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90" windowWidth="10275" windowHeight="7410" tabRatio="87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AC23" i="1" l="1"/>
  <c r="AC22" i="1"/>
  <c r="AC25" i="1"/>
  <c r="AC27" i="1"/>
  <c r="AC28" i="1"/>
  <c r="AC29" i="1"/>
  <c r="AC30" i="1"/>
  <c r="AC31" i="1"/>
  <c r="AC32" i="1"/>
  <c r="AC33" i="1"/>
  <c r="AC34" i="1"/>
  <c r="AC26" i="1"/>
  <c r="Q25" i="1"/>
  <c r="W32" i="1" l="1"/>
  <c r="W27" i="1"/>
  <c r="W29" i="1"/>
  <c r="W33" i="1"/>
  <c r="W30" i="1"/>
  <c r="W34" i="1"/>
  <c r="W26" i="1"/>
  <c r="W31" i="1"/>
  <c r="S43" i="1" l="1"/>
  <c r="O43" i="1"/>
  <c r="K52" i="1"/>
  <c r="AE53" i="1" l="1"/>
  <c r="K53" i="1"/>
  <c r="S53" i="1"/>
  <c r="W53" i="1"/>
  <c r="AA53" i="1"/>
  <c r="O53" i="1"/>
  <c r="K43" i="1" l="1"/>
  <c r="K44" i="1" l="1"/>
  <c r="O44" i="1"/>
  <c r="AA44" i="1"/>
  <c r="W44" i="1"/>
  <c r="AE44" i="1"/>
  <c r="S44" i="1"/>
  <c r="K50" i="1" l="1"/>
  <c r="K51" i="1" s="1"/>
  <c r="K48" i="1"/>
  <c r="K49" i="1" s="1"/>
  <c r="K46" i="1"/>
  <c r="S47" i="1" l="1"/>
  <c r="AE47" i="1"/>
  <c r="O47" i="1"/>
  <c r="AA47" i="1"/>
  <c r="W47" i="1"/>
  <c r="AE49" i="1"/>
  <c r="O49" i="1"/>
  <c r="AA49" i="1"/>
  <c r="W49" i="1"/>
  <c r="S49" i="1"/>
  <c r="AA51" i="1"/>
  <c r="W51" i="1"/>
  <c r="S51" i="1"/>
  <c r="AE51" i="1"/>
  <c r="O51" i="1"/>
  <c r="W28" i="1" l="1"/>
  <c r="AF12" i="1"/>
  <c r="Y12" i="1"/>
  <c r="R12" i="1"/>
  <c r="K12" i="1"/>
</calcChain>
</file>

<file path=xl/sharedStrings.xml><?xml version="1.0" encoding="utf-8"?>
<sst xmlns="http://schemas.openxmlformats.org/spreadsheetml/2006/main" count="71" uniqueCount="53">
  <si>
    <t>土地</t>
    <rPh sb="0" eb="2">
      <t>トチ</t>
    </rPh>
    <phoneticPr fontId="2"/>
  </si>
  <si>
    <t>総面積</t>
    <rPh sb="0" eb="3">
      <t>ソウメンセキ</t>
    </rPh>
    <phoneticPr fontId="2"/>
  </si>
  <si>
    <t>可住地面積</t>
    <rPh sb="0" eb="2">
      <t>カジュウ</t>
    </rPh>
    <rPh sb="2" eb="3">
      <t>チ</t>
    </rPh>
    <rPh sb="3" eb="5">
      <t>メンセキ</t>
    </rPh>
    <phoneticPr fontId="2"/>
  </si>
  <si>
    <t>総面積に対
する構成比</t>
    <rPh sb="0" eb="3">
      <t>ソウメンセキ</t>
    </rPh>
    <rPh sb="4" eb="5">
      <t>タイ</t>
    </rPh>
    <rPh sb="8" eb="11">
      <t>コウセイヒ</t>
    </rPh>
    <phoneticPr fontId="2"/>
  </si>
  <si>
    <t>人口集中地区面積</t>
    <rPh sb="0" eb="2">
      <t>ジンコウ</t>
    </rPh>
    <rPh sb="2" eb="4">
      <t>シュウチュウ</t>
    </rPh>
    <rPh sb="4" eb="6">
      <t>チク</t>
    </rPh>
    <rPh sb="6" eb="8">
      <t>メンセキ</t>
    </rPh>
    <phoneticPr fontId="2"/>
  </si>
  <si>
    <t>農地（経営耕地）面積</t>
    <rPh sb="0" eb="2">
      <t>ノウチ</t>
    </rPh>
    <rPh sb="3" eb="5">
      <t>ケイエイ</t>
    </rPh>
    <rPh sb="5" eb="7">
      <t>コウチ</t>
    </rPh>
    <rPh sb="8" eb="10">
      <t>メンセキ</t>
    </rPh>
    <phoneticPr fontId="2"/>
  </si>
  <si>
    <t>（平成29年）</t>
    <rPh sb="1" eb="3">
      <t>ヘイセイ</t>
    </rPh>
    <rPh sb="5" eb="6">
      <t>ネン</t>
    </rPh>
    <phoneticPr fontId="2"/>
  </si>
  <si>
    <t>（平成27年）</t>
    <rPh sb="1" eb="3">
      <t>ヘイセイ</t>
    </rPh>
    <rPh sb="5" eb="6">
      <t>ネン</t>
    </rPh>
    <phoneticPr fontId="2"/>
  </si>
  <si>
    <t>㎢</t>
    <phoneticPr fontId="2"/>
  </si>
  <si>
    <t>％</t>
    <phoneticPr fontId="2"/>
  </si>
  <si>
    <t>(平成27年）</t>
    <rPh sb="1" eb="3">
      <t>ヘイセイ</t>
    </rPh>
    <rPh sb="5" eb="6">
      <t>ネン</t>
    </rPh>
    <phoneticPr fontId="2"/>
  </si>
  <si>
    <t>（平成26年）</t>
    <rPh sb="1" eb="3">
      <t>ヘイセイ</t>
    </rPh>
    <rPh sb="5" eb="6">
      <t>ネン</t>
    </rPh>
    <phoneticPr fontId="2"/>
  </si>
  <si>
    <t>出典：全国都道府県市区町村別面積調、国勢調査、農林業センサス、工業統計調査結果</t>
    <rPh sb="0" eb="2">
      <t>シュッテン</t>
    </rPh>
    <rPh sb="3" eb="5">
      <t>ゼンコク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</si>
  <si>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</si>
  <si>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</si>
  <si>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</si>
  <si>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第二種低層住居専用地域</t>
    <rPh sb="0" eb="1">
      <t>ダイ</t>
    </rPh>
    <rPh sb="1" eb="3">
      <t>ニシュ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</si>
  <si>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</si>
  <si>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</si>
  <si>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</si>
  <si>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</si>
  <si>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</si>
  <si>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工業地域</t>
    <rPh sb="0" eb="2">
      <t>コウギョウ</t>
    </rPh>
    <rPh sb="2" eb="4">
      <t>チイキ</t>
    </rPh>
    <phoneticPr fontId="2"/>
  </si>
  <si>
    <t>工業専用地域</t>
    <rPh sb="0" eb="2">
      <t>コウギョウ</t>
    </rPh>
    <rPh sb="2" eb="4">
      <t>センヨウ</t>
    </rPh>
    <rPh sb="4" eb="6">
      <t>チイキ</t>
    </rPh>
    <phoneticPr fontId="2"/>
  </si>
  <si>
    <t>ｈａ</t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</si>
  <si>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</si>
  <si>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</si>
  <si>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</si>
  <si>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池沼</t>
    <rPh sb="0" eb="2">
      <t>チショウ</t>
    </rPh>
    <phoneticPr fontId="2"/>
  </si>
  <si>
    <t>雑種地</t>
    <rPh sb="0" eb="2">
      <t>ザッシュ</t>
    </rPh>
    <rPh sb="2" eb="3">
      <t>チ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</si>
  <si>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</si>
  <si>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</si>
  <si>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</si>
  <si>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</si>
  <si>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</si>
  <si>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総面積に対する
構成比</t>
    <rPh sb="0" eb="3">
      <t>ソウメンセキ</t>
    </rPh>
    <rPh sb="4" eb="5">
      <t>タイ</t>
    </rPh>
    <rPh sb="8" eb="11">
      <t>コウセイヒ</t>
    </rPh>
    <phoneticPr fontId="2"/>
  </si>
  <si>
    <t>㎡</t>
    <phoneticPr fontId="2"/>
  </si>
  <si>
    <t>年別</t>
    <rPh sb="0" eb="2">
      <t>ネンベツ</t>
    </rPh>
    <phoneticPr fontId="2"/>
  </si>
  <si>
    <t>出典：固定資産の価格等の概要調書（土地）</t>
    <rPh sb="0" eb="2">
      <t>シュッテン</t>
    </rPh>
    <rPh sb="3" eb="5">
      <t>コテイ</t>
    </rPh>
    <rPh sb="5" eb="7">
      <t>シサン</t>
    </rPh>
    <rPh sb="8" eb="11">
      <t>カカクナド</t>
    </rPh>
    <rPh sb="12" eb="14">
      <t>ガイヨウ</t>
    </rPh>
    <rPh sb="14" eb="16">
      <t>チョウショ</t>
    </rPh>
    <rPh sb="17" eb="19">
      <t>トチ</t>
    </rPh>
    <phoneticPr fontId="2"/>
  </si>
  <si>
    <t>各年1月1日現在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</si>
  <si>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1-1 土地利用面積</t>
    <rPh sb="4" eb="6">
      <t>トチ</t>
    </rPh>
    <rPh sb="6" eb="8">
      <t>リヨウ</t>
    </rPh>
    <rPh sb="8" eb="10">
      <t>メンセキ</t>
    </rPh>
    <phoneticPr fontId="2"/>
  </si>
  <si>
    <t>1-2 都市計画区域・用途地域面積</t>
    <rPh sb="4" eb="6">
      <t>トシ</t>
    </rPh>
    <rPh sb="6" eb="8">
      <t>ケイカク</t>
    </rPh>
    <rPh sb="8" eb="10">
      <t>クイキ</t>
    </rPh>
    <rPh sb="11" eb="13">
      <t>ヨウト</t>
    </rPh>
    <rPh sb="13" eb="15">
      <t>チイキ</t>
    </rPh>
    <rPh sb="15" eb="17">
      <t>メンセキ</t>
    </rPh>
    <phoneticPr fontId="2"/>
  </si>
  <si>
    <t>1-3 地目別評価総地積</t>
    <rPh sb="4" eb="6">
      <t>チモク</t>
    </rPh>
    <rPh sb="6" eb="7">
      <t>ベツ</t>
    </rPh>
    <rPh sb="7" eb="9">
      <t>ヒョウカ</t>
    </rPh>
    <rPh sb="9" eb="10">
      <t>ソウ</t>
    </rPh>
    <rPh sb="10" eb="11">
      <t>チ</t>
    </rPh>
    <rPh sb="11" eb="12">
      <t>セキ</t>
    </rPh>
    <phoneticPr fontId="2"/>
  </si>
  <si>
    <t>-</t>
    <phoneticPr fontId="2"/>
  </si>
  <si>
    <t>市街化区域面積</t>
    <rPh sb="0" eb="3">
      <t>シガイカ</t>
    </rPh>
    <rPh sb="3" eb="5">
      <t>クイキ</t>
    </rPh>
    <rPh sb="5" eb="7">
      <t>メンセキ</t>
    </rPh>
    <phoneticPr fontId="2"/>
  </si>
  <si>
    <t>-</t>
    <phoneticPr fontId="2"/>
  </si>
  <si>
    <t>-</t>
    <phoneticPr fontId="2"/>
  </si>
  <si>
    <t>平成29年４月1日現在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</si>
  <si>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r>
      <t xml:space="preserve">工場敷地面積
</t>
    </r>
    <r>
      <rPr>
        <sz val="8"/>
        <rFont val="ＭＳ Ｐゴシック"/>
        <family val="3"/>
        <charset val="128"/>
      </rPr>
      <t>（従業員30人以上の工場）</t>
    </r>
    <rPh sb="0" eb="2">
      <t>コウジョウ</t>
    </rPh>
    <rPh sb="2" eb="4">
      <t>シキチ</t>
    </rPh>
    <rPh sb="4" eb="6">
      <t>メンセキ</t>
    </rPh>
    <rPh sb="8" eb="11">
      <t>ジュウギョウイン</t>
    </rPh>
    <rPh sb="13" eb="14">
      <t>ニン</t>
    </rPh>
    <rPh sb="14" eb="16">
      <t>イジョウ</t>
    </rPh>
    <rPh sb="17" eb="19">
      <t>コウジョウ</t>
    </rPh>
    <phoneticPr fontId="2"/>
  </si>
  <si>
    <t>市街化調整区域面積</t>
    <rPh sb="0" eb="3">
      <t>シガイカ</t>
    </rPh>
    <rPh sb="3" eb="5">
      <t>チョウセイ</t>
    </rPh>
    <rPh sb="5" eb="7">
      <t>クイキ</t>
    </rPh>
    <rPh sb="7" eb="9">
      <t>メンセキ</t>
    </rPh>
    <phoneticPr fontId="2"/>
  </si>
  <si>
    <t>用途地域別面積
構成比</t>
    <rPh sb="0" eb="2">
      <t>ヨウト</t>
    </rPh>
    <rPh sb="2" eb="4">
      <t>チイキ</t>
    </rPh>
    <rPh sb="4" eb="5">
      <t>ベツ</t>
    </rPh>
    <rPh sb="5" eb="7">
      <t>メンセキ</t>
    </rPh>
    <rPh sb="8" eb="11">
      <t>コウセイヒ</t>
    </rPh>
    <phoneticPr fontId="2"/>
  </si>
  <si>
    <t>用途地域別面積　※</t>
    <rPh sb="0" eb="2">
      <t>ヨウト</t>
    </rPh>
    <rPh sb="2" eb="4">
      <t>チイキ</t>
    </rPh>
    <rPh sb="4" eb="5">
      <t>ベツ</t>
    </rPh>
    <rPh sb="5" eb="7">
      <t>メンセキ</t>
    </rPh>
    <phoneticPr fontId="2"/>
  </si>
  <si>
    <t>注）用途地域面積は概数であり、用途地域面積の合計と市街化区域面積は一致しない。</t>
    <rPh sb="0" eb="1">
      <t>チュウ</t>
    </rPh>
    <rPh sb="2" eb="4">
      <t>ヨウト</t>
    </rPh>
    <rPh sb="4" eb="6">
      <t>チイキ</t>
    </rPh>
    <rPh sb="6" eb="8">
      <t>メンセキ</t>
    </rPh>
    <rPh sb="22" eb="24">
      <t>ゴウケイ</t>
    </rPh>
    <rPh sb="25" eb="28">
      <t>シガイカ</t>
    </rPh>
    <rPh sb="28" eb="30">
      <t>クイキ</t>
    </rPh>
    <rPh sb="30" eb="32">
      <t>メンセキ</t>
    </rPh>
    <rPh sb="33" eb="35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</si>
</sst>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0.0"/>
    <numFmt numFmtId="178" formatCode="#,##0_);[Red]\(#,##0\)"/>
    <numFmt numFmtId="179" formatCode="#,##0.0_);[Red]\(#,##0.0\)"/>
    <numFmt numFmtId="190" formatCode="#,##0.00_);[Red]\(#,##0.00\)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7" fillId="0" borderId="0"/>
    <xf numFmtId="0" fontId="9" fillId="0" borderId="0">
      <alignment vertical="center"/>
    </xf>
    <xf numFmtId="0" fontId="6" fillId="0" borderId="0"/>
    <xf numFmtId="38" fontId="10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1" fillId="0" borderId="0" xfId="0" applyFont="1">
      <alignment vertical="center"/>
    </xf>
    <xf numFmtId="0" fontId="14" fillId="0" borderId="0" xfId="0" applyFont="1" applyFill="1">
      <alignment vertical="center"/>
    </xf>
    <xf numFmtId="0" fontId="1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24" xfId="1" applyNumberFormat="1" applyFont="1" applyBorder="1" applyAlignment="1">
      <alignment horizontal="right" vertical="top"/>
    </xf>
    <xf numFmtId="0" fontId="5" fillId="0" borderId="19" xfId="1" applyNumberFormat="1" applyFont="1" applyBorder="1" applyAlignment="1">
      <alignment horizontal="right" vertical="top"/>
    </xf>
    <xf numFmtId="179" fontId="5" fillId="0" borderId="19" xfId="1" applyNumberFormat="1" applyFont="1" applyBorder="1" applyAlignment="1">
      <alignment horizontal="right" vertical="top"/>
    </xf>
    <xf numFmtId="178" fontId="5" fillId="0" borderId="19" xfId="1" applyNumberFormat="1" applyFont="1" applyBorder="1" applyAlignment="1">
      <alignment horizontal="right" vertical="top"/>
    </xf>
    <xf numFmtId="178" fontId="5" fillId="0" borderId="5" xfId="1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1" applyNumberFormat="1" applyFont="1" applyBorder="1" applyAlignment="1">
      <alignment horizontal="right" vertical="center"/>
    </xf>
    <xf numFmtId="0" fontId="5" fillId="0" borderId="19" xfId="1" applyNumberFormat="1" applyFont="1" applyBorder="1" applyAlignment="1">
      <alignment horizontal="right" vertical="center"/>
    </xf>
    <xf numFmtId="178" fontId="5" fillId="0" borderId="19" xfId="1" applyNumberFormat="1" applyFont="1" applyBorder="1" applyAlignment="1">
      <alignment horizontal="right" vertical="center"/>
    </xf>
    <xf numFmtId="178" fontId="5" fillId="0" borderId="5" xfId="1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8" fontId="5" fillId="0" borderId="19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/>
    </xf>
    <xf numFmtId="0" fontId="5" fillId="0" borderId="25" xfId="1" applyNumberFormat="1" applyFont="1" applyBorder="1" applyAlignment="1">
      <alignment horizontal="right" vertical="center"/>
    </xf>
    <xf numFmtId="0" fontId="5" fillId="0" borderId="20" xfId="1" applyNumberFormat="1" applyFont="1" applyBorder="1" applyAlignment="1">
      <alignment horizontal="right" vertical="center"/>
    </xf>
    <xf numFmtId="178" fontId="5" fillId="0" borderId="20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190" fontId="5" fillId="0" borderId="19" xfId="1" applyNumberFormat="1" applyFont="1" applyBorder="1" applyAlignment="1">
      <alignment horizontal="right" vertical="top"/>
    </xf>
    <xf numFmtId="190" fontId="5" fillId="0" borderId="5" xfId="1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38" fontId="5" fillId="0" borderId="24" xfId="1" applyFont="1" applyBorder="1" applyAlignment="1">
      <alignment horizontal="right"/>
    </xf>
    <xf numFmtId="38" fontId="5" fillId="0" borderId="19" xfId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177" fontId="5" fillId="0" borderId="6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5" fillId="0" borderId="6" xfId="2" applyNumberFormat="1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7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</cellXfs>
  <cellStyles count="9">
    <cellStyle name="パーセント" xfId="2" builtinId="5"/>
    <cellStyle name="桁区切り" xfId="1" builtinId="6"/>
    <cellStyle name="桁区切り 2" xfId="4"/>
    <cellStyle name="桁区切り 3" xfId="8"/>
    <cellStyle name="標準" xfId="0" builtinId="0"/>
    <cellStyle name="標準 2" xfId="5"/>
    <cellStyle name="標準 2 2" xfId="7"/>
    <cellStyle name="標準 3" xfId="3"/>
    <cellStyle name="標準 4" xfId="6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134470</xdr:colOff>
      <xdr:row>0</xdr:row>
      <xdr:rowOff>89647</xdr:rowOff>
    </xdr:from>
    <xdr:to>
      <xdr:col>33</xdr:col>
      <xdr:colOff>179293</xdr:colOff>
      <xdr:row>2</xdr:row>
      <xdr:rowOff>145676</xdr:rowOff>
    </xdr:to>
    <xdr:sp macro="" textlink="">
      <xdr:nvSpPr>
        <xdr:cNvPr id="2" name="テキスト ボックス 1"/>
        <xdr:cNvSpPr txBox="1"/>
      </xdr:nvSpPr>
      <xdr:spPr>
        <a:xfrm>
          <a:off x="134470" y="89647"/>
          <a:ext cx="6701117" cy="459441"/>
        </a:xfrm>
        <a:prstGeom prst="rect">
          <a:avLst/>
        </a:prstGeom>
        <a:solidFill>
          <a:srgbClr val="3975A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8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Ⅵ</a:t>
          </a:r>
          <a:r>
            <a:rPr kumimoji="1" lang="ja-JP" altLang="en-US" sz="18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統計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R55"/>
  <sheetViews>
    <sheetView tabSelected="1" topLeftCell="A42" zoomScale="115" zoomScaleNormal="115" workbookViewId="0">
      <selection activeCell="AP33" sqref="AP33"/>
    </sheetView>
  </sheetViews>
  <sheetFormatPr defaultColWidth="2.625" defaultRowHeight="15.75" customHeight="1"/>
  <cols>
    <col min="1" max="16384" width="2.625" style="12"/>
  </cols>
  <sheetData>
    <row r="4" spans="2:44" s="3" customFormat="1" ht="15.75" customHeight="1">
      <c r="B4" s="23">
        <v>1</v>
      </c>
      <c r="C4" s="23"/>
      <c r="D4" s="22" t="s">
        <v>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"/>
      <c r="AJ4" s="2"/>
      <c r="AK4" s="2"/>
      <c r="AL4" s="2"/>
    </row>
    <row r="5" spans="2:44" s="6" customFormat="1" ht="15.75" customHeight="1">
      <c r="B5" s="4"/>
      <c r="C5" s="5" t="s">
        <v>40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44" s="6" customFormat="1" ht="15.75" customHeight="1" thickBot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8"/>
      <c r="AG6" s="8"/>
      <c r="AH6" s="1"/>
      <c r="AI6" s="5"/>
      <c r="AJ6" s="5"/>
      <c r="AK6" s="5"/>
      <c r="AL6" s="5"/>
    </row>
    <row r="7" spans="2:44" s="3" customFormat="1" ht="15.75" customHeight="1" thickTop="1">
      <c r="C7" s="29" t="s">
        <v>1</v>
      </c>
      <c r="D7" s="29"/>
      <c r="E7" s="29"/>
      <c r="F7" s="29"/>
      <c r="G7" s="32" t="s">
        <v>2</v>
      </c>
      <c r="H7" s="29"/>
      <c r="I7" s="29"/>
      <c r="J7" s="29"/>
      <c r="K7" s="29"/>
      <c r="L7" s="29"/>
      <c r="M7" s="90"/>
      <c r="N7" s="29" t="s">
        <v>4</v>
      </c>
      <c r="O7" s="29"/>
      <c r="P7" s="29"/>
      <c r="Q7" s="29"/>
      <c r="R7" s="29"/>
      <c r="S7" s="29"/>
      <c r="T7" s="29"/>
      <c r="U7" s="32" t="s">
        <v>5</v>
      </c>
      <c r="V7" s="29"/>
      <c r="W7" s="29"/>
      <c r="X7" s="29"/>
      <c r="Y7" s="29"/>
      <c r="Z7" s="29"/>
      <c r="AA7" s="90"/>
      <c r="AB7" s="94" t="s">
        <v>48</v>
      </c>
      <c r="AC7" s="29"/>
      <c r="AD7" s="29"/>
      <c r="AE7" s="29"/>
      <c r="AF7" s="29"/>
      <c r="AG7" s="29"/>
      <c r="AH7" s="29"/>
      <c r="AI7" s="9"/>
    </row>
    <row r="8" spans="2:44" s="3" customFormat="1" ht="15.75" customHeight="1">
      <c r="C8" s="68"/>
      <c r="D8" s="68"/>
      <c r="E8" s="68"/>
      <c r="F8" s="68"/>
      <c r="G8" s="91"/>
      <c r="H8" s="92"/>
      <c r="I8" s="92"/>
      <c r="J8" s="92"/>
      <c r="K8" s="92"/>
      <c r="L8" s="92"/>
      <c r="M8" s="93"/>
      <c r="N8" s="92"/>
      <c r="O8" s="92"/>
      <c r="P8" s="92"/>
      <c r="Q8" s="92"/>
      <c r="R8" s="92"/>
      <c r="S8" s="92"/>
      <c r="T8" s="92"/>
      <c r="U8" s="91"/>
      <c r="V8" s="92"/>
      <c r="W8" s="92"/>
      <c r="X8" s="92"/>
      <c r="Y8" s="92"/>
      <c r="Z8" s="92"/>
      <c r="AA8" s="93"/>
      <c r="AB8" s="92"/>
      <c r="AC8" s="92"/>
      <c r="AD8" s="92"/>
      <c r="AE8" s="92"/>
      <c r="AF8" s="92"/>
      <c r="AG8" s="92"/>
      <c r="AH8" s="92"/>
      <c r="AI8" s="9"/>
    </row>
    <row r="9" spans="2:44" s="3" customFormat="1" ht="15.75" customHeight="1">
      <c r="C9" s="68"/>
      <c r="D9" s="68"/>
      <c r="E9" s="68"/>
      <c r="F9" s="68"/>
      <c r="G9" s="80" t="s">
        <v>6</v>
      </c>
      <c r="H9" s="81"/>
      <c r="I9" s="81"/>
      <c r="J9" s="81"/>
      <c r="K9" s="84" t="s">
        <v>3</v>
      </c>
      <c r="L9" s="85"/>
      <c r="M9" s="86"/>
      <c r="N9" s="80" t="s">
        <v>7</v>
      </c>
      <c r="O9" s="81"/>
      <c r="P9" s="81"/>
      <c r="Q9" s="81"/>
      <c r="R9" s="84" t="s">
        <v>3</v>
      </c>
      <c r="S9" s="85"/>
      <c r="T9" s="86"/>
      <c r="U9" s="80" t="s">
        <v>10</v>
      </c>
      <c r="V9" s="81"/>
      <c r="W9" s="81"/>
      <c r="X9" s="81"/>
      <c r="Y9" s="84" t="s">
        <v>3</v>
      </c>
      <c r="Z9" s="85"/>
      <c r="AA9" s="86"/>
      <c r="AB9" s="80" t="s">
        <v>11</v>
      </c>
      <c r="AC9" s="81"/>
      <c r="AD9" s="81"/>
      <c r="AE9" s="81"/>
      <c r="AF9" s="84" t="s">
        <v>3</v>
      </c>
      <c r="AG9" s="85"/>
      <c r="AH9" s="85"/>
      <c r="AI9" s="9"/>
    </row>
    <row r="10" spans="2:44" s="3" customFormat="1" ht="15.75" customHeight="1">
      <c r="C10" s="30"/>
      <c r="D10" s="30"/>
      <c r="E10" s="30"/>
      <c r="F10" s="30"/>
      <c r="G10" s="82"/>
      <c r="H10" s="83"/>
      <c r="I10" s="83"/>
      <c r="J10" s="83"/>
      <c r="K10" s="87"/>
      <c r="L10" s="88"/>
      <c r="M10" s="89"/>
      <c r="N10" s="82"/>
      <c r="O10" s="83"/>
      <c r="P10" s="83"/>
      <c r="Q10" s="83"/>
      <c r="R10" s="87"/>
      <c r="S10" s="88"/>
      <c r="T10" s="89"/>
      <c r="U10" s="82"/>
      <c r="V10" s="83"/>
      <c r="W10" s="83"/>
      <c r="X10" s="83"/>
      <c r="Y10" s="87"/>
      <c r="Z10" s="88"/>
      <c r="AA10" s="89"/>
      <c r="AB10" s="82"/>
      <c r="AC10" s="83"/>
      <c r="AD10" s="83"/>
      <c r="AE10" s="83"/>
      <c r="AF10" s="87"/>
      <c r="AG10" s="88"/>
      <c r="AH10" s="88"/>
      <c r="AI10" s="10"/>
    </row>
    <row r="11" spans="2:44" s="11" customFormat="1" ht="15.75" customHeight="1">
      <c r="C11" s="69" t="s">
        <v>8</v>
      </c>
      <c r="D11" s="69"/>
      <c r="E11" s="69"/>
      <c r="F11" s="69"/>
      <c r="G11" s="70" t="s">
        <v>8</v>
      </c>
      <c r="H11" s="71"/>
      <c r="I11" s="71"/>
      <c r="J11" s="72"/>
      <c r="K11" s="70" t="s">
        <v>9</v>
      </c>
      <c r="L11" s="71"/>
      <c r="M11" s="72"/>
      <c r="N11" s="71" t="s">
        <v>8</v>
      </c>
      <c r="O11" s="71"/>
      <c r="P11" s="71"/>
      <c r="Q11" s="72"/>
      <c r="R11" s="70" t="s">
        <v>9</v>
      </c>
      <c r="S11" s="71"/>
      <c r="T11" s="71"/>
      <c r="U11" s="70" t="s">
        <v>8</v>
      </c>
      <c r="V11" s="71"/>
      <c r="W11" s="71"/>
      <c r="X11" s="72"/>
      <c r="Y11" s="70" t="s">
        <v>9</v>
      </c>
      <c r="Z11" s="71"/>
      <c r="AA11" s="72"/>
      <c r="AB11" s="71" t="s">
        <v>8</v>
      </c>
      <c r="AC11" s="71"/>
      <c r="AD11" s="71"/>
      <c r="AE11" s="72"/>
      <c r="AF11" s="70" t="s">
        <v>9</v>
      </c>
      <c r="AG11" s="71"/>
      <c r="AH11" s="71"/>
    </row>
    <row r="12" spans="2:44" ht="15.75" customHeight="1" thickBot="1">
      <c r="C12" s="43">
        <v>6.55</v>
      </c>
      <c r="D12" s="43"/>
      <c r="E12" s="43"/>
      <c r="F12" s="43"/>
      <c r="G12" s="79">
        <v>6.55</v>
      </c>
      <c r="H12" s="43"/>
      <c r="I12" s="43"/>
      <c r="J12" s="78"/>
      <c r="K12" s="95">
        <f>G12/C12*100</f>
        <v>100</v>
      </c>
      <c r="L12" s="96"/>
      <c r="M12" s="97"/>
      <c r="N12" s="43">
        <v>2.52</v>
      </c>
      <c r="O12" s="43"/>
      <c r="P12" s="43"/>
      <c r="Q12" s="78"/>
      <c r="R12" s="73">
        <f>N12/C12*100</f>
        <v>38.473282442748094</v>
      </c>
      <c r="S12" s="74"/>
      <c r="T12" s="74"/>
      <c r="U12" s="79">
        <v>1.25</v>
      </c>
      <c r="V12" s="43"/>
      <c r="W12" s="43"/>
      <c r="X12" s="78"/>
      <c r="Y12" s="73">
        <f>U12/C12*100</f>
        <v>19.083969465648856</v>
      </c>
      <c r="Z12" s="74"/>
      <c r="AA12" s="75"/>
      <c r="AB12" s="76">
        <v>0.2</v>
      </c>
      <c r="AC12" s="76"/>
      <c r="AD12" s="76"/>
      <c r="AE12" s="77"/>
      <c r="AF12" s="73">
        <f>AB12/C12*100</f>
        <v>3.053435114503817</v>
      </c>
      <c r="AG12" s="74"/>
      <c r="AH12" s="74"/>
    </row>
    <row r="13" spans="2:44" ht="15.75" customHeight="1" thickTop="1"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 t="s">
        <v>12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2:44" ht="15.75" customHeight="1"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2:44" s="6" customFormat="1" ht="15.75" customHeight="1">
      <c r="B15" s="4"/>
      <c r="C15" s="5" t="s">
        <v>41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2:44" s="6" customFormat="1" ht="15.75" customHeight="1" thickBot="1"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  <c r="AF16" s="8"/>
      <c r="AG16" s="8"/>
      <c r="AH16" s="14" t="s">
        <v>47</v>
      </c>
      <c r="AI16" s="5"/>
      <c r="AJ16" s="5"/>
      <c r="AK16" s="5"/>
      <c r="AL16" s="5"/>
    </row>
    <row r="17" spans="3:34" s="3" customFormat="1" ht="15.75" customHeight="1" thickTop="1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62" t="s">
        <v>14</v>
      </c>
      <c r="R17" s="31"/>
      <c r="S17" s="31"/>
      <c r="T17" s="31"/>
      <c r="U17" s="31"/>
      <c r="V17" s="31"/>
      <c r="W17" s="100" t="s">
        <v>50</v>
      </c>
      <c r="X17" s="31"/>
      <c r="Y17" s="31"/>
      <c r="Z17" s="31"/>
      <c r="AA17" s="31"/>
      <c r="AB17" s="31"/>
      <c r="AC17" s="94" t="s">
        <v>35</v>
      </c>
      <c r="AD17" s="29"/>
      <c r="AE17" s="29"/>
      <c r="AF17" s="29"/>
      <c r="AG17" s="29"/>
      <c r="AH17" s="29"/>
    </row>
    <row r="18" spans="3:34" s="3" customFormat="1" ht="15.75" customHeight="1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6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0"/>
      <c r="AD18" s="30"/>
      <c r="AE18" s="30"/>
      <c r="AF18" s="30"/>
      <c r="AG18" s="30"/>
      <c r="AH18" s="30"/>
    </row>
    <row r="19" spans="3:34" s="15" customFormat="1" ht="15.7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Q19" s="101" t="s">
        <v>24</v>
      </c>
      <c r="R19" s="50"/>
      <c r="S19" s="50"/>
      <c r="T19" s="50"/>
      <c r="U19" s="50"/>
      <c r="V19" s="50"/>
      <c r="W19" s="50" t="s">
        <v>9</v>
      </c>
      <c r="X19" s="50"/>
      <c r="Y19" s="50"/>
      <c r="Z19" s="50"/>
      <c r="AA19" s="50"/>
      <c r="AB19" s="50"/>
      <c r="AC19" s="102" t="s">
        <v>9</v>
      </c>
      <c r="AD19" s="102"/>
      <c r="AE19" s="102"/>
      <c r="AF19" s="102"/>
      <c r="AG19" s="102"/>
      <c r="AH19" s="102"/>
    </row>
    <row r="20" spans="3:34" ht="15.75" customHeight="1">
      <c r="C20" s="98" t="s">
        <v>1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  <c r="Q20" s="36">
        <v>655</v>
      </c>
      <c r="R20" s="37"/>
      <c r="S20" s="37"/>
      <c r="T20" s="37"/>
      <c r="U20" s="37"/>
      <c r="V20" s="37"/>
      <c r="W20" s="38" t="s">
        <v>45</v>
      </c>
      <c r="X20" s="39"/>
      <c r="Y20" s="39"/>
      <c r="Z20" s="39"/>
      <c r="AA20" s="39"/>
      <c r="AB20" s="40"/>
      <c r="AC20" s="35">
        <v>100</v>
      </c>
      <c r="AD20" s="35"/>
      <c r="AE20" s="35"/>
      <c r="AF20" s="35"/>
      <c r="AG20" s="35"/>
      <c r="AH20" s="35"/>
    </row>
    <row r="21" spans="3:34" ht="15.75" customHeight="1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36"/>
      <c r="R21" s="37"/>
      <c r="S21" s="37"/>
      <c r="T21" s="37"/>
      <c r="U21" s="37"/>
      <c r="V21" s="37"/>
      <c r="W21" s="104"/>
      <c r="X21" s="104"/>
      <c r="Y21" s="104"/>
      <c r="Z21" s="104"/>
      <c r="AA21" s="104"/>
      <c r="AB21" s="104"/>
      <c r="AC21" s="39"/>
      <c r="AD21" s="39"/>
      <c r="AE21" s="39"/>
      <c r="AF21" s="39"/>
      <c r="AG21" s="39"/>
      <c r="AH21" s="39"/>
    </row>
    <row r="22" spans="3:34" ht="15.75" customHeight="1">
      <c r="C22" s="16" t="s">
        <v>44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36">
        <v>284</v>
      </c>
      <c r="R22" s="37"/>
      <c r="S22" s="37"/>
      <c r="T22" s="37"/>
      <c r="U22" s="37"/>
      <c r="V22" s="37"/>
      <c r="W22" s="38" t="s">
        <v>43</v>
      </c>
      <c r="X22" s="39"/>
      <c r="Y22" s="39"/>
      <c r="Z22" s="39"/>
      <c r="AA22" s="39"/>
      <c r="AB22" s="40"/>
      <c r="AC22" s="35">
        <f>Q22/$Q$20*100</f>
        <v>43.358778625954194</v>
      </c>
      <c r="AD22" s="35"/>
      <c r="AE22" s="35"/>
      <c r="AF22" s="35"/>
      <c r="AG22" s="35"/>
      <c r="AH22" s="35"/>
    </row>
    <row r="23" spans="3:34" ht="15.75" customHeight="1">
      <c r="C23" s="16" t="s">
        <v>49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36">
        <v>371</v>
      </c>
      <c r="R23" s="37"/>
      <c r="S23" s="37"/>
      <c r="T23" s="37"/>
      <c r="U23" s="37"/>
      <c r="V23" s="37"/>
      <c r="W23" s="38" t="s">
        <v>46</v>
      </c>
      <c r="X23" s="39"/>
      <c r="Y23" s="39"/>
      <c r="Z23" s="39"/>
      <c r="AA23" s="39"/>
      <c r="AB23" s="40"/>
      <c r="AC23" s="35">
        <f>Q23/$Q$20*100</f>
        <v>56.641221374045806</v>
      </c>
      <c r="AD23" s="35"/>
      <c r="AE23" s="35"/>
      <c r="AF23" s="35"/>
      <c r="AG23" s="35"/>
      <c r="AH23" s="35"/>
    </row>
    <row r="24" spans="3:34" ht="15.75" customHeight="1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36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5"/>
      <c r="AD24" s="35"/>
      <c r="AE24" s="35"/>
      <c r="AF24" s="35"/>
      <c r="AG24" s="35"/>
      <c r="AH24" s="35"/>
    </row>
    <row r="25" spans="3:34" ht="15.75" customHeight="1">
      <c r="C25" s="16" t="s">
        <v>51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36">
        <f>SUM(Q26:V34)</f>
        <v>283.39999999999998</v>
      </c>
      <c r="R25" s="37"/>
      <c r="S25" s="37"/>
      <c r="T25" s="37"/>
      <c r="U25" s="37"/>
      <c r="V25" s="37"/>
      <c r="W25" s="37">
        <v>100</v>
      </c>
      <c r="X25" s="37"/>
      <c r="Y25" s="37"/>
      <c r="Z25" s="37"/>
      <c r="AA25" s="37"/>
      <c r="AB25" s="37"/>
      <c r="AC25" s="35">
        <f>Q25/$Q$20*100</f>
        <v>43.267175572519079</v>
      </c>
      <c r="AD25" s="35"/>
      <c r="AE25" s="35"/>
      <c r="AF25" s="35"/>
      <c r="AG25" s="35"/>
      <c r="AH25" s="35"/>
    </row>
    <row r="26" spans="3:34" ht="15.75" customHeight="1">
      <c r="C26" s="16"/>
      <c r="D26" s="16" t="s">
        <v>15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36">
        <v>20</v>
      </c>
      <c r="R26" s="37"/>
      <c r="S26" s="37"/>
      <c r="T26" s="37"/>
      <c r="U26" s="37"/>
      <c r="V26" s="37"/>
      <c r="W26" s="37">
        <f t="shared" ref="W26:W34" si="0">Q26/$Q$25*100</f>
        <v>7.0571630204657732</v>
      </c>
      <c r="X26" s="37"/>
      <c r="Y26" s="37"/>
      <c r="Z26" s="37"/>
      <c r="AA26" s="37"/>
      <c r="AB26" s="37"/>
      <c r="AC26" s="35">
        <f>Q26/$Q$20*100</f>
        <v>3.0534351145038165</v>
      </c>
      <c r="AD26" s="35"/>
      <c r="AE26" s="35"/>
      <c r="AF26" s="35"/>
      <c r="AG26" s="35"/>
      <c r="AH26" s="35"/>
    </row>
    <row r="27" spans="3:34" ht="15.75" customHeight="1">
      <c r="C27" s="16"/>
      <c r="D27" s="16" t="s">
        <v>16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36">
        <v>35</v>
      </c>
      <c r="R27" s="37"/>
      <c r="S27" s="37"/>
      <c r="T27" s="37"/>
      <c r="U27" s="37"/>
      <c r="V27" s="37"/>
      <c r="W27" s="37">
        <f t="shared" si="0"/>
        <v>12.350035285815103</v>
      </c>
      <c r="X27" s="37"/>
      <c r="Y27" s="37"/>
      <c r="Z27" s="37"/>
      <c r="AA27" s="37"/>
      <c r="AB27" s="37"/>
      <c r="AC27" s="35">
        <f t="shared" ref="AC27:AC34" si="1">Q27/$Q$20*100</f>
        <v>5.343511450381679</v>
      </c>
      <c r="AD27" s="35"/>
      <c r="AE27" s="35"/>
      <c r="AF27" s="35"/>
      <c r="AG27" s="35"/>
      <c r="AH27" s="35"/>
    </row>
    <row r="28" spans="3:34" ht="15.75" customHeight="1">
      <c r="C28" s="16"/>
      <c r="D28" s="16" t="s">
        <v>17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36">
        <v>39</v>
      </c>
      <c r="R28" s="37"/>
      <c r="S28" s="37"/>
      <c r="T28" s="37"/>
      <c r="U28" s="37"/>
      <c r="V28" s="37"/>
      <c r="W28" s="37">
        <f t="shared" si="0"/>
        <v>13.761467889908257</v>
      </c>
      <c r="X28" s="37"/>
      <c r="Y28" s="37"/>
      <c r="Z28" s="37"/>
      <c r="AA28" s="37"/>
      <c r="AB28" s="37"/>
      <c r="AC28" s="35">
        <f t="shared" si="1"/>
        <v>5.9541984732824424</v>
      </c>
      <c r="AD28" s="35"/>
      <c r="AE28" s="35"/>
      <c r="AF28" s="35"/>
      <c r="AG28" s="35"/>
      <c r="AH28" s="35"/>
    </row>
    <row r="29" spans="3:34" ht="15.75" customHeight="1">
      <c r="C29" s="16"/>
      <c r="D29" s="16" t="s">
        <v>18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36">
        <v>128</v>
      </c>
      <c r="R29" s="37"/>
      <c r="S29" s="37"/>
      <c r="T29" s="37"/>
      <c r="U29" s="37"/>
      <c r="V29" s="37"/>
      <c r="W29" s="37">
        <f t="shared" si="0"/>
        <v>45.165843330980948</v>
      </c>
      <c r="X29" s="37"/>
      <c r="Y29" s="37"/>
      <c r="Z29" s="37"/>
      <c r="AA29" s="37"/>
      <c r="AB29" s="37"/>
      <c r="AC29" s="35">
        <f t="shared" si="1"/>
        <v>19.541984732824428</v>
      </c>
      <c r="AD29" s="35"/>
      <c r="AE29" s="35"/>
      <c r="AF29" s="35"/>
      <c r="AG29" s="35"/>
      <c r="AH29" s="35"/>
    </row>
    <row r="30" spans="3:34" ht="15.75" customHeight="1">
      <c r="C30" s="16"/>
      <c r="D30" s="16" t="s">
        <v>19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36">
        <v>15</v>
      </c>
      <c r="R30" s="37"/>
      <c r="S30" s="37"/>
      <c r="T30" s="37"/>
      <c r="U30" s="37"/>
      <c r="V30" s="37"/>
      <c r="W30" s="37">
        <f t="shared" si="0"/>
        <v>5.2928722653493301</v>
      </c>
      <c r="X30" s="37"/>
      <c r="Y30" s="37"/>
      <c r="Z30" s="37"/>
      <c r="AA30" s="37"/>
      <c r="AB30" s="37"/>
      <c r="AC30" s="35">
        <f t="shared" si="1"/>
        <v>2.2900763358778624</v>
      </c>
      <c r="AD30" s="35"/>
      <c r="AE30" s="35"/>
      <c r="AF30" s="35"/>
      <c r="AG30" s="35"/>
      <c r="AH30" s="35"/>
    </row>
    <row r="31" spans="3:34" ht="15.75" customHeight="1">
      <c r="C31" s="16"/>
      <c r="D31" s="16" t="s">
        <v>20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36">
        <v>3.4</v>
      </c>
      <c r="R31" s="37"/>
      <c r="S31" s="37"/>
      <c r="T31" s="37"/>
      <c r="U31" s="37"/>
      <c r="V31" s="37"/>
      <c r="W31" s="37">
        <f t="shared" si="0"/>
        <v>1.1997177134791814</v>
      </c>
      <c r="X31" s="37"/>
      <c r="Y31" s="37"/>
      <c r="Z31" s="37"/>
      <c r="AA31" s="37"/>
      <c r="AB31" s="37"/>
      <c r="AC31" s="35">
        <f t="shared" si="1"/>
        <v>0.51908396946564883</v>
      </c>
      <c r="AD31" s="35"/>
      <c r="AE31" s="35"/>
      <c r="AF31" s="35"/>
      <c r="AG31" s="35"/>
      <c r="AH31" s="35"/>
    </row>
    <row r="32" spans="3:34" ht="15.75" customHeight="1">
      <c r="C32" s="16"/>
      <c r="D32" s="16" t="s">
        <v>21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36">
        <v>9</v>
      </c>
      <c r="R32" s="37"/>
      <c r="S32" s="37"/>
      <c r="T32" s="37"/>
      <c r="U32" s="37"/>
      <c r="V32" s="37"/>
      <c r="W32" s="37">
        <f t="shared" si="0"/>
        <v>3.1757233592095977</v>
      </c>
      <c r="X32" s="37"/>
      <c r="Y32" s="37"/>
      <c r="Z32" s="37"/>
      <c r="AA32" s="37"/>
      <c r="AB32" s="37"/>
      <c r="AC32" s="35">
        <f t="shared" si="1"/>
        <v>1.3740458015267176</v>
      </c>
      <c r="AD32" s="35"/>
      <c r="AE32" s="35"/>
      <c r="AF32" s="35"/>
      <c r="AG32" s="35"/>
      <c r="AH32" s="35"/>
    </row>
    <row r="33" spans="2:38" ht="15.75" customHeight="1">
      <c r="C33" s="16"/>
      <c r="D33" s="16" t="s">
        <v>22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6">
        <v>19</v>
      </c>
      <c r="R33" s="37"/>
      <c r="S33" s="37"/>
      <c r="T33" s="37"/>
      <c r="U33" s="37"/>
      <c r="V33" s="37"/>
      <c r="W33" s="37">
        <f t="shared" si="0"/>
        <v>6.7043048694424847</v>
      </c>
      <c r="X33" s="37"/>
      <c r="Y33" s="37"/>
      <c r="Z33" s="37"/>
      <c r="AA33" s="37"/>
      <c r="AB33" s="37"/>
      <c r="AC33" s="35">
        <f t="shared" si="1"/>
        <v>2.9007633587786259</v>
      </c>
      <c r="AD33" s="35"/>
      <c r="AE33" s="35"/>
      <c r="AF33" s="35"/>
      <c r="AG33" s="35"/>
      <c r="AH33" s="35"/>
    </row>
    <row r="34" spans="2:38" ht="15.75" customHeight="1">
      <c r="C34" s="16"/>
      <c r="D34" s="16" t="s">
        <v>23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6">
        <v>15</v>
      </c>
      <c r="R34" s="37"/>
      <c r="S34" s="37"/>
      <c r="T34" s="37"/>
      <c r="U34" s="37"/>
      <c r="V34" s="37"/>
      <c r="W34" s="37">
        <f t="shared" si="0"/>
        <v>5.2928722653493301</v>
      </c>
      <c r="X34" s="37"/>
      <c r="Y34" s="37"/>
      <c r="Z34" s="37"/>
      <c r="AA34" s="37"/>
      <c r="AB34" s="37"/>
      <c r="AC34" s="35">
        <f t="shared" si="1"/>
        <v>2.2900763358778624</v>
      </c>
      <c r="AD34" s="35"/>
      <c r="AE34" s="35"/>
      <c r="AF34" s="35"/>
      <c r="AG34" s="35"/>
      <c r="AH34" s="35"/>
    </row>
    <row r="35" spans="2:38" ht="15.75" customHeight="1" thickBo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1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3"/>
      <c r="AD35" s="43"/>
      <c r="AE35" s="43"/>
      <c r="AF35" s="43"/>
      <c r="AG35" s="43"/>
      <c r="AH35" s="43"/>
    </row>
    <row r="36" spans="2:38" ht="15.75" customHeight="1" thickTop="1">
      <c r="C36" s="18" t="s">
        <v>52</v>
      </c>
      <c r="AE36" s="19"/>
      <c r="AF36" s="19"/>
      <c r="AG36" s="19"/>
      <c r="AH36" s="1"/>
    </row>
    <row r="38" spans="2:38" s="20" customFormat="1" ht="15.75" customHeight="1">
      <c r="C38" s="5" t="s">
        <v>42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4"/>
    </row>
    <row r="39" spans="2:38" s="6" customFormat="1" ht="15.75" customHeight="1" thickBot="1"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4" t="s">
        <v>39</v>
      </c>
      <c r="AI39" s="5"/>
      <c r="AJ39" s="5"/>
      <c r="AK39" s="5"/>
      <c r="AL39" s="5"/>
    </row>
    <row r="40" spans="2:38" s="3" customFormat="1" ht="15.75" customHeight="1" thickTop="1">
      <c r="C40" s="29" t="s">
        <v>37</v>
      </c>
      <c r="D40" s="29"/>
      <c r="E40" s="29"/>
      <c r="F40" s="29"/>
      <c r="G40" s="29"/>
      <c r="H40" s="29"/>
      <c r="I40" s="29"/>
      <c r="J40" s="29"/>
      <c r="K40" s="62" t="s">
        <v>13</v>
      </c>
      <c r="L40" s="31"/>
      <c r="M40" s="31"/>
      <c r="N40" s="31"/>
      <c r="O40" s="31" t="s">
        <v>25</v>
      </c>
      <c r="P40" s="31"/>
      <c r="Q40" s="31"/>
      <c r="R40" s="31"/>
      <c r="S40" s="31" t="s">
        <v>26</v>
      </c>
      <c r="T40" s="31"/>
      <c r="U40" s="31"/>
      <c r="V40" s="31"/>
      <c r="W40" s="31" t="s">
        <v>27</v>
      </c>
      <c r="X40" s="31"/>
      <c r="Y40" s="31"/>
      <c r="Z40" s="31"/>
      <c r="AA40" s="31" t="s">
        <v>28</v>
      </c>
      <c r="AB40" s="31"/>
      <c r="AC40" s="31"/>
      <c r="AD40" s="31"/>
      <c r="AE40" s="31" t="s">
        <v>29</v>
      </c>
      <c r="AF40" s="31"/>
      <c r="AG40" s="31"/>
      <c r="AH40" s="32"/>
    </row>
    <row r="41" spans="2:38" s="3" customFormat="1" ht="15.75" customHeight="1">
      <c r="C41" s="30"/>
      <c r="D41" s="30"/>
      <c r="E41" s="30"/>
      <c r="F41" s="30"/>
      <c r="G41" s="30"/>
      <c r="H41" s="30"/>
      <c r="I41" s="30"/>
      <c r="J41" s="30"/>
      <c r="K41" s="6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4"/>
    </row>
    <row r="42" spans="2:38" s="15" customFormat="1" ht="15.75" customHeight="1">
      <c r="K42" s="64" t="s">
        <v>36</v>
      </c>
      <c r="L42" s="65"/>
      <c r="M42" s="65"/>
      <c r="N42" s="65"/>
      <c r="O42" s="50" t="s">
        <v>36</v>
      </c>
      <c r="P42" s="50"/>
      <c r="Q42" s="50"/>
      <c r="R42" s="50"/>
      <c r="S42" s="50" t="s">
        <v>36</v>
      </c>
      <c r="T42" s="50"/>
      <c r="U42" s="50"/>
      <c r="V42" s="50"/>
      <c r="W42" s="50" t="s">
        <v>36</v>
      </c>
      <c r="X42" s="50"/>
      <c r="Y42" s="50"/>
      <c r="Z42" s="50"/>
      <c r="AA42" s="50" t="s">
        <v>36</v>
      </c>
      <c r="AB42" s="50"/>
      <c r="AC42" s="50"/>
      <c r="AD42" s="50"/>
      <c r="AE42" s="50" t="s">
        <v>36</v>
      </c>
      <c r="AF42" s="50"/>
      <c r="AG42" s="50"/>
      <c r="AH42" s="51"/>
    </row>
    <row r="43" spans="2:38" s="13" customFormat="1" ht="15.75" customHeight="1">
      <c r="C43" s="44" t="s">
        <v>30</v>
      </c>
      <c r="D43" s="44"/>
      <c r="E43" s="44"/>
      <c r="F43" s="44"/>
      <c r="G43" s="44"/>
      <c r="H43" s="44"/>
      <c r="I43" s="44"/>
      <c r="J43" s="45"/>
      <c r="K43" s="66">
        <f>SUM(O43:AH43)</f>
        <v>4218270</v>
      </c>
      <c r="L43" s="67"/>
      <c r="M43" s="67"/>
      <c r="N43" s="67"/>
      <c r="O43" s="52">
        <f>1489175+175001</f>
        <v>1664176</v>
      </c>
      <c r="P43" s="52"/>
      <c r="Q43" s="52"/>
      <c r="R43" s="52"/>
      <c r="S43" s="52">
        <f>150727+88752</f>
        <v>239479</v>
      </c>
      <c r="T43" s="52"/>
      <c r="U43" s="52"/>
      <c r="V43" s="52"/>
      <c r="W43" s="52">
        <v>2092528</v>
      </c>
      <c r="X43" s="52"/>
      <c r="Y43" s="52"/>
      <c r="Z43" s="52"/>
      <c r="AA43" s="52">
        <v>19212</v>
      </c>
      <c r="AB43" s="52"/>
      <c r="AC43" s="52"/>
      <c r="AD43" s="52"/>
      <c r="AE43" s="52">
        <v>202875</v>
      </c>
      <c r="AF43" s="52"/>
      <c r="AG43" s="52"/>
      <c r="AH43" s="53"/>
    </row>
    <row r="44" spans="2:38" s="13" customFormat="1" ht="15.75" customHeight="1">
      <c r="C44" s="44"/>
      <c r="D44" s="44"/>
      <c r="E44" s="44"/>
      <c r="F44" s="44"/>
      <c r="G44" s="44"/>
      <c r="H44" s="44"/>
      <c r="I44" s="44"/>
      <c r="J44" s="45"/>
      <c r="K44" s="24" t="str">
        <f>"("&amp;ROUND(K43/$K43*100,1)&amp;")"</f>
        <v>(100)</v>
      </c>
      <c r="L44" s="25"/>
      <c r="M44" s="25"/>
      <c r="N44" s="25"/>
      <c r="O44" s="26" t="str">
        <f>"("&amp;ROUND(O43/$K43*100,1)&amp;")"</f>
        <v>(39.5)</v>
      </c>
      <c r="P44" s="26"/>
      <c r="Q44" s="26"/>
      <c r="R44" s="26"/>
      <c r="S44" s="27" t="str">
        <f>"("&amp;ROUND(S43/$K43*100,1)&amp;")"</f>
        <v>(5.7)</v>
      </c>
      <c r="T44" s="27"/>
      <c r="U44" s="27"/>
      <c r="V44" s="27"/>
      <c r="W44" s="27" t="str">
        <f>"("&amp;ROUND(W43/$K43*100,1)&amp;")"</f>
        <v>(49.6)</v>
      </c>
      <c r="X44" s="27"/>
      <c r="Y44" s="27"/>
      <c r="Z44" s="27"/>
      <c r="AA44" s="27" t="str">
        <f>"("&amp;ROUND(AA43/$K43*100,1)&amp;")"</f>
        <v>(0.5)</v>
      </c>
      <c r="AB44" s="27"/>
      <c r="AC44" s="27"/>
      <c r="AD44" s="27"/>
      <c r="AE44" s="27" t="str">
        <f>"("&amp;ROUND(AE43/$K43*100,1)&amp;")"</f>
        <v>(4.8)</v>
      </c>
      <c r="AF44" s="27"/>
      <c r="AG44" s="27"/>
      <c r="AH44" s="28"/>
    </row>
    <row r="45" spans="2:38" ht="15.75" customHeight="1">
      <c r="C45" s="44"/>
      <c r="D45" s="44"/>
      <c r="E45" s="44"/>
      <c r="F45" s="44"/>
      <c r="G45" s="44"/>
      <c r="H45" s="44"/>
      <c r="I45" s="44"/>
      <c r="J45" s="45"/>
      <c r="K45" s="24"/>
      <c r="L45" s="25"/>
      <c r="M45" s="25"/>
      <c r="N45" s="25"/>
      <c r="O45" s="26"/>
      <c r="P45" s="26"/>
      <c r="Q45" s="26"/>
      <c r="R45" s="26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</row>
    <row r="46" spans="2:38" ht="15.75" hidden="1" customHeight="1">
      <c r="C46" s="44" t="s">
        <v>34</v>
      </c>
      <c r="D46" s="44"/>
      <c r="E46" s="44"/>
      <c r="F46" s="44"/>
      <c r="G46" s="44"/>
      <c r="H46" s="44"/>
      <c r="I46" s="44"/>
      <c r="J46" s="45"/>
      <c r="K46" s="46">
        <f>SUM(O46:AH46)</f>
        <v>4243637</v>
      </c>
      <c r="L46" s="47"/>
      <c r="M46" s="47"/>
      <c r="N46" s="47"/>
      <c r="O46" s="48">
        <v>1843497</v>
      </c>
      <c r="P46" s="48"/>
      <c r="Q46" s="48"/>
      <c r="R46" s="48"/>
      <c r="S46" s="48">
        <v>245709</v>
      </c>
      <c r="T46" s="48"/>
      <c r="U46" s="48"/>
      <c r="V46" s="48"/>
      <c r="W46" s="48">
        <v>1917335</v>
      </c>
      <c r="X46" s="48"/>
      <c r="Y46" s="48"/>
      <c r="Z46" s="48"/>
      <c r="AA46" s="48">
        <v>19128</v>
      </c>
      <c r="AB46" s="48"/>
      <c r="AC46" s="48"/>
      <c r="AD46" s="48"/>
      <c r="AE46" s="48">
        <v>217968</v>
      </c>
      <c r="AF46" s="48"/>
      <c r="AG46" s="48"/>
      <c r="AH46" s="49"/>
    </row>
    <row r="47" spans="2:38" ht="15.75" hidden="1" customHeight="1">
      <c r="C47" s="44"/>
      <c r="D47" s="44"/>
      <c r="E47" s="44"/>
      <c r="F47" s="44"/>
      <c r="G47" s="44"/>
      <c r="H47" s="44"/>
      <c r="I47" s="44"/>
      <c r="J47" s="45"/>
      <c r="K47" s="46"/>
      <c r="L47" s="47"/>
      <c r="M47" s="47"/>
      <c r="N47" s="47"/>
      <c r="O47" s="48" t="str">
        <f t="shared" ref="O47" si="2">"("&amp;ROUND(O46/$K46*100,1)&amp;")"</f>
        <v>(43.4)</v>
      </c>
      <c r="P47" s="48"/>
      <c r="Q47" s="48"/>
      <c r="R47" s="48"/>
      <c r="S47" s="48" t="str">
        <f t="shared" ref="S47" si="3">"("&amp;ROUND(S46/$K46*100,1)&amp;")"</f>
        <v>(5.8)</v>
      </c>
      <c r="T47" s="48"/>
      <c r="U47" s="48"/>
      <c r="V47" s="48"/>
      <c r="W47" s="48" t="str">
        <f t="shared" ref="W47" si="4">"("&amp;ROUND(W46/$K46*100,1)&amp;")"</f>
        <v>(45.2)</v>
      </c>
      <c r="X47" s="48"/>
      <c r="Y47" s="48"/>
      <c r="Z47" s="48"/>
      <c r="AA47" s="48" t="str">
        <f t="shared" ref="AA47" si="5">"("&amp;ROUND(AA46/$K46*100,1)&amp;")"</f>
        <v>(0.5)</v>
      </c>
      <c r="AB47" s="48"/>
      <c r="AC47" s="48"/>
      <c r="AD47" s="48"/>
      <c r="AE47" s="48" t="str">
        <f t="shared" ref="AE47" si="6">"("&amp;ROUND(AE46/$K46*100,1)&amp;")"</f>
        <v>(5.1)</v>
      </c>
      <c r="AF47" s="48"/>
      <c r="AG47" s="48"/>
      <c r="AH47" s="49"/>
    </row>
    <row r="48" spans="2:38" ht="15.75" customHeight="1">
      <c r="C48" s="44" t="s">
        <v>33</v>
      </c>
      <c r="D48" s="44"/>
      <c r="E48" s="44"/>
      <c r="F48" s="44"/>
      <c r="G48" s="44"/>
      <c r="H48" s="44"/>
      <c r="I48" s="44"/>
      <c r="J48" s="45"/>
      <c r="K48" s="58">
        <f>SUM(O48:AH48)</f>
        <v>4248059</v>
      </c>
      <c r="L48" s="59"/>
      <c r="M48" s="59"/>
      <c r="N48" s="59"/>
      <c r="O48" s="48">
        <v>1832398</v>
      </c>
      <c r="P48" s="48"/>
      <c r="Q48" s="48"/>
      <c r="R48" s="48"/>
      <c r="S48" s="48">
        <v>241471</v>
      </c>
      <c r="T48" s="48"/>
      <c r="U48" s="48"/>
      <c r="V48" s="48"/>
      <c r="W48" s="48">
        <v>1941598</v>
      </c>
      <c r="X48" s="48"/>
      <c r="Y48" s="48"/>
      <c r="Z48" s="48"/>
      <c r="AA48" s="48">
        <v>19212</v>
      </c>
      <c r="AB48" s="48"/>
      <c r="AC48" s="48"/>
      <c r="AD48" s="48"/>
      <c r="AE48" s="48">
        <v>213380</v>
      </c>
      <c r="AF48" s="48"/>
      <c r="AG48" s="48"/>
      <c r="AH48" s="49"/>
    </row>
    <row r="49" spans="3:34" ht="15.75" customHeight="1">
      <c r="C49" s="44"/>
      <c r="D49" s="44"/>
      <c r="E49" s="44"/>
      <c r="F49" s="44"/>
      <c r="G49" s="44"/>
      <c r="H49" s="44"/>
      <c r="I49" s="44"/>
      <c r="J49" s="45"/>
      <c r="K49" s="24" t="str">
        <f t="shared" ref="K49" si="7">"("&amp;ROUND(K48/$K48*100,1)&amp;")"</f>
        <v>(100)</v>
      </c>
      <c r="L49" s="25"/>
      <c r="M49" s="25"/>
      <c r="N49" s="25"/>
      <c r="O49" s="27" t="str">
        <f t="shared" ref="O49" si="8">"("&amp;ROUND(O48/$K48*100,1)&amp;")"</f>
        <v>(43.1)</v>
      </c>
      <c r="P49" s="27"/>
      <c r="Q49" s="27"/>
      <c r="R49" s="27"/>
      <c r="S49" s="27" t="str">
        <f t="shared" ref="S49" si="9">"("&amp;ROUND(S48/$K48*100,1)&amp;")"</f>
        <v>(5.7)</v>
      </c>
      <c r="T49" s="27"/>
      <c r="U49" s="27"/>
      <c r="V49" s="27"/>
      <c r="W49" s="27" t="str">
        <f t="shared" ref="W49" si="10">"("&amp;ROUND(W48/$K48*100,1)&amp;")"</f>
        <v>(45.7)</v>
      </c>
      <c r="X49" s="27"/>
      <c r="Y49" s="27"/>
      <c r="Z49" s="27"/>
      <c r="AA49" s="27" t="str">
        <f t="shared" ref="AA49" si="11">"("&amp;ROUND(AA48/$K48*100,1)&amp;")"</f>
        <v>(0.5)</v>
      </c>
      <c r="AB49" s="27"/>
      <c r="AC49" s="27"/>
      <c r="AD49" s="27"/>
      <c r="AE49" s="60" t="str">
        <f t="shared" ref="AE49" si="12">"("&amp;ROUND(AE48/$K48*100,1)&amp;")"</f>
        <v>(5)</v>
      </c>
      <c r="AF49" s="60"/>
      <c r="AG49" s="60"/>
      <c r="AH49" s="61"/>
    </row>
    <row r="50" spans="3:34" ht="15.75" customHeight="1">
      <c r="C50" s="44" t="s">
        <v>32</v>
      </c>
      <c r="D50" s="44"/>
      <c r="E50" s="44"/>
      <c r="F50" s="44"/>
      <c r="G50" s="44"/>
      <c r="H50" s="44"/>
      <c r="I50" s="44"/>
      <c r="J50" s="45"/>
      <c r="K50" s="58">
        <f>SUM(O50:AH50)</f>
        <v>4224299</v>
      </c>
      <c r="L50" s="59"/>
      <c r="M50" s="59"/>
      <c r="N50" s="59"/>
      <c r="O50" s="48">
        <v>1682846</v>
      </c>
      <c r="P50" s="48"/>
      <c r="Q50" s="48"/>
      <c r="R50" s="48"/>
      <c r="S50" s="48">
        <v>243350</v>
      </c>
      <c r="T50" s="48"/>
      <c r="U50" s="48"/>
      <c r="V50" s="48"/>
      <c r="W50" s="48">
        <v>2074000</v>
      </c>
      <c r="X50" s="48"/>
      <c r="Y50" s="48"/>
      <c r="Z50" s="48"/>
      <c r="AA50" s="48">
        <v>19212</v>
      </c>
      <c r="AB50" s="48"/>
      <c r="AC50" s="48"/>
      <c r="AD50" s="48"/>
      <c r="AE50" s="48">
        <v>204891</v>
      </c>
      <c r="AF50" s="48"/>
      <c r="AG50" s="48"/>
      <c r="AH50" s="49"/>
    </row>
    <row r="51" spans="3:34" ht="15.75" customHeight="1">
      <c r="C51" s="44"/>
      <c r="D51" s="44"/>
      <c r="E51" s="44"/>
      <c r="F51" s="44"/>
      <c r="G51" s="44"/>
      <c r="H51" s="44"/>
      <c r="I51" s="44"/>
      <c r="J51" s="45"/>
      <c r="K51" s="24" t="str">
        <f t="shared" ref="K51" si="13">"("&amp;ROUND(K50/$K50*100,1)&amp;")"</f>
        <v>(100)</v>
      </c>
      <c r="L51" s="25"/>
      <c r="M51" s="25"/>
      <c r="N51" s="25"/>
      <c r="O51" s="27" t="str">
        <f t="shared" ref="O51" si="14">"("&amp;ROUND(O50/$K50*100,1)&amp;")"</f>
        <v>(39.8)</v>
      </c>
      <c r="P51" s="27"/>
      <c r="Q51" s="27"/>
      <c r="R51" s="27"/>
      <c r="S51" s="27" t="str">
        <f t="shared" ref="S51" si="15">"("&amp;ROUND(S50/$K50*100,1)&amp;")"</f>
        <v>(5.8)</v>
      </c>
      <c r="T51" s="27"/>
      <c r="U51" s="27"/>
      <c r="V51" s="27"/>
      <c r="W51" s="27" t="str">
        <f t="shared" ref="W51" si="16">"("&amp;ROUND(W50/$K50*100,1)&amp;")"</f>
        <v>(49.1)</v>
      </c>
      <c r="X51" s="27"/>
      <c r="Y51" s="27"/>
      <c r="Z51" s="27"/>
      <c r="AA51" s="27" t="str">
        <f t="shared" ref="AA51" si="17">"("&amp;ROUND(AA50/$K50*100,1)&amp;")"</f>
        <v>(0.5)</v>
      </c>
      <c r="AB51" s="27"/>
      <c r="AC51" s="27"/>
      <c r="AD51" s="27"/>
      <c r="AE51" s="27" t="str">
        <f t="shared" ref="AE51" si="18">"("&amp;ROUND(AE50/$K50*100,1)&amp;")"</f>
        <v>(4.9)</v>
      </c>
      <c r="AF51" s="27"/>
      <c r="AG51" s="27"/>
      <c r="AH51" s="28"/>
    </row>
    <row r="52" spans="3:34" s="13" customFormat="1" ht="15.75" customHeight="1">
      <c r="C52" s="44" t="s">
        <v>31</v>
      </c>
      <c r="D52" s="44"/>
      <c r="E52" s="44"/>
      <c r="F52" s="44"/>
      <c r="G52" s="44"/>
      <c r="H52" s="44"/>
      <c r="I52" s="44"/>
      <c r="J52" s="45"/>
      <c r="K52" s="66">
        <f>SUM(O52:AH52)</f>
        <v>4221831</v>
      </c>
      <c r="L52" s="67"/>
      <c r="M52" s="67"/>
      <c r="N52" s="67"/>
      <c r="O52" s="52">
        <v>1672209</v>
      </c>
      <c r="P52" s="52"/>
      <c r="Q52" s="52"/>
      <c r="R52" s="52"/>
      <c r="S52" s="52">
        <v>241666</v>
      </c>
      <c r="T52" s="52"/>
      <c r="U52" s="52"/>
      <c r="V52" s="52"/>
      <c r="W52" s="52">
        <v>2080719</v>
      </c>
      <c r="X52" s="52"/>
      <c r="Y52" s="52"/>
      <c r="Z52" s="52"/>
      <c r="AA52" s="52">
        <v>19212</v>
      </c>
      <c r="AB52" s="52"/>
      <c r="AC52" s="52"/>
      <c r="AD52" s="52"/>
      <c r="AE52" s="52">
        <v>208025</v>
      </c>
      <c r="AF52" s="52"/>
      <c r="AG52" s="52"/>
      <c r="AH52" s="53"/>
    </row>
    <row r="53" spans="3:34" s="13" customFormat="1" ht="15.75" customHeight="1">
      <c r="C53" s="44"/>
      <c r="D53" s="44"/>
      <c r="E53" s="44"/>
      <c r="F53" s="44"/>
      <c r="G53" s="44"/>
      <c r="H53" s="44"/>
      <c r="I53" s="44"/>
      <c r="J53" s="45"/>
      <c r="K53" s="24" t="str">
        <f>"("&amp;ROUND(K52/$K52*100,1)&amp;")"</f>
        <v>(100)</v>
      </c>
      <c r="L53" s="25"/>
      <c r="M53" s="25"/>
      <c r="N53" s="25"/>
      <c r="O53" s="26" t="str">
        <f>"("&amp;ROUND(O52/$K52*100,1)&amp;")"</f>
        <v>(39.6)</v>
      </c>
      <c r="P53" s="26"/>
      <c r="Q53" s="26"/>
      <c r="R53" s="26"/>
      <c r="S53" s="27" t="str">
        <f>"("&amp;ROUND(S52/$K52*100,1)&amp;")"</f>
        <v>(5.7)</v>
      </c>
      <c r="T53" s="27"/>
      <c r="U53" s="27"/>
      <c r="V53" s="27"/>
      <c r="W53" s="27" t="str">
        <f>"("&amp;ROUND(W52/$K52*100,1)&amp;")"</f>
        <v>(49.3)</v>
      </c>
      <c r="X53" s="27"/>
      <c r="Y53" s="27"/>
      <c r="Z53" s="27"/>
      <c r="AA53" s="27" t="str">
        <f>"("&amp;ROUND(AA52/$K52*100,1)&amp;")"</f>
        <v>(0.5)</v>
      </c>
      <c r="AB53" s="27"/>
      <c r="AC53" s="27"/>
      <c r="AD53" s="27"/>
      <c r="AE53" s="27" t="str">
        <f>"("&amp;ROUND(AE52/$K52*100,1)&amp;")"</f>
        <v>(4.9)</v>
      </c>
      <c r="AF53" s="27"/>
      <c r="AG53" s="27"/>
      <c r="AH53" s="28"/>
    </row>
    <row r="54" spans="3:34" ht="15.75" customHeight="1" thickBot="1">
      <c r="C54" s="21"/>
      <c r="D54" s="21"/>
      <c r="E54" s="21"/>
      <c r="F54" s="21"/>
      <c r="G54" s="21"/>
      <c r="H54" s="21"/>
      <c r="I54" s="21"/>
      <c r="J54" s="21"/>
      <c r="K54" s="54"/>
      <c r="L54" s="55"/>
      <c r="M54" s="55"/>
      <c r="N54" s="55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/>
    </row>
    <row r="55" spans="3:34" ht="15.75" customHeight="1" thickTop="1">
      <c r="AH55" s="14" t="s">
        <v>38</v>
      </c>
    </row>
  </sheetData>
  <mergeCells count="181">
    <mergeCell ref="Q28:V28"/>
    <mergeCell ref="W28:AB28"/>
    <mergeCell ref="AC28:AH28"/>
    <mergeCell ref="Q26:V26"/>
    <mergeCell ref="W26:AB26"/>
    <mergeCell ref="C52:J53"/>
    <mergeCell ref="K52:N52"/>
    <mergeCell ref="O52:R52"/>
    <mergeCell ref="S52:V52"/>
    <mergeCell ref="W52:Z52"/>
    <mergeCell ref="AA52:AD52"/>
    <mergeCell ref="AE52:AH52"/>
    <mergeCell ref="K53:N53"/>
    <mergeCell ref="O53:R53"/>
    <mergeCell ref="S53:V53"/>
    <mergeCell ref="W53:Z53"/>
    <mergeCell ref="AA53:AD53"/>
    <mergeCell ref="AE53:AH53"/>
    <mergeCell ref="W33:AB33"/>
    <mergeCell ref="AC33:AH33"/>
    <mergeCell ref="Q30:V30"/>
    <mergeCell ref="W30:AB30"/>
    <mergeCell ref="AC30:AH30"/>
    <mergeCell ref="Q31:V31"/>
    <mergeCell ref="AC26:AH26"/>
    <mergeCell ref="Q27:V27"/>
    <mergeCell ref="W27:AB27"/>
    <mergeCell ref="AC27:AH27"/>
    <mergeCell ref="Q20:V20"/>
    <mergeCell ref="W20:AB20"/>
    <mergeCell ref="AC20:AH20"/>
    <mergeCell ref="G11:J11"/>
    <mergeCell ref="Q21:V21"/>
    <mergeCell ref="W21:AB21"/>
    <mergeCell ref="AC21:AH21"/>
    <mergeCell ref="Q25:V25"/>
    <mergeCell ref="W22:AB22"/>
    <mergeCell ref="AC22:AH22"/>
    <mergeCell ref="Q24:V24"/>
    <mergeCell ref="W24:AB24"/>
    <mergeCell ref="AC24:AH24"/>
    <mergeCell ref="W25:AB25"/>
    <mergeCell ref="AC25:AH25"/>
    <mergeCell ref="Q22:V22"/>
    <mergeCell ref="N7:T8"/>
    <mergeCell ref="U7:AA8"/>
    <mergeCell ref="AB7:AH8"/>
    <mergeCell ref="K11:M11"/>
    <mergeCell ref="K12:M12"/>
    <mergeCell ref="C17:P18"/>
    <mergeCell ref="AB9:AE10"/>
    <mergeCell ref="AF9:AH10"/>
    <mergeCell ref="C20:P20"/>
    <mergeCell ref="Q17:V18"/>
    <mergeCell ref="W17:AB18"/>
    <mergeCell ref="Q19:V19"/>
    <mergeCell ref="W19:AB19"/>
    <mergeCell ref="AC19:AH19"/>
    <mergeCell ref="R12:T12"/>
    <mergeCell ref="U11:X11"/>
    <mergeCell ref="U12:X12"/>
    <mergeCell ref="AC17:AH18"/>
    <mergeCell ref="C19:M19"/>
    <mergeCell ref="W31:AB31"/>
    <mergeCell ref="AC31:AH31"/>
    <mergeCell ref="C7:F10"/>
    <mergeCell ref="C11:F11"/>
    <mergeCell ref="C12:F12"/>
    <mergeCell ref="Y11:AA11"/>
    <mergeCell ref="Y12:AA12"/>
    <mergeCell ref="AB11:AE11"/>
    <mergeCell ref="AF11:AH11"/>
    <mergeCell ref="AB12:AE12"/>
    <mergeCell ref="AF12:AH12"/>
    <mergeCell ref="N11:Q11"/>
    <mergeCell ref="N12:Q12"/>
    <mergeCell ref="R11:T11"/>
    <mergeCell ref="G12:J12"/>
    <mergeCell ref="G9:J10"/>
    <mergeCell ref="K9:M10"/>
    <mergeCell ref="N9:Q10"/>
    <mergeCell ref="R9:T10"/>
    <mergeCell ref="Q29:V29"/>
    <mergeCell ref="W29:AB29"/>
    <mergeCell ref="U9:X10"/>
    <mergeCell ref="Y9:AA10"/>
    <mergeCell ref="G7:M8"/>
    <mergeCell ref="AE48:AH48"/>
    <mergeCell ref="K40:N41"/>
    <mergeCell ref="O40:R41"/>
    <mergeCell ref="S40:V41"/>
    <mergeCell ref="W40:Z41"/>
    <mergeCell ref="AA40:AD41"/>
    <mergeCell ref="AA51:AD51"/>
    <mergeCell ref="K51:N51"/>
    <mergeCell ref="O42:R42"/>
    <mergeCell ref="S42:V42"/>
    <mergeCell ref="K48:N48"/>
    <mergeCell ref="O48:R48"/>
    <mergeCell ref="S48:V48"/>
    <mergeCell ref="W48:Z48"/>
    <mergeCell ref="AA48:AD48"/>
    <mergeCell ref="K42:N42"/>
    <mergeCell ref="K43:N43"/>
    <mergeCell ref="O43:R43"/>
    <mergeCell ref="S43:V43"/>
    <mergeCell ref="K44:N44"/>
    <mergeCell ref="O44:R44"/>
    <mergeCell ref="S44:V44"/>
    <mergeCell ref="W44:Z44"/>
    <mergeCell ref="AA44:AD44"/>
    <mergeCell ref="C48:J49"/>
    <mergeCell ref="C50:J51"/>
    <mergeCell ref="K54:N54"/>
    <mergeCell ref="O54:R54"/>
    <mergeCell ref="S54:V54"/>
    <mergeCell ref="W54:Z54"/>
    <mergeCell ref="AA54:AD54"/>
    <mergeCell ref="AE54:AH54"/>
    <mergeCell ref="K50:N50"/>
    <mergeCell ref="O50:R50"/>
    <mergeCell ref="S50:V50"/>
    <mergeCell ref="W50:Z50"/>
    <mergeCell ref="K49:N49"/>
    <mergeCell ref="O49:R49"/>
    <mergeCell ref="S49:V49"/>
    <mergeCell ref="W49:Z49"/>
    <mergeCell ref="AA49:AD49"/>
    <mergeCell ref="AE49:AH49"/>
    <mergeCell ref="AE51:AH51"/>
    <mergeCell ref="AA50:AD50"/>
    <mergeCell ref="AE50:AH50"/>
    <mergeCell ref="O51:R51"/>
    <mergeCell ref="S51:V51"/>
    <mergeCell ref="W51:Z51"/>
    <mergeCell ref="C46:J47"/>
    <mergeCell ref="K47:N47"/>
    <mergeCell ref="O47:R47"/>
    <mergeCell ref="S47:V47"/>
    <mergeCell ref="W47:Z47"/>
    <mergeCell ref="AA47:AD47"/>
    <mergeCell ref="AE47:AH47"/>
    <mergeCell ref="W42:Z42"/>
    <mergeCell ref="AA42:AD42"/>
    <mergeCell ref="AE42:AH42"/>
    <mergeCell ref="K46:N46"/>
    <mergeCell ref="O46:R46"/>
    <mergeCell ref="C43:J44"/>
    <mergeCell ref="W43:Z43"/>
    <mergeCell ref="AA43:AD43"/>
    <mergeCell ref="AE43:AH43"/>
    <mergeCell ref="S46:V46"/>
    <mergeCell ref="W46:Z46"/>
    <mergeCell ref="AA46:AD46"/>
    <mergeCell ref="AE46:AH46"/>
    <mergeCell ref="AE44:AH44"/>
    <mergeCell ref="C45:J45"/>
    <mergeCell ref="D4:AH4"/>
    <mergeCell ref="B4:C4"/>
    <mergeCell ref="K45:N45"/>
    <mergeCell ref="O45:R45"/>
    <mergeCell ref="S45:V45"/>
    <mergeCell ref="W45:Z45"/>
    <mergeCell ref="AA45:AD45"/>
    <mergeCell ref="AE45:AH45"/>
    <mergeCell ref="C40:J41"/>
    <mergeCell ref="AE40:AH41"/>
    <mergeCell ref="AC29:AH29"/>
    <mergeCell ref="Q23:V23"/>
    <mergeCell ref="W23:AB23"/>
    <mergeCell ref="AC23:AH23"/>
    <mergeCell ref="Q35:V35"/>
    <mergeCell ref="W35:AB35"/>
    <mergeCell ref="AC35:AH35"/>
    <mergeCell ref="Q34:V34"/>
    <mergeCell ref="W34:AB34"/>
    <mergeCell ref="AC34:AH34"/>
    <mergeCell ref="Q32:V32"/>
    <mergeCell ref="W32:AB32"/>
    <mergeCell ref="AC32:AH32"/>
    <mergeCell ref="Q33:V3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2" orientation="portrait" useFirstPageNumber="1" r:id="rId1"/>
  <headerFooter>
    <oddFooter>&amp;C&amp;"HGPｺﾞｼｯｸM,ﾒﾃﾞｨｳﾑ"&amp;10&amp;P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2018-05-18T04:40:12Z</cp:lastPrinted>
  <dcterms:created xsi:type="dcterms:W3CDTF">2018-01-30T04:18:58Z</dcterms:created>
  <dcterms:modified xsi:type="dcterms:W3CDTF">2018-05-21T06:35:56Z</dcterms:modified>
</cp:coreProperties>
</file>