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72.16.32.202\f\企画総務部　\財務課\財務課共有\R3\01 財政担当\02_庶務\調査\10.18〆済　財政状況資料集\"/>
    </mc:Choice>
  </mc:AlternateContent>
  <xr:revisionPtr revIDLastSave="0" documentId="8_{99B6EC35-6539-4049-8CEF-2DCCE0BEC6A6}"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<sst xmlns="http://schemas.openxmlformats.org/spreadsheetml/2006/main" count="1161" uniqueCount="620">
  <si>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</si>
  <si>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</si>
  <si>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</si>
  <si>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</si>
  <si>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</si>
  <si>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</si>
  <si>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</si>
  <si>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</si>
  <si>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</si>
  <si>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</si>
  <si>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</si>
  <si>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</si>
  <si>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</si>
  <si>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</si>
  <si>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</si>
  <si>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</si>
  <si>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</si>
  <si>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</si>
  <si>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</si>
  <si>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</si>
  <si>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</si>
  <si>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</si>
  <si>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</si>
  <si>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</si>
  <si>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</si>
  <si>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</si>
  <si>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</si>
  <si>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</si>
  <si>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</si>
  <si>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</si>
  <si>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</si>
  <si>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</si>
  <si>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</si>
  <si>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</si>
  <si>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</si>
  <si>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</si>
  <si>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</si>
  <si>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</si>
  <si>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</si>
  <si>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</si>
  <si>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</si>
  <si>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</si>
  <si>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</si>
  <si>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</si>
  <si>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</si>
  <si>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</si>
  <si>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</si>
  <si>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</si>
  <si>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</si>
  <si>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</si>
  <si>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</si>
  <si>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</si>
  <si>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</si>
  <si>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</si>
  <si>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</si>
  <si>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</si>
  <si>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</si>
  <si>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</si>
  <si>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</si>
  <si>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</si>
  <si>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</si>
  <si>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</si>
  <si>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</si>
  <si>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</si>
  <si>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</si>
  <si>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</si>
  <si>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</si>
  <si>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</si>
  <si>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</si>
  <si>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</si>
  <si>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</si>
  <si>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</si>
  <si>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</si>
  <si>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</si>
  <si>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</si>
  <si>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</si>
  <si>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</si>
  <si>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</si>
  <si>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</si>
  <si>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</si>
  <si>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</si>
  <si>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</si>
  <si>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</si>
  <si>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</si>
  <si>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</si>
  <si>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</si>
  <si>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</si>
  <si>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</si>
  <si>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</si>
  <si>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</si>
  <si>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</si>
  <si>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</si>
  <si>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</si>
  <si>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</si>
  <si>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</si>
  <si>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</si>
  <si>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</si>
  <si>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</si>
  <si>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</si>
  <si>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</si>
  <si>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</si>
  <si>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</si>
  <si>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</si>
  <si>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</si>
  <si>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</si>
  <si>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</si>
  <si>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</si>
  <si>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</si>
  <si>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</si>
  <si>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</si>
  <si>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</si>
  <si>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</si>
  <si>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</si>
  <si>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</si>
  <si>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</si>
  <si>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</si>
  <si>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</si>
  <si>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</si>
  <si>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</si>
  <si>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</si>
  <si>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</si>
  <si>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</si>
  <si>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</si>
  <si>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</si>
  <si>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</si>
  <si>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</si>
  <si>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</si>
  <si>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</si>
  <si>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</si>
  <si>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</si>
  <si>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</si>
  <si>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</si>
  <si>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</si>
  <si>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</si>
  <si>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</si>
  <si>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</si>
  <si>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</si>
  <si>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</si>
  <si>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</si>
  <si>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</si>
  <si>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</si>
  <si>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</si>
  <si>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</si>
  <si>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</si>
  <si>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</si>
  <si>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</si>
  <si>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</si>
  <si>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</si>
  <si>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</si>
  <si>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</si>
  <si>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</si>
  <si>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</si>
  <si>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</si>
  <si>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</si>
  <si>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</si>
  <si>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</si>
  <si>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</si>
  <si>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</si>
  <si>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</si>
  <si>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</si>
  <si>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</si>
  <si>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</si>
  <si>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</si>
  <si>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</si>
  <si>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</si>
  <si>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</si>
  <si>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</si>
  <si>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</si>
  <si>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</si>
  <si>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</si>
  <si>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</si>
  <si>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</si>
  <si>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</si>
  <si>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</si>
  <si>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</si>
  <si>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</si>
  <si>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</si>
  <si>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</si>
  <si>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</si>
  <si>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</si>
  <si>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</si>
  <si>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</si>
  <si>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</si>
  <si>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</si>
  <si>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</si>
  <si>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</si>
  <si>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</si>
  <si>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</si>
  <si>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</si>
  <si>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</si>
  <si>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</si>
  <si>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</si>
  <si>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</si>
  <si>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</si>
  <si>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</si>
  <si>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</si>
  <si>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</si>
  <si>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</si>
  <si>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</si>
  <si>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</si>
  <si>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</si>
  <si>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</si>
  <si>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</si>
  <si>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</si>
  <si>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</si>
  <si>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</si>
  <si>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</si>
  <si>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</si>
  <si>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</si>
  <si>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</si>
  <si>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</si>
  <si>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</si>
  <si>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</si>
  <si>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</si>
  <si>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</si>
  <si>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神奈川県開成町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</si>
  <si>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</si>
  <si>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</si>
  <si>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</si>
  <si>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</si>
  <si>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</si>
  <si>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</si>
  <si>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</si>
  <si>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</si>
  <si>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</si>
  <si>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</si>
  <si>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</si>
  <si>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</si>
  <si>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</si>
  <si>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</si>
  <si>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</si>
  <si>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</si>
  <si>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</si>
  <si>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</si>
  <si>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</si>
  <si>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</si>
  <si>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</si>
  <si>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</si>
  <si>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</si>
  <si>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</si>
  <si>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</si>
  <si>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</si>
  <si>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</si>
  <si>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</si>
  <si>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</si>
  <si>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</si>
  <si>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</si>
  <si>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</si>
  <si>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</si>
  <si>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</si>
  <si>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</si>
  <si>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</si>
  <si>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</si>
  <si>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</si>
  <si>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</si>
  <si>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</si>
  <si>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</si>
  <si>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</si>
  <si>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</si>
  <si>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</si>
  <si>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</si>
  <si>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</si>
  <si>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</si>
  <si>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</si>
  <si>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</si>
  <si>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</si>
  <si>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</si>
  <si>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</si>
  <si>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</si>
  <si>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</si>
  <si>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</si>
  <si>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</si>
  <si>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</si>
  <si>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</si>
  <si>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</si>
  <si>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</si>
  <si>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</si>
  <si>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</si>
  <si>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</si>
  <si>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</si>
  <si>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</si>
  <si>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</si>
  <si>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</si>
  <si>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</si>
  <si>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</si>
  <si>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</si>
  <si>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</si>
  <si>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</si>
  <si>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</si>
  <si>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</si>
  <si>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</si>
  <si>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</si>
  <si>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</si>
  <si>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</si>
  <si>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</si>
  <si>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</si>
  <si>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</si>
  <si>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</si>
  <si>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</si>
  <si>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</si>
  <si>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</si>
  <si>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</si>
  <si>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</si>
  <si>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</si>
  <si>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</si>
  <si>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</si>
  <si>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</si>
  <si>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</si>
  <si>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</si>
  <si>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</si>
  <si>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</si>
  <si>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</si>
  <si>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</si>
  <si>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</si>
  <si>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</si>
  <si>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</si>
  <si>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</si>
  <si>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</si>
  <si>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</si>
  <si>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</si>
  <si>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</si>
  <si>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</si>
  <si>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</si>
  <si>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</si>
  <si>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</si>
  <si>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</si>
  <si>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</si>
  <si>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</si>
  <si>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</si>
  <si>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</si>
  <si>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</si>
  <si>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</si>
  <si>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</si>
  <si>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</si>
  <si>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</si>
  <si>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</si>
  <si>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</si>
  <si>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</si>
  <si>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</si>
  <si>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</si>
  <si>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</si>
  <si>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</si>
  <si>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</si>
  <si>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</si>
  <si>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</si>
  <si>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</si>
  <si>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</si>
  <si>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</si>
  <si>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</si>
  <si>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</si>
  <si>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</si>
  <si>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</si>
  <si>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</si>
  <si>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</si>
  <si>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</si>
  <si>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</si>
  <si>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</si>
  <si>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</si>
  <si>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</si>
  <si>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</si>
  <si>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</si>
  <si>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</si>
  <si>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</si>
  <si>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</si>
  <si>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</si>
  <si>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</si>
  <si>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</si>
  <si>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</si>
  <si>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</si>
  <si>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神奈川県開成町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</si>
  <si>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</si>
  <si>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</si>
  <si>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</si>
  <si>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</si>
  <si>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</si>
  <si>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</si>
  <si>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</si>
  <si>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</si>
  <si>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</si>
  <si>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</si>
  <si>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</si>
  <si>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</si>
  <si>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</si>
  <si>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</si>
  <si>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</si>
  <si>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</si>
  <si>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</si>
  <si>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</si>
  <si>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</si>
  <si>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</si>
  <si>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</si>
  <si>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</si>
  <si>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</si>
  <si>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</si>
  <si>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</si>
  <si>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</si>
  <si>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</si>
  <si>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</si>
  <si>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</si>
  <si>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</si>
  <si>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</si>
  <si>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</si>
  <si>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</si>
  <si>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</si>
  <si>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</si>
  <si>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</si>
  <si>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</si>
  <si>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</si>
  <si>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</si>
  <si>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</si>
  <si>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</si>
  <si>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</si>
  <si>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</si>
  <si>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</si>
  <si>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</si>
  <si>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</si>
  <si>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</si>
  <si>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</si>
  <si>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</si>
  <si>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</si>
  <si>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</si>
  <si>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</si>
  <si>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</si>
  <si>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</si>
  <si>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</si>
  <si>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</si>
  <si>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</si>
  <si>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</si>
  <si>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</si>
  <si>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</si>
  <si>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</si>
  <si>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</si>
  <si>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</si>
  <si>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</si>
  <si>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</si>
  <si>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</si>
  <si>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</si>
  <si>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</si>
  <si>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</si>
  <si>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</si>
  <si>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</si>
  <si>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</si>
  <si>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</si>
  <si>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</si>
  <si>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</si>
  <si>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</si>
  <si>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</si>
  <si>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</si>
  <si>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</si>
  <si>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</si>
  <si>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</si>
  <si>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</si>
  <si>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</si>
  <si>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</si>
  <si>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</si>
  <si>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</si>
  <si>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</si>
  <si>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</si>
  <si>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</si>
  <si>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</si>
  <si>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</si>
  <si>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</si>
  <si>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</si>
  <si>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</si>
  <si>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</si>
  <si>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</si>
  <si>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</si>
  <si>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</si>
  <si>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</si>
  <si>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</si>
  <si>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</si>
  <si>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</si>
  <si>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</si>
  <si>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</si>
  <si>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</si>
  <si>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</si>
  <si>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</si>
  <si>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</si>
  <si>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</si>
  <si>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</si>
  <si>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</si>
  <si>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</si>
  <si>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</si>
  <si>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</si>
  <si>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</si>
  <si>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</si>
  <si>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</si>
  <si>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</si>
  <si>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</si>
  <si>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</si>
  <si>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</si>
  <si>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</si>
  <si>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</si>
  <si>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</si>
  <si>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</si>
  <si>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</si>
  <si>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</si>
  <si>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</si>
  <si>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</si>
  <si>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</si>
  <si>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</si>
  <si>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</si>
  <si>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</si>
  <si>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</si>
  <si>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</si>
  <si>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</si>
  <si>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</si>
  <si>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</si>
  <si>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</si>
  <si>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</si>
  <si>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</si>
  <si>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</si>
  <si>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</si>
  <si>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</si>
  <si>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</si>
  <si>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</si>
  <si>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</si>
  <si>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</si>
  <si>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</si>
  <si>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</si>
  <si>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</si>
  <si>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</si>
  <si>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</si>
  <si>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</si>
  <si>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</si>
  <si>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</si>
  <si>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</si>
  <si>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</si>
  <si>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</si>
  <si>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</si>
  <si>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</si>
  <si>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</si>
  <si>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</si>
  <si>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</si>
  <si>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</si>
  <si>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</si>
  <si>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</si>
  <si>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</si>
  <si>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</si>
  <si>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</si>
  <si>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</si>
  <si>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</si>
  <si>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</si>
  <si>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</si>
  <si>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</si>
  <si>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</si>
  <si>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</si>
  <si>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</si>
  <si>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</si>
  <si>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</si>
  <si>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</si>
  <si>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</si>
  <si>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</si>
  <si>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</si>
  <si>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</si>
  <si>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</si>
  <si>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</si>
  <si>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</si>
  <si>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</si>
  <si>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</si>
  <si>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</si>
  <si>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</si>
  <si>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</si>
  <si>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</si>
  <si>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</si>
  <si>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</si>
  <si>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</si>
  <si>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</si>
  <si>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0.22</t>
  </si>
  <si>
    <t>▲ 1.73</t>
  </si>
  <si>
    <t>水道事業会計</t>
  </si>
  <si>
    <t>一般会計</t>
  </si>
  <si>
    <t>国民健康保険特別会計</t>
  </si>
  <si>
    <t>下水道事業会計</t>
  </si>
  <si>
    <t>介護保険事業特別会計</t>
  </si>
  <si>
    <t>後期高齢者医療事業特別会計</t>
  </si>
  <si>
    <t>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</si>
  <si>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</si>
  <si>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</si>
  <si>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</si>
  <si>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</si>
  <si>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</si>
  <si>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</si>
  <si>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</si>
  <si>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</si>
  <si>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</si>
  <si>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</si>
  <si>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公共施設整備基金</t>
    <rPh sb="0" eb="2">
      <t>コウキョウ</t>
    </rPh>
    <rPh sb="2" eb="4">
      <t>シセツ</t>
    </rPh>
    <rPh sb="4" eb="6">
      <t>セイビ</t>
    </rPh>
    <rPh sb="6" eb="8">
      <t>キキン</t>
    </rPh>
    <phoneticPr fontId="5"/>
  </si>
  <si>
    <t>学校校舎等整備基金</t>
    <rPh sb="0" eb="2">
      <t>ガッコウ</t>
    </rPh>
    <rPh sb="2" eb="4">
      <t>コウシャ</t>
    </rPh>
    <rPh sb="4" eb="5">
      <t>トウ</t>
    </rPh>
    <rPh sb="5" eb="7">
      <t>セイビ</t>
    </rPh>
    <rPh sb="7" eb="9">
      <t>キキン</t>
    </rPh>
    <phoneticPr fontId="11"/>
  </si>
  <si>
    <t>育成奨学金貸付基金</t>
    <rPh sb="0" eb="2">
      <t>イクセイ</t>
    </rPh>
    <rPh sb="2" eb="4">
      <t>ショウガク</t>
    </rPh>
    <rPh sb="4" eb="5">
      <t>キン</t>
    </rPh>
    <rPh sb="5" eb="7">
      <t>カシツケ</t>
    </rPh>
    <rPh sb="7" eb="9">
      <t>キキン</t>
    </rPh>
    <rPh sb="8" eb="9">
      <t>キン</t>
    </rPh>
    <phoneticPr fontId="11"/>
  </si>
  <si>
    <t>あしがり郷瀬戸屋敷基金</t>
    <rPh sb="4" eb="5">
      <t>ゴウ</t>
    </rPh>
    <rPh sb="5" eb="7">
      <t>セト</t>
    </rPh>
    <rPh sb="7" eb="9">
      <t>ヤシキ</t>
    </rPh>
    <rPh sb="9" eb="11">
      <t>キキン</t>
    </rPh>
    <phoneticPr fontId="11"/>
  </si>
  <si>
    <t>商工振興事業基金</t>
    <rPh sb="0" eb="2">
      <t>ショウコウ</t>
    </rPh>
    <rPh sb="2" eb="4">
      <t>シンコウ</t>
    </rPh>
    <rPh sb="4" eb="6">
      <t>ジギョウ</t>
    </rPh>
    <rPh sb="6" eb="8">
      <t>キキン</t>
    </rPh>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</si>
  <si>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</si>
  <si>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</si>
  <si>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</si>
  <si>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</si>
  <si>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</si>
  <si>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</si>
  <si>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</si>
  <si>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</si>
  <si>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</si>
  <si>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</si>
  <si>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</si>
  <si>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</si>
  <si>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</si>
  <si>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</si>
  <si>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開成町土地開発公社</t>
    <rPh sb="0" eb="3">
      <t>カイセイマチ</t>
    </rPh>
    <rPh sb="3" eb="5">
      <t>トチ</t>
    </rPh>
    <rPh sb="5" eb="7">
      <t>カイハツ</t>
    </rPh>
    <rPh sb="7" eb="9">
      <t>コウシャ</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</si>
  <si>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</si>
  <si>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</si>
  <si>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</si>
  <si>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</si>
  <si>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</si>
  <si>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</si>
  <si>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</si>
  <si>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</si>
  <si>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</si>
  <si>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将来負担比率は類似団体平均を上回り、有形固定資産税減価償却率は下回っている。上記のとおり、新庁舎建設によるものと考える。引き続き将来の起債償還額等を見定めて施設の老朽化対策を進める。</t>
    <rPh sb="1" eb="3">
      <t>ショウライ</t>
    </rPh>
    <rPh sb="3" eb="5">
      <t>フタン</t>
    </rPh>
    <rPh sb="5" eb="7">
      <t>ヒリツ</t>
    </rPh>
    <rPh sb="8" eb="10">
      <t>ルイジ</t>
    </rPh>
    <rPh sb="10" eb="12">
      <t>ダンタイ</t>
    </rPh>
    <rPh sb="12" eb="14">
      <t>ヘイキン</t>
    </rPh>
    <rPh sb="15" eb="17">
      <t>ウワマワ</t>
    </rPh>
    <rPh sb="19" eb="21">
      <t>ユウケイ</t>
    </rPh>
    <rPh sb="21" eb="23">
      <t>コテイ</t>
    </rPh>
    <rPh sb="23" eb="26">
      <t>シサンゼイ</t>
    </rPh>
    <rPh sb="26" eb="28">
      <t>ゲンカ</t>
    </rPh>
    <rPh sb="28" eb="30">
      <t>ショウキャク</t>
    </rPh>
    <rPh sb="30" eb="31">
      <t>リツ</t>
    </rPh>
    <rPh sb="32" eb="34">
      <t>シタマワ</t>
    </rPh>
    <rPh sb="39" eb="41">
      <t>ジョウキ</t>
    </rPh>
    <rPh sb="46" eb="49">
      <t>シンチョウシャ</t>
    </rPh>
    <rPh sb="49" eb="51">
      <t>ケンセツ</t>
    </rPh>
    <rPh sb="57" eb="58">
      <t>カンガ</t>
    </rPh>
    <rPh sb="61" eb="62">
      <t>ヒ</t>
    </rPh>
    <rPh sb="63" eb="64">
      <t>ツヅ</t>
    </rPh>
    <rPh sb="65" eb="67">
      <t>ショウライ</t>
    </rPh>
    <rPh sb="68" eb="70">
      <t>キサイ</t>
    </rPh>
    <rPh sb="70" eb="72">
      <t>ショウカン</t>
    </rPh>
    <rPh sb="72" eb="73">
      <t>ガク</t>
    </rPh>
    <rPh sb="73" eb="74">
      <t>トウ</t>
    </rPh>
    <rPh sb="75" eb="77">
      <t>ミサダ</t>
    </rPh>
    <rPh sb="79" eb="81">
      <t>シセツ</t>
    </rPh>
    <rPh sb="82" eb="84">
      <t>ロウキュウ</t>
    </rPh>
    <rPh sb="84" eb="85">
      <t>カ</t>
    </rPh>
    <rPh sb="85" eb="87">
      <t>タイサク</t>
    </rPh>
    <rPh sb="88" eb="89">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</si>
  <si>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</si>
  <si>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</si>
  <si>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と比較して、将来負担比率は高い状況ではあるが、推移としては同様な傾向となっている。過去の将来負担比率が高いのは小学校の建設や土地区画整理事業等大型事業を実施したことによる。新庁舎建設を見据えて町債発行の抑制や基金の積立を行い比率を下げてきている.。新庁舎を建設したが平成27年度の比率にまでは達していない。
　実質公債費比率は、類似団体内平均値を下回っており、上記の通り町債の発行を抑制したことが大きな要因と考える。新庁舎に伴う起債の償還は3年据え置きのため令和6年以降比率が上昇するものと考える。引き続き、将来の起債償還額等を見定めた財政運営を行っていく。</t>
    <rPh sb="129" eb="132">
      <t>シンチョウシャ</t>
    </rPh>
    <rPh sb="133" eb="135">
      <t>ケンセツ</t>
    </rPh>
    <rPh sb="138" eb="140">
      <t>ヘイセイ</t>
    </rPh>
    <rPh sb="142" eb="144">
      <t>ネンド</t>
    </rPh>
    <rPh sb="145" eb="147">
      <t>ヒリツ</t>
    </rPh>
    <rPh sb="151" eb="152">
      <t>タッ</t>
    </rPh>
    <rPh sb="169" eb="171">
      <t>ルイジ</t>
    </rPh>
    <rPh sb="171" eb="173">
      <t>ダンタイ</t>
    </rPh>
    <rPh sb="173" eb="174">
      <t>ナイ</t>
    </rPh>
    <rPh sb="174" eb="176">
      <t>ヘイキン</t>
    </rPh>
    <rPh sb="176" eb="177">
      <t>チ</t>
    </rPh>
    <rPh sb="178" eb="180">
      <t>シタマワ</t>
    </rPh>
    <rPh sb="185" eb="187">
      <t>ジョウキ</t>
    </rPh>
    <rPh sb="188" eb="189">
      <t>トオ</t>
    </rPh>
    <rPh sb="190" eb="192">
      <t>チョウサイ</t>
    </rPh>
    <rPh sb="193" eb="195">
      <t>ハッコウ</t>
    </rPh>
    <rPh sb="196" eb="198">
      <t>ヨクセイ</t>
    </rPh>
    <rPh sb="203" eb="204">
      <t>オオ</t>
    </rPh>
    <rPh sb="206" eb="208">
      <t>ヨウイン</t>
    </rPh>
    <rPh sb="209" eb="210">
      <t>カンガ</t>
    </rPh>
    <rPh sb="213" eb="216">
      <t>シンチョウシャ</t>
    </rPh>
    <rPh sb="217" eb="218">
      <t>トモナ</t>
    </rPh>
    <rPh sb="219" eb="221">
      <t>キサイ</t>
    </rPh>
    <rPh sb="222" eb="224">
      <t>ショウカン</t>
    </rPh>
    <rPh sb="226" eb="227">
      <t>ネン</t>
    </rPh>
    <rPh sb="227" eb="228">
      <t>ス</t>
    </rPh>
    <rPh sb="229" eb="230">
      <t>オ</t>
    </rPh>
    <rPh sb="234" eb="236">
      <t>レイワ</t>
    </rPh>
    <rPh sb="237" eb="238">
      <t>ネン</t>
    </rPh>
    <rPh sb="238" eb="240">
      <t>イコウ</t>
    </rPh>
    <rPh sb="240" eb="242">
      <t>ヒリツ</t>
    </rPh>
    <rPh sb="243" eb="245">
      <t>ジョウショウ</t>
    </rPh>
    <rPh sb="250" eb="251">
      <t>カンガ</t>
    </rPh>
    <rPh sb="264" eb="266">
      <t>ショウカン</t>
    </rPh>
    <rPh sb="266" eb="267">
      <t>ガク</t>
    </rPh>
    <rPh sb="267" eb="268">
      <t>トウ</t>
    </rPh>
    <rPh sb="269" eb="271">
      <t>ミサダ</t>
    </rPh>
    <rPh sb="273" eb="275">
      <t>ザイセイ</t>
    </rPh>
    <rPh sb="275" eb="277">
      <t>ウンエイ</t>
    </rPh>
    <rPh sb="278" eb="27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</si>
</sst>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6D9-4D7F-9037-D567FA896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20273</c:v>
                </c:pt>
                <c:pt idx="1">
                  <c:v>11198</c:v>
                </c:pt>
                <c:pt idx="2">
                  <c:v>16704</c:v>
                </c:pt>
                <c:pt idx="3">
                  <c:v>38447</c:v>
                </c:pt>
                <c:pt idx="4">
                  <c:v>152471</c:v>
                </c:pt>
              </c:numCache>
            </c:numRef>
          </c:val>
          <c:smooth val="0"/>
          <c:extLst>
            <c:ext xmlns:c16="http://schemas.microsoft.com/office/drawing/2014/chart" uri="{C3380CC4-5D6E-409C-BE32-E72D297353CC}">
              <c16:uniqueId val="{00000001-C6D9-4D7F-9037-D567FA896A2B}"/>
            </c:ext>
          </c:extLst>
        </c:ser>
        <c:dLbls>
          <c:showLegendKey val="0"/>
          <c:showVal val="0"/>
          <c:showCatName val="0"/>
          <c:showSerName val="0"/>
          <c:showPercent val="0"/>
          <c:showBubbleSize val="0"/>
        </c:dLbls>
        <c:marker val="1"/>
        <c:smooth val="0"/>
        <c:axId val="552303952"/>
        <c:axId val="552304344"/>
      </c:lineChart>
      <c:catAx>
        <c:axId val="55230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4344"/>
        <c:crosses val="autoZero"/>
        <c:auto val="1"/>
        <c:lblAlgn val="ctr"/>
        <c:lblOffset val="100"/>
        <c:tickLblSkip val="1"/>
        <c:tickMarkSkip val="1"/>
        <c:noMultiLvlLbl val="0"/>
      </c:catAx>
      <c:valAx>
        <c:axId val="5523043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8.17</c:v>
                </c:pt>
                <c:pt idx="1">
                  <c:v>6.31</c:v>
                </c:pt>
                <c:pt idx="2">
                  <c:v>8.4600000000000009</c:v>
                </c:pt>
                <c:pt idx="3">
                  <c:v>7.5</c:v>
                </c:pt>
                <c:pt idx="4">
                  <c:v>9.56</c:v>
                </c:pt>
              </c:numCache>
            </c:numRef>
          </c:val>
          <c:extLst>
            <c:ext xmlns:c16="http://schemas.microsoft.com/office/drawing/2014/chart" uri="{C3380CC4-5D6E-409C-BE32-E72D297353CC}">
              <c16:uniqueId val="{00000000-83F5-44A1-8744-EF2F321EA6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8.42</c:v>
                </c:pt>
                <c:pt idx="1">
                  <c:v>8.3000000000000007</c:v>
                </c:pt>
                <c:pt idx="2">
                  <c:v>14.98</c:v>
                </c:pt>
                <c:pt idx="3">
                  <c:v>15.01</c:v>
                </c:pt>
                <c:pt idx="4">
                  <c:v>14.89</c:v>
                </c:pt>
              </c:numCache>
            </c:numRef>
          </c:val>
          <c:extLst>
            <c:ext xmlns:c16="http://schemas.microsoft.com/office/drawing/2014/chart" uri="{C3380CC4-5D6E-409C-BE32-E72D297353CC}">
              <c16:uniqueId val="{00000001-83F5-44A1-8744-EF2F321EA646}"/>
            </c:ext>
          </c:extLst>
        </c:ser>
        <c:dLbls>
          <c:showLegendKey val="0"/>
          <c:showVal val="0"/>
          <c:showCatName val="0"/>
          <c:showSerName val="0"/>
          <c:showPercent val="0"/>
          <c:showBubbleSize val="0"/>
        </c:dLbls>
        <c:gapWidth val="250"/>
        <c:overlap val="100"/>
        <c:axId val="552298856"/>
        <c:axId val="55230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-1.73</c:v>
                </c:pt>
                <c:pt idx="2">
                  <c:v>9.07</c:v>
                </c:pt>
                <c:pt idx="3">
                  <c:v>0.25</c:v>
                </c:pt>
                <c:pt idx="4">
                  <c:v>2.12</c:v>
                </c:pt>
              </c:numCache>
            </c:numRef>
          </c:val>
          <c:smooth val="0"/>
          <c:extLst>
            <c:ext xmlns:c16="http://schemas.microsoft.com/office/drawing/2014/chart" uri="{C3380CC4-5D6E-409C-BE32-E72D297353CC}">
              <c16:uniqueId val="{00000002-83F5-44A1-8744-EF2F321EA646}"/>
            </c:ext>
          </c:extLst>
        </c:ser>
        <c:dLbls>
          <c:showLegendKey val="0"/>
          <c:showVal val="0"/>
          <c:showCatName val="0"/>
          <c:showSerName val="0"/>
          <c:showPercent val="0"/>
          <c:showBubbleSize val="0"/>
        </c:dLbls>
        <c:marker val="1"/>
        <c:smooth val="0"/>
        <c:axId val="552298856"/>
        <c:axId val="552300032"/>
      </c:lineChart>
      <c:catAx>
        <c:axId val="55229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0032"/>
        <c:crosses val="autoZero"/>
        <c:auto val="1"/>
        <c:lblAlgn val="ctr"/>
        <c:lblOffset val="100"/>
        <c:tickLblSkip val="1"/>
        <c:tickMarkSkip val="1"/>
        <c:noMultiLvlLbl val="0"/>
      </c:catAx>
      <c:valAx>
        <c:axId val="5523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0.61</c:v>
                </c:pt>
                <c:pt idx="2">
                  <c:v>#N/A</c:v>
                </c:pt>
                <c:pt idx="3">
                  <c:v>0.76</c:v>
                </c:pt>
                <c:pt idx="4">
                  <c:v>#N/A</c:v>
                </c:pt>
                <c:pt idx="5">
                  <c:v>0.62</c:v>
                </c:pt>
                <c:pt idx="6">
                  <c:v>#N/A</c:v>
                </c:pt>
                <c:pt idx="7">
                  <c:v>1.88</c:v>
                </c:pt>
                <c:pt idx="8">
                  <c:v>0</c:v>
                </c:pt>
                <c:pt idx="9">
                  <c:v>0</c:v>
                </c:pt>
              </c:numCache>
            </c:numRef>
          </c:val>
          <c:extLst>
            <c:ext xmlns:c16="http://schemas.microsoft.com/office/drawing/2014/chart" uri="{C3380CC4-5D6E-409C-BE32-E72D297353CC}">
              <c16:uniqueId val="{00000000-B06C-4D43-96DB-A22366EDC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6C-4D43-96DB-A22366EDC3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6C-4D43-96DB-A22366EDC3D7}"/>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B06C-4D43-96DB-A22366EDC3D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0.25</c:v>
                </c:pt>
                <c:pt idx="6">
                  <c:v>#N/A</c:v>
                </c:pt>
                <c:pt idx="7">
                  <c:v>0.25</c:v>
                </c:pt>
                <c:pt idx="8">
                  <c:v>#N/A</c:v>
                </c:pt>
                <c:pt idx="9">
                  <c:v>0.23</c:v>
                </c:pt>
              </c:numCache>
            </c:numRef>
          </c:val>
          <c:extLst>
            <c:ext xmlns:c16="http://schemas.microsoft.com/office/drawing/2014/chart" uri="{C3380CC4-5D6E-409C-BE32-E72D297353CC}">
              <c16:uniqueId val="{00000004-B06C-4D43-96DB-A22366EDC3D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1.72</c:v>
                </c:pt>
                <c:pt idx="2">
                  <c:v>#N/A</c:v>
                </c:pt>
                <c:pt idx="3">
                  <c:v>1.7</c:v>
                </c:pt>
                <c:pt idx="4">
                  <c:v>#N/A</c:v>
                </c:pt>
                <c:pt idx="5">
                  <c:v>1.68</c:v>
                </c:pt>
                <c:pt idx="6">
                  <c:v>#N/A</c:v>
                </c:pt>
                <c:pt idx="7">
                  <c:v>1.81</c:v>
                </c:pt>
                <c:pt idx="8">
                  <c:v>#N/A</c:v>
                </c:pt>
                <c:pt idx="9">
                  <c:v>0.94</c:v>
                </c:pt>
              </c:numCache>
            </c:numRef>
          </c:val>
          <c:extLst>
            <c:ext xmlns:c16="http://schemas.microsoft.com/office/drawing/2014/chart" uri="{C3380CC4-5D6E-409C-BE32-E72D297353CC}">
              <c16:uniqueId val="{00000005-B06C-4D43-96DB-A22366EDC3D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6-B06C-4D43-96DB-A22366EDC3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4.45</c:v>
                </c:pt>
                <c:pt idx="2">
                  <c:v>#N/A</c:v>
                </c:pt>
                <c:pt idx="3">
                  <c:v>3.77</c:v>
                </c:pt>
                <c:pt idx="4">
                  <c:v>#N/A</c:v>
                </c:pt>
                <c:pt idx="5">
                  <c:v>5.27</c:v>
                </c:pt>
                <c:pt idx="6">
                  <c:v>#N/A</c:v>
                </c:pt>
                <c:pt idx="7">
                  <c:v>1.18</c:v>
                </c:pt>
                <c:pt idx="8">
                  <c:v>#N/A</c:v>
                </c:pt>
                <c:pt idx="9">
                  <c:v>1.7</c:v>
                </c:pt>
              </c:numCache>
            </c:numRef>
          </c:val>
          <c:extLst>
            <c:ext xmlns:c16="http://schemas.microsoft.com/office/drawing/2014/chart" uri="{C3380CC4-5D6E-409C-BE32-E72D297353CC}">
              <c16:uniqueId val="{00000007-B06C-4D43-96DB-A22366EDC3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8.16</c:v>
                </c:pt>
                <c:pt idx="2">
                  <c:v>#N/A</c:v>
                </c:pt>
                <c:pt idx="3">
                  <c:v>6.29</c:v>
                </c:pt>
                <c:pt idx="4">
                  <c:v>#N/A</c:v>
                </c:pt>
                <c:pt idx="5">
                  <c:v>8.44</c:v>
                </c:pt>
                <c:pt idx="6">
                  <c:v>#N/A</c:v>
                </c:pt>
                <c:pt idx="7">
                  <c:v>7.48</c:v>
                </c:pt>
                <c:pt idx="8">
                  <c:v>#N/A</c:v>
                </c:pt>
                <c:pt idx="9">
                  <c:v>9.5399999999999991</c:v>
                </c:pt>
              </c:numCache>
            </c:numRef>
          </c:val>
          <c:extLst>
            <c:ext xmlns:c16="http://schemas.microsoft.com/office/drawing/2014/chart" uri="{C3380CC4-5D6E-409C-BE32-E72D297353CC}">
              <c16:uniqueId val="{00000008-B06C-4D43-96DB-A22366EDC3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15.64</c:v>
                </c:pt>
                <c:pt idx="2">
                  <c:v>#N/A</c:v>
                </c:pt>
                <c:pt idx="3">
                  <c:v>16.399999999999999</c:v>
                </c:pt>
                <c:pt idx="4">
                  <c:v>#N/A</c:v>
                </c:pt>
                <c:pt idx="5">
                  <c:v>17.059999999999999</c:v>
                </c:pt>
                <c:pt idx="6">
                  <c:v>#N/A</c:v>
                </c:pt>
                <c:pt idx="7">
                  <c:v>15.4</c:v>
                </c:pt>
                <c:pt idx="8">
                  <c:v>#N/A</c:v>
                </c:pt>
                <c:pt idx="9">
                  <c:v>13.68</c:v>
                </c:pt>
              </c:numCache>
            </c:numRef>
          </c:val>
          <c:extLst>
            <c:ext xmlns:c16="http://schemas.microsoft.com/office/drawing/2014/chart" uri="{C3380CC4-5D6E-409C-BE32-E72D297353CC}">
              <c16:uniqueId val="{00000009-B06C-4D43-96DB-A22366EDC3D7}"/>
            </c:ext>
          </c:extLst>
        </c:ser>
        <c:dLbls>
          <c:showLegendKey val="0"/>
          <c:showVal val="0"/>
          <c:showCatName val="0"/>
          <c:showSerName val="0"/>
          <c:showPercent val="0"/>
          <c:showBubbleSize val="0"/>
        </c:dLbls>
        <c:gapWidth val="150"/>
        <c:overlap val="100"/>
        <c:axId val="552305520"/>
        <c:axId val="552305912"/>
      </c:barChart>
      <c:catAx>
        <c:axId val="55230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5912"/>
        <c:crosses val="autoZero"/>
        <c:auto val="1"/>
        <c:lblAlgn val="ctr"/>
        <c:lblOffset val="100"/>
        <c:tickLblSkip val="1"/>
        <c:tickMarkSkip val="1"/>
        <c:noMultiLvlLbl val="0"/>
      </c:catAx>
      <c:valAx>
        <c:axId val="55230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397</c:v>
                </c:pt>
                <c:pt idx="5">
                  <c:v>425</c:v>
                </c:pt>
                <c:pt idx="8">
                  <c:v>441</c:v>
                </c:pt>
                <c:pt idx="11">
                  <c:v>447</c:v>
                </c:pt>
                <c:pt idx="14">
                  <c:v>444</c:v>
                </c:pt>
              </c:numCache>
            </c:numRef>
          </c:val>
          <c:extLst>
            <c:ext xmlns:c16="http://schemas.microsoft.com/office/drawing/2014/chart" uri="{C3380CC4-5D6E-409C-BE32-E72D297353CC}">
              <c16:uniqueId val="{00000000-0E7F-414D-A70F-B0C3D14825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F-414D-A70F-B0C3D14825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c:v>
                </c:pt>
                <c:pt idx="3">
                  <c:v>3</c:v>
                </c:pt>
                <c:pt idx="6">
                  <c:v>3</c:v>
                </c:pt>
                <c:pt idx="9">
                  <c:v>20</c:v>
                </c:pt>
                <c:pt idx="12">
                  <c:v>38</c:v>
                </c:pt>
              </c:numCache>
            </c:numRef>
          </c:val>
          <c:extLst>
            <c:ext xmlns:c16="http://schemas.microsoft.com/office/drawing/2014/chart" uri="{C3380CC4-5D6E-409C-BE32-E72D297353CC}">
              <c16:uniqueId val="{00000002-0E7F-414D-A70F-B0C3D14825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3-0E7F-414D-A70F-B0C3D14825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190</c:v>
                </c:pt>
                <c:pt idx="3">
                  <c:v>178</c:v>
                </c:pt>
                <c:pt idx="6">
                  <c:v>171</c:v>
                </c:pt>
                <c:pt idx="9">
                  <c:v>159</c:v>
                </c:pt>
                <c:pt idx="12">
                  <c:v>121</c:v>
                </c:pt>
              </c:numCache>
            </c:numRef>
          </c:val>
          <c:extLst>
            <c:ext xmlns:c16="http://schemas.microsoft.com/office/drawing/2014/chart" uri="{C3380CC4-5D6E-409C-BE32-E72D297353CC}">
              <c16:uniqueId val="{00000004-0E7F-414D-A70F-B0C3D14825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F-414D-A70F-B0C3D14825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F-414D-A70F-B0C3D14825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364</c:v>
                </c:pt>
                <c:pt idx="3">
                  <c:v>402</c:v>
                </c:pt>
                <c:pt idx="6">
                  <c:v>435</c:v>
                </c:pt>
                <c:pt idx="9">
                  <c:v>447</c:v>
                </c:pt>
                <c:pt idx="12">
                  <c:v>450</c:v>
                </c:pt>
              </c:numCache>
            </c:numRef>
          </c:val>
          <c:extLst>
            <c:ext xmlns:c16="http://schemas.microsoft.com/office/drawing/2014/chart" uri="{C3380CC4-5D6E-409C-BE32-E72D297353CC}">
              <c16:uniqueId val="{00000007-0E7F-414D-A70F-B0C3D148253F}"/>
            </c:ext>
          </c:extLst>
        </c:ser>
        <c:dLbls>
          <c:showLegendKey val="0"/>
          <c:showVal val="0"/>
          <c:showCatName val="0"/>
          <c:showSerName val="0"/>
          <c:showPercent val="0"/>
          <c:showBubbleSize val="0"/>
        </c:dLbls>
        <c:gapWidth val="100"/>
        <c:overlap val="100"/>
        <c:axId val="552299248"/>
        <c:axId val="552299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244</c:v>
                </c:pt>
                <c:pt idx="2">
                  <c:v>#N/A</c:v>
                </c:pt>
                <c:pt idx="3">
                  <c:v>#N/A</c:v>
                </c:pt>
                <c:pt idx="4">
                  <c:v>195</c:v>
                </c:pt>
                <c:pt idx="5">
                  <c:v>#N/A</c:v>
                </c:pt>
                <c:pt idx="6">
                  <c:v>#N/A</c:v>
                </c:pt>
                <c:pt idx="7">
                  <c:v>205</c:v>
                </c:pt>
                <c:pt idx="8">
                  <c:v>#N/A</c:v>
                </c:pt>
                <c:pt idx="9">
                  <c:v>#N/A</c:v>
                </c:pt>
                <c:pt idx="10">
                  <c:v>216</c:v>
                </c:pt>
                <c:pt idx="11">
                  <c:v>#N/A</c:v>
                </c:pt>
                <c:pt idx="12">
                  <c:v>#N/A</c:v>
                </c:pt>
                <c:pt idx="13">
                  <c:v>202</c:v>
                </c:pt>
                <c:pt idx="14">
                  <c:v>#N/A</c:v>
                </c:pt>
              </c:numCache>
            </c:numRef>
          </c:val>
          <c:smooth val="0"/>
          <c:extLst>
            <c:ext xmlns:c16="http://schemas.microsoft.com/office/drawing/2014/chart" uri="{C3380CC4-5D6E-409C-BE32-E72D297353CC}">
              <c16:uniqueId val="{00000008-0E7F-414D-A70F-B0C3D148253F}"/>
            </c:ext>
          </c:extLst>
        </c:ser>
        <c:dLbls>
          <c:showLegendKey val="0"/>
          <c:showVal val="0"/>
          <c:showCatName val="0"/>
          <c:showSerName val="0"/>
          <c:showPercent val="0"/>
          <c:showBubbleSize val="0"/>
        </c:dLbls>
        <c:marker val="1"/>
        <c:smooth val="0"/>
        <c:axId val="552299248"/>
        <c:axId val="552299640"/>
      </c:lineChart>
      <c:catAx>
        <c:axId val="55229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299640"/>
        <c:crosses val="autoZero"/>
        <c:auto val="1"/>
        <c:lblAlgn val="ctr"/>
        <c:lblOffset val="100"/>
        <c:tickLblSkip val="1"/>
        <c:tickMarkSkip val="1"/>
        <c:noMultiLvlLbl val="0"/>
      </c:catAx>
      <c:valAx>
        <c:axId val="55229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5511</c:v>
                </c:pt>
                <c:pt idx="5">
                  <c:v>5445</c:v>
                </c:pt>
                <c:pt idx="8">
                  <c:v>5317</c:v>
                </c:pt>
                <c:pt idx="11">
                  <c:v>5134</c:v>
                </c:pt>
                <c:pt idx="14">
                  <c:v>5345</c:v>
                </c:pt>
              </c:numCache>
            </c:numRef>
          </c:val>
          <c:extLst>
            <c:ext xmlns:c16="http://schemas.microsoft.com/office/drawing/2014/chart" uri="{C3380CC4-5D6E-409C-BE32-E72D297353CC}">
              <c16:uniqueId val="{00000000-56DC-4BD1-979C-863A8B77C5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DC-4BD1-979C-863A8B77C5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804</c:v>
                </c:pt>
                <c:pt idx="5">
                  <c:v>1101</c:v>
                </c:pt>
                <c:pt idx="8">
                  <c:v>1701</c:v>
                </c:pt>
                <c:pt idx="11">
                  <c:v>1733</c:v>
                </c:pt>
                <c:pt idx="14">
                  <c:v>1536</c:v>
                </c:pt>
              </c:numCache>
            </c:numRef>
          </c:val>
          <c:extLst>
            <c:ext xmlns:c16="http://schemas.microsoft.com/office/drawing/2014/chart" uri="{C3380CC4-5D6E-409C-BE32-E72D297353CC}">
              <c16:uniqueId val="{00000002-56DC-4BD1-979C-863A8B77C5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DC-4BD1-979C-863A8B77C5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DC-4BD1-979C-863A8B77C5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DC-4BD1-979C-863A8B77C5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763</c:v>
                </c:pt>
                <c:pt idx="3">
                  <c:v>753</c:v>
                </c:pt>
                <c:pt idx="6">
                  <c:v>740</c:v>
                </c:pt>
                <c:pt idx="9">
                  <c:v>733</c:v>
                </c:pt>
                <c:pt idx="12">
                  <c:v>703</c:v>
                </c:pt>
              </c:numCache>
            </c:numRef>
          </c:val>
          <c:extLst>
            <c:ext xmlns:c16="http://schemas.microsoft.com/office/drawing/2014/chart" uri="{C3380CC4-5D6E-409C-BE32-E72D297353CC}">
              <c16:uniqueId val="{00000006-56DC-4BD1-979C-863A8B77C5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c:v>
                </c:pt>
                <c:pt idx="3">
                  <c:v>157</c:v>
                </c:pt>
                <c:pt idx="6">
                  <c:v>121</c:v>
                </c:pt>
                <c:pt idx="9">
                  <c:v>86</c:v>
                </c:pt>
                <c:pt idx="12">
                  <c:v>58</c:v>
                </c:pt>
              </c:numCache>
            </c:numRef>
          </c:val>
          <c:extLst>
            <c:ext xmlns:c16="http://schemas.microsoft.com/office/drawing/2014/chart" uri="{C3380CC4-5D6E-409C-BE32-E72D297353CC}">
              <c16:uniqueId val="{00000007-56DC-4BD1-979C-863A8B77C5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1843</c:v>
                </c:pt>
                <c:pt idx="3">
                  <c:v>1631</c:v>
                </c:pt>
                <c:pt idx="6">
                  <c:v>1436</c:v>
                </c:pt>
                <c:pt idx="9">
                  <c:v>1389</c:v>
                </c:pt>
                <c:pt idx="12">
                  <c:v>1241</c:v>
                </c:pt>
              </c:numCache>
            </c:numRef>
          </c:val>
          <c:extLst>
            <c:ext xmlns:c16="http://schemas.microsoft.com/office/drawing/2014/chart" uri="{C3380CC4-5D6E-409C-BE32-E72D297353CC}">
              <c16:uniqueId val="{00000008-56DC-4BD1-979C-863A8B77C5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303</c:v>
                </c:pt>
                <c:pt idx="6">
                  <c:v>300</c:v>
                </c:pt>
                <c:pt idx="9">
                  <c:v>279</c:v>
                </c:pt>
                <c:pt idx="12">
                  <c:v>242</c:v>
                </c:pt>
              </c:numCache>
            </c:numRef>
          </c:val>
          <c:extLst>
            <c:ext xmlns:c16="http://schemas.microsoft.com/office/drawing/2014/chart" uri="{C3380CC4-5D6E-409C-BE32-E72D297353CC}">
              <c16:uniqueId val="{00000009-56DC-4BD1-979C-863A8B77C5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5610</c:v>
                </c:pt>
                <c:pt idx="3">
                  <c:v>5477</c:v>
                </c:pt>
                <c:pt idx="6">
                  <c:v>5408</c:v>
                </c:pt>
                <c:pt idx="9">
                  <c:v>5351</c:v>
                </c:pt>
                <c:pt idx="12">
                  <c:v>6707</c:v>
                </c:pt>
              </c:numCache>
            </c:numRef>
          </c:val>
          <c:extLst>
            <c:ext xmlns:c16="http://schemas.microsoft.com/office/drawing/2014/chart" uri="{C3380CC4-5D6E-409C-BE32-E72D297353CC}">
              <c16:uniqueId val="{0000000A-56DC-4BD1-979C-863A8B77C55D}"/>
            </c:ext>
          </c:extLst>
        </c:ser>
        <c:dLbls>
          <c:showLegendKey val="0"/>
          <c:showVal val="0"/>
          <c:showCatName val="0"/>
          <c:showSerName val="0"/>
          <c:showPercent val="0"/>
          <c:showBubbleSize val="0"/>
        </c:dLbls>
        <c:gapWidth val="100"/>
        <c:overlap val="100"/>
        <c:axId val="547587416"/>
        <c:axId val="547591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2125</c:v>
                </c:pt>
                <c:pt idx="2">
                  <c:v>#N/A</c:v>
                </c:pt>
                <c:pt idx="3">
                  <c:v>#N/A</c:v>
                </c:pt>
                <c:pt idx="4">
                  <c:v>1775</c:v>
                </c:pt>
                <c:pt idx="5">
                  <c:v>#N/A</c:v>
                </c:pt>
                <c:pt idx="6">
                  <c:v>#N/A</c:v>
                </c:pt>
                <c:pt idx="7">
                  <c:v>987</c:v>
                </c:pt>
                <c:pt idx="8">
                  <c:v>#N/A</c:v>
                </c:pt>
                <c:pt idx="9">
                  <c:v>#N/A</c:v>
                </c:pt>
                <c:pt idx="10">
                  <c:v>971</c:v>
                </c:pt>
                <c:pt idx="11">
                  <c:v>#N/A</c:v>
                </c:pt>
                <c:pt idx="12">
                  <c:v>#N/A</c:v>
                </c:pt>
                <c:pt idx="13">
                  <c:v>2070</c:v>
                </c:pt>
                <c:pt idx="14">
                  <c:v>#N/A</c:v>
                </c:pt>
              </c:numCache>
            </c:numRef>
          </c:val>
          <c:smooth val="0"/>
          <c:extLst>
            <c:ext xmlns:c16="http://schemas.microsoft.com/office/drawing/2014/chart" uri="{C3380CC4-5D6E-409C-BE32-E72D297353CC}">
              <c16:uniqueId val="{0000000B-56DC-4BD1-979C-863A8B77C55D}"/>
            </c:ext>
          </c:extLst>
        </c:ser>
        <c:dLbls>
          <c:showLegendKey val="0"/>
          <c:showVal val="0"/>
          <c:showCatName val="0"/>
          <c:showSerName val="0"/>
          <c:showPercent val="0"/>
          <c:showBubbleSize val="0"/>
        </c:dLbls>
        <c:marker val="1"/>
        <c:smooth val="0"/>
        <c:axId val="547587416"/>
        <c:axId val="547591336"/>
      </c:lineChart>
      <c:catAx>
        <c:axId val="54758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550</c:v>
                </c:pt>
                <c:pt idx="1">
                  <c:v>580</c:v>
                </c:pt>
                <c:pt idx="2">
                  <c:v>580</c:v>
                </c:pt>
              </c:numCache>
            </c:numRef>
          </c:val>
          <c:extLst>
            <c:ext xmlns:c16="http://schemas.microsoft.com/office/drawing/2014/chart" uri="{C3380CC4-5D6E-409C-BE32-E72D297353CC}">
              <c16:uniqueId val="{00000000-6183-4A51-AB00-8A836FA516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6183-4A51-AB00-8A836FA516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939</c:v>
                </c:pt>
                <c:pt idx="1">
                  <c:v>807</c:v>
                </c:pt>
                <c:pt idx="2">
                  <c:v>527</c:v>
                </c:pt>
              </c:numCache>
            </c:numRef>
          </c:val>
          <c:extLst>
            <c:ext xmlns:c16="http://schemas.microsoft.com/office/drawing/2014/chart" uri="{C3380CC4-5D6E-409C-BE32-E72D297353CC}">
              <c16:uniqueId val="{00000002-6183-4A51-AB00-8A836FA51695}"/>
            </c:ext>
          </c:extLst>
        </c:ser>
        <c:dLbls>
          <c:showLegendKey val="0"/>
          <c:showVal val="0"/>
          <c:showCatName val="0"/>
          <c:showSerName val="0"/>
          <c:showPercent val="0"/>
          <c:showBubbleSize val="0"/>
        </c:dLbls>
        <c:gapWidth val="120"/>
        <c:overlap val="100"/>
        <c:axId val="547587024"/>
        <c:axId val="547590944"/>
      </c:barChart>
      <c:catAx>
        <c:axId val="54758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90944"/>
        <c:crosses val="autoZero"/>
        <c:auto val="1"/>
        <c:lblAlgn val="ctr"/>
        <c:lblOffset val="100"/>
        <c:tickLblSkip val="1"/>
        <c:tickMarkSkip val="1"/>
        <c:noMultiLvlLbl val="0"/>
      </c:catAx>
      <c:valAx>
        <c:axId val="547590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{FB83FE28-B146-459B-AE89-CEA531805D3D}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BF2-439B-899F-8745A9AB3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{AE046035-7CBD-4A2A-811D-F6A9CEE90B56}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F2-439B-899F-8745A9AB3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{10C421B4-A7BB-4392-B303-46CE2F7A9900}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F2-439B-899F-8745A9AB3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{A208C135-5B77-4649-A625-D957B415C0F7}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F2-439B-899F-8745A9AB3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{6C4222DF-AB39-4056-BB7E-CAC1089DC158}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F2-439B-899F-8745A9AB37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{602CD4EF-5942-49F2-AFAE-068A5DCEF0FB}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BF2-439B-899F-8745A9AB37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{B9ECB5F5-2CA4-441C-B9AB-482AD791BA9A}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BF2-439B-899F-8745A9AB37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{DC8821BF-585E-4D92-A262-3373E5AA6FCF}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BF2-439B-899F-8745A9AB37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{C26B6C44-9116-41B7-8462-0DDD2140C224}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BF2-439B-899F-8745A9AB3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54.9</c:v>
                </c:pt>
                <c:pt idx="16">
                  <c:v>58.6</c:v>
                </c:pt>
                <c:pt idx="24">
                  <c:v>60.5</c:v>
                </c:pt>
                <c:pt idx="32">
                  <c:v>55.8</c:v>
                </c:pt>
              </c:numCache>
            </c:numRef>
          </c:xVal>
          <c:yVal>
            <c:numRef>
              <c:f>公会計指標分析・財政指標組合せ分析表!$BP$51:$DC$51</c:f>
              <c:numCache>
                <c:formatCode>#,##0.0;"▲ "#,##0.0</c:formatCode>
                <c:ptCount val="40"/>
                <c:pt idx="0">
                  <c:v>67.3</c:v>
                </c:pt>
                <c:pt idx="8">
                  <c:v>55.7</c:v>
                </c:pt>
                <c:pt idx="16">
                  <c:v>30.5</c:v>
                </c:pt>
                <c:pt idx="24">
                  <c:v>28.4</c:v>
                </c:pt>
                <c:pt idx="32">
                  <c:v>59.9</c:v>
                </c:pt>
              </c:numCache>
            </c:numRef>
          </c:yVal>
          <c:smooth val="0"/>
          <c:extLst>
            <c:ext xmlns:c16="http://schemas.microsoft.com/office/drawing/2014/chart" uri="{C3380CC4-5D6E-409C-BE32-E72D297353CC}">
              <c16:uniqueId val="{00000009-8BF2-439B-899F-8745A9AB37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{313580A7-AF9F-4882-9346-9D2137B9FAF6}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BF2-439B-899F-8745A9AB37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{D8C711C3-86CC-41A0-84CA-4F97616787E5}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F2-439B-899F-8745A9AB3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{39983B0F-8BA9-4CE1-8C31-4D304FCD27B0}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F2-439B-899F-8745A9AB3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{925E2A73-ADC2-4F67-A915-1DA3550EF0A7}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F2-439B-899F-8745A9AB3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{B53C70FE-A3E5-446A-8BFF-C9466EC6B19E}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F2-439B-899F-8745A9AB37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{92B3FB3A-024E-4B66-9333-0D374C9EA912}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BF2-439B-899F-8745A9AB37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{7FB90195-07C1-45CC-B569-496B54CAF84E}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BF2-439B-899F-8745A9AB3735}"/>
                </c:ext>
              </c:extLst>
            </c:dLbl>
            <c:dLbl>
              <c:idx val="24"/>
              <c:layout>
                <c:manualLayout>
                  <c:x val="-3.67978220977977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{A948A0DA-AA42-47B1-8938-E72F4EAB17BD}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BF2-439B-899F-8745A9AB3735}"/>
                </c:ext>
              </c:extLst>
            </c:dLbl>
            <c:dLbl>
              <c:idx val="32"/>
              <c:layout>
                <c:manualLayout>
                  <c:x val="-2.736312902200893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{3586C708-3EB0-49C7-9E02-5A2B241F1B48}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BF2-439B-899F-8745A9AB3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8BF2-439B-899F-8745A9AB3735}"/>
            </c:ext>
          </c:extLst>
        </c:ser>
        <c:dLbls>
          <c:showLegendKey val="0"/>
          <c:showVal val="1"/>
          <c:showCatName val="0"/>
          <c:showSerName val="0"/>
          <c:showPercent val="0"/>
          <c:showBubbleSize val="0"/>
        </c:dLbls>
        <c:axId val="547585456"/>
        <c:axId val="547588984"/>
      </c:scatterChart>
      <c:valAx>
        <c:axId val="547585456"/>
        <c:scaling>
          <c:orientation val="minMax"/>
          <c:max val="61.2"/>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8984"/>
        <c:crosses val="autoZero"/>
        <c:crossBetween val="midCat"/>
      </c:valAx>
      <c:valAx>
        <c:axId val="547588984"/>
        <c:scaling>
          <c:orientation val="minMax"/>
          <c:max val="7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{4D857CBB-78C8-4ADA-8EE5-F76AEC080A62}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95-43F4-BB0E-53BDABC93C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{56AF7A9E-FF92-427B-AD1B-1BF68B3F73CD}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95-43F4-BB0E-53BDABC93C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{E5D171A6-E7FA-4D2B-96D8-AEBF3408A203}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95-43F4-BB0E-53BDABC93C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{656E748C-247B-43CF-90A2-6F0BAE74ABD7}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95-43F4-BB0E-53BDABC93C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{716A3F5C-B678-4149-9AFD-8A024FE34B5D}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95-43F4-BB0E-53BDABC93C0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{7196A944-D5CF-47E0-AF76-0F71D2A7D4CE}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95-43F4-BB0E-53BDABC93C0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{3187E6FE-0D99-45C6-AFCC-84F82ABBDC3F}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95-43F4-BB0E-53BDABC93C0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{F38E6C2D-DCF0-430B-AF50-34F482E7AF5B}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95-43F4-BB0E-53BDABC93C0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{1FB9D91F-85FA-4429-9615-96AF48868BA6}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95-43F4-BB0E-53BDABC93C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8.1999999999999993</c:v>
                </c:pt>
                <c:pt idx="16">
                  <c:v>6.7</c:v>
                </c:pt>
                <c:pt idx="24">
                  <c:v>6.2</c:v>
                </c:pt>
                <c:pt idx="32">
                  <c:v>6.1</c:v>
                </c:pt>
              </c:numCache>
            </c:numRef>
          </c:xVal>
          <c:yVal>
            <c:numRef>
              <c:f>公会計指標分析・財政指標組合せ分析表!$BP$73:$DC$73</c:f>
              <c:numCache>
                <c:formatCode>#,##0.0;"▲ "#,##0.0</c:formatCode>
                <c:ptCount val="40"/>
                <c:pt idx="0">
                  <c:v>67.3</c:v>
                </c:pt>
                <c:pt idx="8">
                  <c:v>55.7</c:v>
                </c:pt>
                <c:pt idx="16">
                  <c:v>30.5</c:v>
                </c:pt>
                <c:pt idx="24">
                  <c:v>28.4</c:v>
                </c:pt>
                <c:pt idx="32">
                  <c:v>59.9</c:v>
                </c:pt>
              </c:numCache>
            </c:numRef>
          </c:yVal>
          <c:smooth val="0"/>
          <c:extLst>
            <c:ext xmlns:c16="http://schemas.microsoft.com/office/drawing/2014/chart" uri="{C3380CC4-5D6E-409C-BE32-E72D297353CC}">
              <c16:uniqueId val="{00000009-F595-43F4-BB0E-53BDABC93C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{29C9A890-B751-4A6E-A9C7-45E238D03017}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95-43F4-BB0E-53BDABC93C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{1BD2D665-5582-4AD5-ABB3-A42535B2FACA}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95-43F4-BB0E-53BDABC93C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{20F9D465-E694-4287-B5CD-6288326F6308}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95-43F4-BB0E-53BDABC93C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{1CFBDF0C-AB1A-46D1-A683-B47E3EA3CEE1}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95-43F4-BB0E-53BDABC93C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{1BF5CD7D-FB87-4F67-861A-9191042FAD5D}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95-43F4-BB0E-53BDABC93C0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{4B088DEB-8942-4DC4-A4CC-76F129FEDB98}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95-43F4-BB0E-53BDABC93C0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{B2FFDEAA-330E-4978-BB80-A7F7B3950654}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95-43F4-BB0E-53BDABC93C0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{EB74FB73-C456-4648-B3B1-0A162DA79FBB}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95-43F4-BB0E-53BDABC93C0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{516D547A-0971-4B03-8575-C1FC3100FAEE}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95-43F4-BB0E-53BDABC93C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F595-43F4-BB0E-53BDABC93C08}"/>
            </c:ext>
          </c:extLst>
        </c:ser>
        <c:dLbls>
          <c:showLegendKey val="0"/>
          <c:showVal val="1"/>
          <c:showCatName val="0"/>
          <c:showSerName val="0"/>
          <c:showPercent val="0"/>
          <c:showBubbleSize val="0"/>
        </c:dLbls>
        <c:axId val="547590552"/>
        <c:axId val="547587808"/>
      </c:scatterChart>
      <c:valAx>
        <c:axId val="547590552"/>
        <c:scaling>
          <c:orientation val="minMax"/>
          <c:max val="10.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7808"/>
        <c:crosses val="autoZero"/>
        <c:crossBetween val="midCat"/>
      </c:valAx>
      <c:valAx>
        <c:axId val="547587808"/>
        <c:scaling>
          <c:orientation val="minMax"/>
          <c:max val="7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90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新庁舎建設などの大型事業の実施に伴い、臨時財政対策債以外の町債の発行を抑制してきたことや公営企業債の元利償還金に対する繰入金の減少により実質公債費比率の分子は減少している。</a:t>
          </a:r>
        </a:p>
        <a:p>
          <a:r>
            <a:rPr kumimoji="1" lang="ja-JP" altLang="en-US" sz="1400">
              <a:latin typeface="ＭＳ ゴシック" pitchFamily="49" charset="-128"/>
              <a:ea typeface="ＭＳ ゴシック" pitchFamily="49" charset="-128"/>
            </a:rPr>
            <a:t>　今後も公共施設の老朽化対策などの大型事業を控えていることから引き続き臨時財政対策債以外の地方債の発行を抑制する必要がある。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新庁舎建設に向け町債の発行抑制や基金への積立を行ってきたことにより、新庁舎建設に伴う町債発行に際しても将来負担比率は上昇したものの、当初想定していたよりも比率は抑えることができている。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今後も公共施設の老朽化対策など大型事業を控える中で、計画的な町債の発行や基金への積立など将来に備えることができるかが課題である。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新庁舎建設に伴い、公共施設整備基金を取崩したことから基金増額としては減額となっている。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・商工振興事業基金：商工業の振興を図るために活用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・公共施設整備基金：新庁舎建設に伴い取り崩したため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前年度積立分の内、予定納税分を取崩したが、町民税（法人）の予定納税もあったことから積立もすることができ、結果として預金利息分が増となる。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DED10F-7BE1-4201-A15D-EB573FE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A3F3152-D9AA-4007-84C2-44C324137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EE44E2-3F51-4A97-8E77-152E323C421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ED0CBDC-21BC-45DB-8CA1-0EAE1B74B73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74846C6-DD1E-4881-9AF2-12E6109C9DB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272A5B-E56F-44FA-A472-2F3CF171FEC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DA7F609-A0EB-4742-8E7C-C93B333DA9C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9AEFEFE-EE90-4207-8778-E05F34CC8C3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FBF45B4-B870-4460-8865-39902EA1E06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7185057-DEB7-41FA-BE67-299BF216547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C17F0E9-F914-4DBC-AD62-CE55BDE7FCC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A2480F5-68C1-43BB-9666-E3AF2FBC7FB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81E1E93-191D-455F-91F7-A0DA1609B54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1C15CF-89EF-4852-ACF6-4B93E44BCE7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CB2D47B-7225-4D35-8985-22C14EB02C7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66F19A-5B7B-4443-81A6-BD7B6733F8A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132C56-4D19-4190-8211-1388D871A31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303A691-CD01-416D-A6E2-3A3491FBEB7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BB5BEC5-63DA-402F-BBB8-44C1078D054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D80A06C-1C1F-4494-992B-EF5496058B4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04B1EA7-FEBE-4C21-9FF4-59BA03A4C57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F6C146-A563-41B9-867F-658B16BA0B6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5C930B-3820-46DD-B826-884C9CD8FAD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B9B06A3-AE8F-4DBF-92D4-F5153C11B2A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6B67EDD-129C-4015-8963-0C75E5A6162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4E9D4C-7FD2-41EE-928B-5BADD6E8BE4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F91D538-E059-4D3B-9E68-E39CCB1549E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E7AE25-F1A7-41E0-B46A-7637789FF0A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2BD9973-BA4C-4B9E-934C-2F271A19F55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EC6BFDA-7544-4A28-B237-E4A02062EF4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1377805-08B8-46A9-A63F-3B140C10912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B197900-4208-4851-BD80-F78C1E710396}"/>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9A927EE-5FAB-47F6-A914-7229C00F18B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FF2058F-1EEE-4F28-84D6-851D247E8F8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8CFBB1-78E0-4786-B1DB-C20B9A4A92E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8D253F8-36E6-4421-B517-46A26A336EB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38B1334-3985-4DF2-B3CB-F5462CA7453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BDE3538-0132-41BE-8283-ABF465D81BD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1EE7BA4-B34A-4E7F-99B4-5A7B8931CCB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1F5DD1A-716C-4AF6-B772-89C5AF6D87F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80F460A-736E-4454-87A6-31882329FC4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0496D4-B54E-4B07-A1F3-27D6A00ED10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712E9FA-27D5-4392-8141-5846129ECD4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32CA66-2964-40E0-A094-5F437A4B2F4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2989A15-26F6-459A-A7E4-0A361D790A6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2166EB2-8BEF-417D-8BD7-95A922CA706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BBBE0D5-8522-4671-A70F-D6AD7E647F7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年度までは類似団体平均とほぼ同様となっている。令和元年度は新庁舎を整備したことにより比率が下がっている。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引き続き公共施設の老朽化については計画的に改修工事を進める。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FA94325-8D87-4C9F-B99D-E04DE373835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4420D83-83D4-4DD7-B84C-91FEB0A4467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FD54664-9B03-46C6-8F4A-9542AC1435E8}"/>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3BDE0D5-3CF9-42D0-828A-84C447A70D0E}"/>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7E0EDD6-B8DA-434A-B546-47FC530C7C9B}"/>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12C18BF-6139-4727-8B38-D3B0C158640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7E0B54B-4BCA-4C3F-8DDA-CF830F07246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9D521A7-8093-4586-BFBE-F7360E276A68}"/>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220361C-415C-48BA-8C43-6D4DB411352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F876FC0-A3CA-4CB3-B26A-F567DA25A3E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7BDF7EE-935E-4F4D-AEF1-72C8041A87C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4ABA954-2351-468A-B084-512FF016959C}"/>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E1D65BB-15C1-4C6F-9C29-B850627B79C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28199EF-19AF-4223-947C-EE56C9109E0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BDA5482-F769-4B58-8E4B-33E5D5D9242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473CAB5-6E90-4783-B837-E6978855A76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4060CEA5-7986-4AE4-B109-2473E2A71830}"/>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A75625AD-8490-4A5E-9F24-AA016F47F113}"/>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7870596B-7A6E-49B5-A95C-59671C9F106B}"/>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928A5178-5EDC-489D-9666-DF9C583F6352}"/>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62DA5035-0436-455B-8AD0-FE4FFF2803DA}"/>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81ED010C-30E4-41BE-9C03-0DC9FD124506}"/>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2910901F-CEDF-4A9A-919B-E78F5735978A}"/>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1032C787-906A-4EF0-AE59-11BBD0F95348}"/>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93C870F9-0AD5-49C8-BC54-377CF8C31453}"/>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72EFFE04-1EDE-4B45-8A42-8E1F3C663E63}"/>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id="{CB906822-4263-48C6-891F-A23FE4824885}"/>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03B5377-478C-453D-8060-F93E89DECCB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B434D23-91AA-44DB-A8A9-2B63A3EE800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E0F89B5-90AB-45C9-AFCC-25396887088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1F11CA4-3E4A-45E8-B3F7-DBC4C44C9EB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2F1A0FF-FD04-4F00-AC6D-E99540140BA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楕円 80">
          <a:extLst>
            <a:ext uri="{FF2B5EF4-FFF2-40B4-BE49-F238E27FC236}">
              <a16:creationId xmlns:a16="http://schemas.microsoft.com/office/drawing/2014/main" id="{C6ED70D5-65DA-495C-8E7E-1608B907D09E}"/>
            </a:ext>
          </a:extLst>
        </xdr:cNvPr>
        <xdr:cNvSpPr/>
      </xdr:nvSpPr>
      <xdr:spPr>
        <a:xfrm>
          <a:off x="47117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2" name="有形固定資産減価償却率該当値テキスト">
          <a:extLst>
            <a:ext uri="{FF2B5EF4-FFF2-40B4-BE49-F238E27FC236}">
              <a16:creationId xmlns:a16="http://schemas.microsoft.com/office/drawing/2014/main" id="{46F732A2-D114-490C-84A8-11E1B002447E}"/>
            </a:ext>
          </a:extLst>
        </xdr:cNvPr>
        <xdr:cNvSpPr txBox="1"/>
      </xdr:nvSpPr>
      <xdr:spPr>
        <a:xfrm>
          <a:off x="4813300" y="49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3" name="楕円 82">
          <a:extLst>
            <a:ext uri="{FF2B5EF4-FFF2-40B4-BE49-F238E27FC236}">
              <a16:creationId xmlns:a16="http://schemas.microsoft.com/office/drawing/2014/main" id="{5A8BF413-7CB6-4123-B8A6-B8957CA97A7D}"/>
            </a:ext>
          </a:extLst>
        </xdr:cNvPr>
        <xdr:cNvSpPr/>
      </xdr:nvSpPr>
      <xdr:spPr>
        <a:xfrm>
          <a:off x="4000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135467</xdr:rowOff>
    </xdr:to>
    <xdr:cxnSp macro="">
      <xdr:nvCxnSpPr>
        <xdr:cNvPr id="84" name="直線コネクタ 83">
          <a:extLst>
            <a:ext uri="{FF2B5EF4-FFF2-40B4-BE49-F238E27FC236}">
              <a16:creationId xmlns:a16="http://schemas.microsoft.com/office/drawing/2014/main" id="{7F7E6F79-906B-44F6-BE30-5EC1554E43AD}"/>
            </a:ext>
          </a:extLst>
        </xdr:cNvPr>
        <xdr:cNvCxnSpPr/>
      </xdr:nvCxnSpPr>
      <xdr:spPr>
        <a:xfrm flipV="1">
          <a:off x="4051300" y="5109845"/>
          <a:ext cx="7112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5" name="楕円 84">
          <a:extLst>
            <a:ext uri="{FF2B5EF4-FFF2-40B4-BE49-F238E27FC236}">
              <a16:creationId xmlns:a16="http://schemas.microsoft.com/office/drawing/2014/main" id="{ED1105FE-05B2-47D2-B6F6-68F8389A2136}"/>
            </a:ext>
          </a:extLst>
        </xdr:cNvPr>
        <xdr:cNvSpPr/>
      </xdr:nvSpPr>
      <xdr:spPr>
        <a:xfrm>
          <a:off x="32385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135467</xdr:rowOff>
    </xdr:to>
    <xdr:cxnSp macro="">
      <xdr:nvCxnSpPr>
        <xdr:cNvPr id="86" name="直線コネクタ 85">
          <a:extLst>
            <a:ext uri="{FF2B5EF4-FFF2-40B4-BE49-F238E27FC236}">
              <a16:creationId xmlns:a16="http://schemas.microsoft.com/office/drawing/2014/main" id="{BE5CC479-0492-470B-A6C9-91310BF0C449}"/>
            </a:ext>
          </a:extLst>
        </xdr:cNvPr>
        <xdr:cNvCxnSpPr/>
      </xdr:nvCxnSpPr>
      <xdr:spPr>
        <a:xfrm>
          <a:off x="3289300" y="521059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a:extLst>
            <a:ext uri="{FF2B5EF4-FFF2-40B4-BE49-F238E27FC236}">
              <a16:creationId xmlns:a16="http://schemas.microsoft.com/office/drawing/2014/main" id="{4EBAA532-756F-49F8-BECA-D49367A0832C}"/>
            </a:ext>
          </a:extLst>
        </xdr:cNvPr>
        <xdr:cNvSpPr/>
      </xdr:nvSpPr>
      <xdr:spPr>
        <a:xfrm>
          <a:off x="2476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30</xdr:row>
      <xdr:rowOff>67098</xdr:rowOff>
    </xdr:to>
    <xdr:cxnSp macro="">
      <xdr:nvCxnSpPr>
        <xdr:cNvPr id="88" name="直線コネクタ 87">
          <a:extLst>
            <a:ext uri="{FF2B5EF4-FFF2-40B4-BE49-F238E27FC236}">
              <a16:creationId xmlns:a16="http://schemas.microsoft.com/office/drawing/2014/main" id="{61C48029-8E70-407F-9F75-85558F75FECE}"/>
            </a:ext>
          </a:extLst>
        </xdr:cNvPr>
        <xdr:cNvCxnSpPr/>
      </xdr:nvCxnSpPr>
      <xdr:spPr>
        <a:xfrm>
          <a:off x="2527300" y="5077460"/>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89" name="楕円 88">
          <a:extLst>
            <a:ext uri="{FF2B5EF4-FFF2-40B4-BE49-F238E27FC236}">
              <a16:creationId xmlns:a16="http://schemas.microsoft.com/office/drawing/2014/main" id="{0CD864A6-F272-4963-AA95-8A97F52A5777}"/>
            </a:ext>
          </a:extLst>
        </xdr:cNvPr>
        <xdr:cNvSpPr/>
      </xdr:nvSpPr>
      <xdr:spPr>
        <a:xfrm>
          <a:off x="1714500" y="4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4657</xdr:rowOff>
    </xdr:from>
    <xdr:to>
      <xdr:col>11</xdr:col>
      <xdr:colOff>136525</xdr:colOff>
      <xdr:row>29</xdr:row>
      <xdr:rowOff>105410</xdr:rowOff>
    </xdr:to>
    <xdr:cxnSp macro="">
      <xdr:nvCxnSpPr>
        <xdr:cNvPr id="90" name="直線コネクタ 89">
          <a:extLst>
            <a:ext uri="{FF2B5EF4-FFF2-40B4-BE49-F238E27FC236}">
              <a16:creationId xmlns:a16="http://schemas.microsoft.com/office/drawing/2014/main" id="{6B80A985-7A9E-446B-894E-4BD1CBE47F0E}"/>
            </a:ext>
          </a:extLst>
        </xdr:cNvPr>
        <xdr:cNvCxnSpPr/>
      </xdr:nvCxnSpPr>
      <xdr:spPr>
        <a:xfrm>
          <a:off x="1765300" y="497670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a:extLst>
            <a:ext uri="{FF2B5EF4-FFF2-40B4-BE49-F238E27FC236}">
              <a16:creationId xmlns:a16="http://schemas.microsoft.com/office/drawing/2014/main" id="{2BED157B-5993-416A-81CF-9F4BB98A631E}"/>
            </a:ext>
          </a:extLst>
        </xdr:cNvPr>
        <xdr:cNvSpPr txBox="1"/>
      </xdr:nvSpPr>
      <xdr:spPr>
        <a:xfrm>
          <a:off x="38360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a:extLst>
            <a:ext uri="{FF2B5EF4-FFF2-40B4-BE49-F238E27FC236}">
              <a16:creationId xmlns:a16="http://schemas.microsoft.com/office/drawing/2014/main" id="{258CCEB1-2C7E-42A7-91C2-01067BB0E406}"/>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a:extLst>
            <a:ext uri="{FF2B5EF4-FFF2-40B4-BE49-F238E27FC236}">
              <a16:creationId xmlns:a16="http://schemas.microsoft.com/office/drawing/2014/main" id="{C35BCD4C-D5F2-41E6-A66E-8C5EA0BE5BE5}"/>
            </a:ext>
          </a:extLst>
        </xdr:cNvPr>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94" name="n_4aveValue有形固定資産減価償却率">
          <a:extLst>
            <a:ext uri="{FF2B5EF4-FFF2-40B4-BE49-F238E27FC236}">
              <a16:creationId xmlns:a16="http://schemas.microsoft.com/office/drawing/2014/main" id="{4B91BDCE-BA67-44E3-A861-57D44880A415}"/>
            </a:ext>
          </a:extLst>
        </xdr:cNvPr>
        <xdr:cNvSpPr txBox="1"/>
      </xdr:nvSpPr>
      <xdr:spPr>
        <a:xfrm>
          <a:off x="1562744" y="509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5944</xdr:rowOff>
    </xdr:from>
    <xdr:ext cx="405111" cy="259045"/>
    <xdr:sp macro="" textlink="">
      <xdr:nvSpPr>
        <xdr:cNvPr id="95" name="n_1mainValue有形固定資産減価償却率">
          <a:extLst>
            <a:ext uri="{FF2B5EF4-FFF2-40B4-BE49-F238E27FC236}">
              <a16:creationId xmlns:a16="http://schemas.microsoft.com/office/drawing/2014/main" id="{1328AAE4-4134-4BDA-AF61-615680FD80DE}"/>
            </a:ext>
          </a:extLst>
        </xdr:cNvPr>
        <xdr:cNvSpPr txBox="1"/>
      </xdr:nvSpPr>
      <xdr:spPr>
        <a:xfrm>
          <a:off x="38360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6" name="n_2mainValue有形固定資産減価償却率">
          <a:extLst>
            <a:ext uri="{FF2B5EF4-FFF2-40B4-BE49-F238E27FC236}">
              <a16:creationId xmlns:a16="http://schemas.microsoft.com/office/drawing/2014/main" id="{27F58B35-6677-478D-849D-F25ED08CF50F}"/>
            </a:ext>
          </a:extLst>
        </xdr:cNvPr>
        <xdr:cNvSpPr txBox="1"/>
      </xdr:nvSpPr>
      <xdr:spPr>
        <a:xfrm>
          <a:off x="3086744" y="493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a:extLst>
            <a:ext uri="{FF2B5EF4-FFF2-40B4-BE49-F238E27FC236}">
              <a16:creationId xmlns:a16="http://schemas.microsoft.com/office/drawing/2014/main" id="{EA0FC606-2016-4E93-B807-785FEACAC8B0}"/>
            </a:ext>
          </a:extLst>
        </xdr:cNvPr>
        <xdr:cNvSpPr txBox="1"/>
      </xdr:nvSpPr>
      <xdr:spPr>
        <a:xfrm>
          <a:off x="2324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98" name="n_4mainValue有形固定資産減価償却率">
          <a:extLst>
            <a:ext uri="{FF2B5EF4-FFF2-40B4-BE49-F238E27FC236}">
              <a16:creationId xmlns:a16="http://schemas.microsoft.com/office/drawing/2014/main" id="{D9E59DE3-3B9B-406F-B619-1CB4FC0CF94A}"/>
            </a:ext>
          </a:extLst>
        </xdr:cNvPr>
        <xdr:cNvSpPr txBox="1"/>
      </xdr:nvSpPr>
      <xdr:spPr>
        <a:xfrm>
          <a:off x="1562744" y="470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31E5E1E-FBE3-45D9-B250-E2A56243103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8196C50-6138-4A1E-953F-60F345C98E8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B5E3E51-6D72-4EB9-A2D4-C31991FB539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91B0938-465A-4D82-B81E-25C265F6EED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CD17602-7837-47B4-95CD-CE67B0E7013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DC3220B-E34E-4880-BB3F-FA2B5402D42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3EDC6F3-A07A-4AFF-A74E-DA94F448CB5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11DEC61-49E1-4605-906B-B75C13D8516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E7D9F60-9D6C-46DC-B1DA-4A3F8AE615A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9D53A34-3D2B-446B-9AAD-D621549A2FA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5145A06-AD84-4DB6-994C-2E9178E7A7F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EA8BC03-139E-4895-B2C7-2ECE4C8488A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5D27F19-9330-49C6-8048-239329B2A09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年度は類似団体平均を下回っていたが、平成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年度、令和元年度と類似団体平均を上回っている。これは、新庁舎建設に伴う町債を発行したことによる将来負担額が大きくなったことが要因と考える。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今後も町債の発行にあたっては償還能力を見誤ることがないように注意する。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7F905F5-5165-4883-8DBE-BA8CF438531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75EDA6C-F18A-46D2-965B-400B313FC7F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D6F806A-F45E-4337-B97D-FD57AF480D9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5B04FC8C-8FA1-4648-B1CE-6A6670956043}"/>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27BFA6E5-6403-42A0-8D02-3C874BEF671D}"/>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B24581-8E7F-4555-94B8-0AC1F930000C}"/>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AA9F423C-1B9E-485A-9586-CEE53D7699BB}"/>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D1A7CE71-5664-4699-8D07-8F6CF177706A}"/>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E614C0C-11B7-4175-916D-FC30E0E2641E}"/>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FA4F2D20-CE0B-455C-A42D-88F002FB0194}"/>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17652B18-C0A6-4A65-B8FC-B7CF01612B4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CB552502-55A4-4CD9-8E01-376FA067F21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8A5606E0-D281-40A5-9547-9541B66C3AA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id="{E320C07D-8D9D-4055-82A4-9C0A58E21E11}"/>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id="{C9A49368-124C-40C5-BAEE-BEF76DF341F5}"/>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id="{3E2CFB5C-9A1D-4AA6-B87A-B1D156F15DAC}"/>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4E32D1A8-5D1A-4EF1-B15E-04CE9E210E7A}"/>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42135755-EDDA-4550-8624-4B00816F2C66}"/>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a:extLst>
            <a:ext uri="{FF2B5EF4-FFF2-40B4-BE49-F238E27FC236}">
              <a16:creationId xmlns:a16="http://schemas.microsoft.com/office/drawing/2014/main" id="{3289CD21-04E4-447F-B3CA-2955A29061EF}"/>
            </a:ext>
          </a:extLst>
        </xdr:cNvPr>
        <xdr:cNvSpPr txBox="1"/>
      </xdr:nvSpPr>
      <xdr:spPr>
        <a:xfrm>
          <a:off x="14846300" y="492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id="{4F40B18B-8163-4364-9F37-29D2D9186F54}"/>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id="{6B4618FC-602F-4572-ADC3-3282B954108F}"/>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id="{0146F99D-752C-4D93-9ED7-2830C46EE041}"/>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id="{8646730F-607A-4035-B648-80D971AC58B5}"/>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a:extLst>
            <a:ext uri="{FF2B5EF4-FFF2-40B4-BE49-F238E27FC236}">
              <a16:creationId xmlns:a16="http://schemas.microsoft.com/office/drawing/2014/main" id="{112E88BD-684D-411F-BFCF-B7306245BFB2}"/>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F96C16B-132A-4154-B58D-01161C3E154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F2A5E4F-477F-416A-87DE-CD595B54A63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E73BDE7-955B-4E27-918F-FCC07258D41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29A5C69-256B-4007-A253-448F8A5794B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3F6F2E2-61B0-4925-B7D7-D3A57F1E8A0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56657</xdr:rowOff>
    </xdr:from>
    <xdr:to>
      <xdr:col>76</xdr:col>
      <xdr:colOff>73025</xdr:colOff>
      <xdr:row>30</xdr:row>
      <xdr:rowOff>158257</xdr:rowOff>
    </xdr:to>
    <xdr:sp macro="" textlink="">
      <xdr:nvSpPr>
        <xdr:cNvPr id="141" name="楕円 140">
          <a:extLst>
            <a:ext uri="{FF2B5EF4-FFF2-40B4-BE49-F238E27FC236}">
              <a16:creationId xmlns:a16="http://schemas.microsoft.com/office/drawing/2014/main" id="{F112C3F9-F30A-4B2E-AF5D-86E8544793D7}"/>
            </a:ext>
          </a:extLst>
        </xdr:cNvPr>
        <xdr:cNvSpPr/>
      </xdr:nvSpPr>
      <xdr:spPr>
        <a:xfrm>
          <a:off x="14744700" y="52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35084</xdr:rowOff>
    </xdr:from>
    <xdr:ext cx="469744" cy="259045"/>
    <xdr:sp macro="" textlink="">
      <xdr:nvSpPr>
        <xdr:cNvPr id="142" name="債務償還比率該当値テキスト">
          <a:extLst>
            <a:ext uri="{FF2B5EF4-FFF2-40B4-BE49-F238E27FC236}">
              <a16:creationId xmlns:a16="http://schemas.microsoft.com/office/drawing/2014/main" id="{7F14AF26-F71C-4B21-85B9-4B2905B7DCC6}"/>
            </a:ext>
          </a:extLst>
        </xdr:cNvPr>
        <xdr:cNvSpPr txBox="1"/>
      </xdr:nvSpPr>
      <xdr:spPr>
        <a:xfrm>
          <a:off x="14846300" y="51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3546</xdr:rowOff>
    </xdr:from>
    <xdr:to>
      <xdr:col>72</xdr:col>
      <xdr:colOff>123825</xdr:colOff>
      <xdr:row>30</xdr:row>
      <xdr:rowOff>105146</xdr:rowOff>
    </xdr:to>
    <xdr:sp macro="" textlink="">
      <xdr:nvSpPr>
        <xdr:cNvPr id="143" name="楕円 142">
          <a:extLst>
            <a:ext uri="{FF2B5EF4-FFF2-40B4-BE49-F238E27FC236}">
              <a16:creationId xmlns:a16="http://schemas.microsoft.com/office/drawing/2014/main" id="{0214BB1C-2580-4C92-8E44-C181C10DE6B4}"/>
            </a:ext>
          </a:extLst>
        </xdr:cNvPr>
        <xdr:cNvSpPr/>
      </xdr:nvSpPr>
      <xdr:spPr>
        <a:xfrm>
          <a:off x="14033500" y="5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54346</xdr:rowOff>
    </xdr:from>
    <xdr:to>
      <xdr:col>76</xdr:col>
      <xdr:colOff>22225</xdr:colOff>
      <xdr:row>30</xdr:row>
      <xdr:rowOff>107457</xdr:rowOff>
    </xdr:to>
    <xdr:cxnSp macro="">
      <xdr:nvCxnSpPr>
        <xdr:cNvPr id="144" name="直線コネクタ 143">
          <a:extLst>
            <a:ext uri="{FF2B5EF4-FFF2-40B4-BE49-F238E27FC236}">
              <a16:creationId xmlns:a16="http://schemas.microsoft.com/office/drawing/2014/main" id="{5271AADD-250F-45BE-B098-BDBAE34853B9}"/>
            </a:ext>
          </a:extLst>
        </xdr:cNvPr>
        <xdr:cNvCxnSpPr/>
      </xdr:nvCxnSpPr>
      <xdr:spPr>
        <a:xfrm>
          <a:off x="14084300" y="5197846"/>
          <a:ext cx="711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19893</xdr:rowOff>
    </xdr:from>
    <xdr:to>
      <xdr:col>68</xdr:col>
      <xdr:colOff>123825</xdr:colOff>
      <xdr:row>29</xdr:row>
      <xdr:rowOff>121493</xdr:rowOff>
    </xdr:to>
    <xdr:sp macro="" textlink="">
      <xdr:nvSpPr>
        <xdr:cNvPr id="145" name="楕円 144">
          <a:extLst>
            <a:ext uri="{FF2B5EF4-FFF2-40B4-BE49-F238E27FC236}">
              <a16:creationId xmlns:a16="http://schemas.microsoft.com/office/drawing/2014/main" id="{BC467EE6-1126-41E7-9C65-4C365A2044BF}"/>
            </a:ext>
          </a:extLst>
        </xdr:cNvPr>
        <xdr:cNvSpPr/>
      </xdr:nvSpPr>
      <xdr:spPr>
        <a:xfrm>
          <a:off x="13271500" y="49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70693</xdr:rowOff>
    </xdr:from>
    <xdr:to>
      <xdr:col>72</xdr:col>
      <xdr:colOff>73025</xdr:colOff>
      <xdr:row>30</xdr:row>
      <xdr:rowOff>54346</xdr:rowOff>
    </xdr:to>
    <xdr:cxnSp macro="">
      <xdr:nvCxnSpPr>
        <xdr:cNvPr id="146" name="直線コネクタ 145">
          <a:extLst>
            <a:ext uri="{FF2B5EF4-FFF2-40B4-BE49-F238E27FC236}">
              <a16:creationId xmlns:a16="http://schemas.microsoft.com/office/drawing/2014/main" id="{54EBCB4D-402E-43B9-A043-FC60E41063B0}"/>
            </a:ext>
          </a:extLst>
        </xdr:cNvPr>
        <xdr:cNvCxnSpPr/>
      </xdr:nvCxnSpPr>
      <xdr:spPr>
        <a:xfrm>
          <a:off x="13322300" y="5042743"/>
          <a:ext cx="762000" cy="1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117653</xdr:rowOff>
    </xdr:from>
    <xdr:to>
      <xdr:col>64</xdr:col>
      <xdr:colOff>123825</xdr:colOff>
      <xdr:row>30</xdr:row>
      <xdr:rowOff>47803</xdr:rowOff>
    </xdr:to>
    <xdr:sp macro="" textlink="">
      <xdr:nvSpPr>
        <xdr:cNvPr id="147" name="楕円 146">
          <a:extLst>
            <a:ext uri="{FF2B5EF4-FFF2-40B4-BE49-F238E27FC236}">
              <a16:creationId xmlns:a16="http://schemas.microsoft.com/office/drawing/2014/main" id="{FD40E139-C0F8-462D-96B5-541187D50FED}"/>
            </a:ext>
          </a:extLst>
        </xdr:cNvPr>
        <xdr:cNvSpPr/>
      </xdr:nvSpPr>
      <xdr:spPr>
        <a:xfrm>
          <a:off x="12509500" y="50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70693</xdr:rowOff>
    </xdr:from>
    <xdr:to>
      <xdr:col>68</xdr:col>
      <xdr:colOff>73025</xdr:colOff>
      <xdr:row>29</xdr:row>
      <xdr:rowOff>168453</xdr:rowOff>
    </xdr:to>
    <xdr:cxnSp macro="">
      <xdr:nvCxnSpPr>
        <xdr:cNvPr id="148" name="直線コネクタ 147">
          <a:extLst>
            <a:ext uri="{FF2B5EF4-FFF2-40B4-BE49-F238E27FC236}">
              <a16:creationId xmlns:a16="http://schemas.microsoft.com/office/drawing/2014/main" id="{0E1ECC78-0112-440D-91F8-87413176DEE2}"/>
            </a:ext>
          </a:extLst>
        </xdr:cNvPr>
        <xdr:cNvCxnSpPr/>
      </xdr:nvCxnSpPr>
      <xdr:spPr>
        <a:xfrm flipV="1">
          <a:off x="12560300" y="5042743"/>
          <a:ext cx="762000" cy="9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163683</xdr:rowOff>
    </xdr:from>
    <xdr:to>
      <xdr:col>60</xdr:col>
      <xdr:colOff>123825</xdr:colOff>
      <xdr:row>30</xdr:row>
      <xdr:rowOff>93833</xdr:rowOff>
    </xdr:to>
    <xdr:sp macro="" textlink="">
      <xdr:nvSpPr>
        <xdr:cNvPr id="149" name="楕円 148">
          <a:extLst>
            <a:ext uri="{FF2B5EF4-FFF2-40B4-BE49-F238E27FC236}">
              <a16:creationId xmlns:a16="http://schemas.microsoft.com/office/drawing/2014/main" id="{19D73694-898C-441E-8585-3950667294CD}"/>
            </a:ext>
          </a:extLst>
        </xdr:cNvPr>
        <xdr:cNvSpPr/>
      </xdr:nvSpPr>
      <xdr:spPr>
        <a:xfrm>
          <a:off x="11747500" y="51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168453</xdr:rowOff>
    </xdr:from>
    <xdr:to>
      <xdr:col>64</xdr:col>
      <xdr:colOff>73025</xdr:colOff>
      <xdr:row>30</xdr:row>
      <xdr:rowOff>43033</xdr:rowOff>
    </xdr:to>
    <xdr:cxnSp macro="">
      <xdr:nvCxnSpPr>
        <xdr:cNvPr id="150" name="直線コネクタ 149">
          <a:extLst>
            <a:ext uri="{FF2B5EF4-FFF2-40B4-BE49-F238E27FC236}">
              <a16:creationId xmlns:a16="http://schemas.microsoft.com/office/drawing/2014/main" id="{15A71F9D-B570-4581-BEC3-7D9D814D3BDD}"/>
            </a:ext>
          </a:extLst>
        </xdr:cNvPr>
        <xdr:cNvCxnSpPr/>
      </xdr:nvCxnSpPr>
      <xdr:spPr>
        <a:xfrm flipV="1">
          <a:off x="11798300" y="5140503"/>
          <a:ext cx="7620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a:extLst>
            <a:ext uri="{FF2B5EF4-FFF2-40B4-BE49-F238E27FC236}">
              <a16:creationId xmlns:a16="http://schemas.microsoft.com/office/drawing/2014/main" id="{628C2BC5-DF9B-412A-8F8C-BB61BC9EC0A2}"/>
            </a:ext>
          </a:extLst>
        </xdr:cNvPr>
        <xdr:cNvSpPr txBox="1"/>
      </xdr:nvSpPr>
      <xdr:spPr>
        <a:xfrm>
          <a:off x="138367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2" name="n_2aveValue債務償還比率">
          <a:extLst>
            <a:ext uri="{FF2B5EF4-FFF2-40B4-BE49-F238E27FC236}">
              <a16:creationId xmlns:a16="http://schemas.microsoft.com/office/drawing/2014/main" id="{CF0F75B1-2D75-4835-97A9-E1D0C2C06CE6}"/>
            </a:ext>
          </a:extLst>
        </xdr:cNvPr>
        <xdr:cNvSpPr txBox="1"/>
      </xdr:nvSpPr>
      <xdr:spPr>
        <a:xfrm>
          <a:off x="13087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id="{0F252A07-77CF-4FF1-A101-51FBC456C242}"/>
            </a:ext>
          </a:extLst>
        </xdr:cNvPr>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a:extLst>
            <a:ext uri="{FF2B5EF4-FFF2-40B4-BE49-F238E27FC236}">
              <a16:creationId xmlns:a16="http://schemas.microsoft.com/office/drawing/2014/main" id="{4EFC8106-89F3-4A7E-AFAA-5AB241F34BC5}"/>
            </a:ext>
          </a:extLst>
        </xdr:cNvPr>
        <xdr:cNvSpPr txBox="1"/>
      </xdr:nvSpPr>
      <xdr:spPr>
        <a:xfrm>
          <a:off x="11563427" y="4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96273</xdr:rowOff>
    </xdr:from>
    <xdr:ext cx="469744" cy="259045"/>
    <xdr:sp macro="" textlink="">
      <xdr:nvSpPr>
        <xdr:cNvPr id="155" name="n_1mainValue債務償還比率">
          <a:extLst>
            <a:ext uri="{FF2B5EF4-FFF2-40B4-BE49-F238E27FC236}">
              <a16:creationId xmlns:a16="http://schemas.microsoft.com/office/drawing/2014/main" id="{D3B29543-2889-4F79-904B-7AADB628E972}"/>
            </a:ext>
          </a:extLst>
        </xdr:cNvPr>
        <xdr:cNvSpPr txBox="1"/>
      </xdr:nvSpPr>
      <xdr:spPr>
        <a:xfrm>
          <a:off x="13836727" y="5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138020</xdr:rowOff>
    </xdr:from>
    <xdr:ext cx="469744" cy="259045"/>
    <xdr:sp macro="" textlink="">
      <xdr:nvSpPr>
        <xdr:cNvPr id="156" name="n_2mainValue債務償還比率">
          <a:extLst>
            <a:ext uri="{FF2B5EF4-FFF2-40B4-BE49-F238E27FC236}">
              <a16:creationId xmlns:a16="http://schemas.microsoft.com/office/drawing/2014/main" id="{84635ECE-8896-4B71-81F6-F03BAB374827}"/>
            </a:ext>
          </a:extLst>
        </xdr:cNvPr>
        <xdr:cNvSpPr txBox="1"/>
      </xdr:nvSpPr>
      <xdr:spPr>
        <a:xfrm>
          <a:off x="13087427" y="476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38930</xdr:rowOff>
    </xdr:from>
    <xdr:ext cx="469744" cy="259045"/>
    <xdr:sp macro="" textlink="">
      <xdr:nvSpPr>
        <xdr:cNvPr id="157" name="n_3mainValue債務償還比率">
          <a:extLst>
            <a:ext uri="{FF2B5EF4-FFF2-40B4-BE49-F238E27FC236}">
              <a16:creationId xmlns:a16="http://schemas.microsoft.com/office/drawing/2014/main" id="{CC2FD8D8-D992-487E-A550-8EB57809815F}"/>
            </a:ext>
          </a:extLst>
        </xdr:cNvPr>
        <xdr:cNvSpPr txBox="1"/>
      </xdr:nvSpPr>
      <xdr:spPr>
        <a:xfrm>
          <a:off x="12325427" y="518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84960</xdr:rowOff>
    </xdr:from>
    <xdr:ext cx="469744" cy="259045"/>
    <xdr:sp macro="" textlink="">
      <xdr:nvSpPr>
        <xdr:cNvPr id="158" name="n_4mainValue債務償還比率">
          <a:extLst>
            <a:ext uri="{FF2B5EF4-FFF2-40B4-BE49-F238E27FC236}">
              <a16:creationId xmlns:a16="http://schemas.microsoft.com/office/drawing/2014/main" id="{168436D7-8E3D-453C-9D69-C97F9C1AACFC}"/>
            </a:ext>
          </a:extLst>
        </xdr:cNvPr>
        <xdr:cNvSpPr txBox="1"/>
      </xdr:nvSpPr>
      <xdr:spPr>
        <a:xfrm>
          <a:off x="11563427" y="522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ED36B80-AF3B-4FE2-BE3E-DFDAF91F1F2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9D420F6-FB0E-4C3F-9F47-8B0CEBF164F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CF3D13CB-54EA-434B-B030-3CA73BB4620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1922865-491D-4CF6-802E-A94A2C85B9B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DF311D86-7411-4CB1-B192-CA0AC3CB5C3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EBF0E96-C8C5-4371-B569-21DF749A552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D2CA5C-BF9A-4FCB-871D-C6BE097746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7ED481-4155-4D37-904A-7D7069962B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F2E063-CD70-449E-8747-E8C84ECC76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A767AC-CC7F-4C18-A3C2-C0CC722152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2C221C-A14E-4719-8624-A836794351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AC0F81-7994-4B5F-86EB-502B5E1182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7A56EC-B9A7-4CEC-A9C6-CA3FBE0B4B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82386F-5515-4F46-9BD7-C240B0A01A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449177-691F-4D87-BCA7-439E7EEBB3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DB0029-A8B6-457E-A19B-BCBF541DBA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7AAB28-DFB1-42F8-8218-2A9749FBE9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A31D98-8A65-40B9-89F2-9886DEE437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012B22-2E39-4BE8-A5D0-F33F5183E7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B784E8-E7C6-4B74-B021-02A030C691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67DA6C-2997-4E96-B257-F8F29A8710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C79873-F3DE-4C15-A78B-9F10C737A9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677C1E-CBBE-4DAD-AEA4-7A91DDBC49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BC62CE-84B9-4374-B096-E918C2B8BE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68BD68-1006-4CB3-B15E-27F06424DB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BBB354-A61C-4E29-A3BB-FEFB08D1D1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C2875A-49CF-46C2-8813-E3C0CCE689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AD68BF-D0F8-4FD3-AA09-4E6B1C62B9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BAF970-66EF-495B-B908-92C26878CC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6862ED-2D27-4607-8628-93EA8BBA40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4149DC-3A6C-4237-AFC0-357379C683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1407F4-48A8-4B14-9936-2D9BD99A16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D593A4-22A1-4FE6-838F-949E0EC230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C24AB9-718D-4FFD-9E68-01F712A1EF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A9784C-DAAF-430E-81F1-3DE3408DAF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1C53F8-C621-42D8-8564-2B9C85C3BE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12E431-1CFD-4D07-9C45-2EFA3DE661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9DD512-9685-4766-833C-3261660395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59E631-7EE6-48F9-AC1E-8568AB0CAC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56569F-D1BD-4E8D-829D-FC6B3898DB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B2F9EB-89EC-4988-ABDA-3DF021FB4A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A9361D-79EE-422B-ACAC-BC45FB58CC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B8EC58-B479-4F3A-9892-0E914BB3CF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B13C93-D8C9-480D-A179-6E3DE16A7D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5D9E52-4CAC-4DD3-946B-8A742EF7B1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6F30B9-4955-4C61-B42B-E32EE86A6E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98F1F1-F47E-4529-972A-EF101530F1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AB8A2D-E290-4FCE-BBBF-5D391FB4D1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FF51A4-0EF9-4C89-B201-CCB65E075C3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C5F42EA-6B6E-4C48-ADC3-EABC75C845B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57F559F-9104-4289-91FC-E18934E383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AE9022B-622F-4172-AB0D-D8D26A606A5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124B32F-02B9-4FB5-96E8-D8A31356EE0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6F5BD0A-F10F-4D74-B11A-3FBF852EA6A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5FECA74-429F-432A-AB3E-1531E62D889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D2E8454-9BFC-4098-8348-7EE64EBF49B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837154-9D76-45D4-885B-DB0635651C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2551F3E-8469-4EAA-BB94-5B88F7E0204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8291BD8-BC2F-4FBE-A04F-1A2F1CCCD7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6537EDC-D855-4CE2-9B15-CB0B9F7D5C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D47C9B6-771E-4349-8671-808B721D7A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7E8FA9A3-C954-473C-AC09-A9E4015F470D}"/>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9406C77A-300C-4A48-AFEE-CC2C7CA0741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95E948FA-BCE9-4B14-8B85-04BEC8604342}"/>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87B9E211-C496-4E94-B0AC-AC391F72E12D}"/>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79CF7BED-23BC-4EA3-9F35-159B1FB16AF9}"/>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2BF18EF6-3C9F-4346-88C3-27013A284582}"/>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0BB51D46-DAB4-4D54-95E7-03A1A5ACA0AD}"/>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7061910-B99F-42AF-BF87-D5E65DF4F4AB}"/>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E51F41C4-B843-48CB-9B73-F9F0578374BD}"/>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4E61F84A-EC8A-4056-91A9-E59A83CC104E}"/>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8D39BB67-5953-46AD-B326-7B40CC66391C}"/>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2B8B37-A911-48AB-8462-7BF82DB927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0CD896-9319-4C74-8E46-DA1B9F5688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3395A4-1981-409E-B1ED-F096DB6621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9ACF9B-2E48-4460-BCDA-E036287E01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DB25901-CA12-4F7B-95E1-E0BA3378BD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3" name="楕円 72">
          <a:extLst>
            <a:ext uri="{FF2B5EF4-FFF2-40B4-BE49-F238E27FC236}">
              <a16:creationId xmlns:a16="http://schemas.microsoft.com/office/drawing/2014/main" id="{06DCE075-6AF1-49BB-AAD7-853C4BD91043}"/>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4" name="【道路】&#10;有形固定資産減価償却率該当値テキスト">
          <a:extLst>
            <a:ext uri="{FF2B5EF4-FFF2-40B4-BE49-F238E27FC236}">
              <a16:creationId xmlns:a16="http://schemas.microsoft.com/office/drawing/2014/main" id="{D7D8F247-BF09-4DEC-B14F-D497AED0CABB}"/>
            </a:ext>
          </a:extLst>
        </xdr:cNvPr>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65405</xdr:rowOff>
    </xdr:from>
    <xdr:to>
      <xdr:col>20</xdr:col>
      <xdr:colOff>38100</xdr:colOff>
      <xdr:row>36</xdr:row>
      <xdr:rowOff>167005</xdr:rowOff>
    </xdr:to>
    <xdr:sp macro="" textlink="">
      <xdr:nvSpPr>
        <xdr:cNvPr id="75" name="楕円 74">
          <a:extLst>
            <a:ext uri="{FF2B5EF4-FFF2-40B4-BE49-F238E27FC236}">
              <a16:creationId xmlns:a16="http://schemas.microsoft.com/office/drawing/2014/main" id="{4FCCA122-9B59-4E00-9D16-D9DAEC1C1B4A}"/>
            </a:ext>
          </a:extLst>
        </xdr:cNvPr>
        <xdr:cNvSpPr/>
      </xdr:nvSpPr>
      <xdr:spPr>
        <a:xfrm>
          <a:off x="3746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116205</xdr:rowOff>
    </xdr:from>
    <xdr:to>
      <xdr:col>24</xdr:col>
      <xdr:colOff>63500</xdr:colOff>
      <xdr:row>36</xdr:row>
      <xdr:rowOff>156210</xdr:rowOff>
    </xdr:to>
    <xdr:cxnSp macro="">
      <xdr:nvCxnSpPr>
        <xdr:cNvPr id="76" name="直線コネクタ 75">
          <a:extLst>
            <a:ext uri="{FF2B5EF4-FFF2-40B4-BE49-F238E27FC236}">
              <a16:creationId xmlns:a16="http://schemas.microsoft.com/office/drawing/2014/main" id="{347882F0-F66B-4190-8FBB-997AD4EF1BFA}"/>
            </a:ext>
          </a:extLst>
        </xdr:cNvPr>
        <xdr:cNvCxnSpPr/>
      </xdr:nvCxnSpPr>
      <xdr:spPr>
        <a:xfrm>
          <a:off x="3797300" y="62884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27305</xdr:rowOff>
    </xdr:from>
    <xdr:to>
      <xdr:col>15</xdr:col>
      <xdr:colOff>101600</xdr:colOff>
      <xdr:row>36</xdr:row>
      <xdr:rowOff>128905</xdr:rowOff>
    </xdr:to>
    <xdr:sp macro="" textlink="">
      <xdr:nvSpPr>
        <xdr:cNvPr id="77" name="楕円 76">
          <a:extLst>
            <a:ext uri="{FF2B5EF4-FFF2-40B4-BE49-F238E27FC236}">
              <a16:creationId xmlns:a16="http://schemas.microsoft.com/office/drawing/2014/main" id="{E48709F8-BBFD-4438-B2DD-8AA2604E28C3}"/>
            </a:ext>
          </a:extLst>
        </xdr:cNvPr>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116205</xdr:rowOff>
    </xdr:to>
    <xdr:cxnSp macro="">
      <xdr:nvCxnSpPr>
        <xdr:cNvPr id="78" name="直線コネクタ 77">
          <a:extLst>
            <a:ext uri="{FF2B5EF4-FFF2-40B4-BE49-F238E27FC236}">
              <a16:creationId xmlns:a16="http://schemas.microsoft.com/office/drawing/2014/main" id="{C3598E4E-A70B-4B9B-B7C2-34FDC8A2816C}"/>
            </a:ext>
          </a:extLst>
        </xdr:cNvPr>
        <xdr:cNvCxnSpPr/>
      </xdr:nvCxnSpPr>
      <xdr:spPr>
        <a:xfrm>
          <a:off x="2908300" y="625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a:extLst>
            <a:ext uri="{FF2B5EF4-FFF2-40B4-BE49-F238E27FC236}">
              <a16:creationId xmlns:a16="http://schemas.microsoft.com/office/drawing/2014/main" id="{93FA2218-77DC-4B4D-8BAC-D2076807D01E}"/>
            </a:ext>
          </a:extLst>
        </xdr:cNvPr>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78105</xdr:rowOff>
    </xdr:to>
    <xdr:cxnSp macro="">
      <xdr:nvCxnSpPr>
        <xdr:cNvPr id="80" name="直線コネクタ 79">
          <a:extLst>
            <a:ext uri="{FF2B5EF4-FFF2-40B4-BE49-F238E27FC236}">
              <a16:creationId xmlns:a16="http://schemas.microsoft.com/office/drawing/2014/main" id="{CEA46D60-EA9B-451E-9001-8CCE53B1C914}"/>
            </a:ext>
          </a:extLst>
        </xdr:cNvPr>
        <xdr:cNvCxnSpPr/>
      </xdr:nvCxnSpPr>
      <xdr:spPr>
        <a:xfrm>
          <a:off x="2019300" y="6202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105410</xdr:rowOff>
    </xdr:from>
    <xdr:to>
      <xdr:col>6</xdr:col>
      <xdr:colOff>38100</xdr:colOff>
      <xdr:row>36</xdr:row>
      <xdr:rowOff>35560</xdr:rowOff>
    </xdr:to>
    <xdr:sp macro="" textlink="">
      <xdr:nvSpPr>
        <xdr:cNvPr id="81" name="楕円 80">
          <a:extLst>
            <a:ext uri="{FF2B5EF4-FFF2-40B4-BE49-F238E27FC236}">
              <a16:creationId xmlns:a16="http://schemas.microsoft.com/office/drawing/2014/main" id="{D562A0FA-9EA6-40CE-BAC8-2EBAC4AA6902}"/>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156210</xdr:rowOff>
    </xdr:from>
    <xdr:to>
      <xdr:col>10</xdr:col>
      <xdr:colOff>114300</xdr:colOff>
      <xdr:row>36</xdr:row>
      <xdr:rowOff>30480</xdr:rowOff>
    </xdr:to>
    <xdr:cxnSp macro="">
      <xdr:nvCxnSpPr>
        <xdr:cNvPr id="82" name="直線コネクタ 81">
          <a:extLst>
            <a:ext uri="{FF2B5EF4-FFF2-40B4-BE49-F238E27FC236}">
              <a16:creationId xmlns:a16="http://schemas.microsoft.com/office/drawing/2014/main" id="{BC78EBF8-303A-4003-84B4-445F4F870D83}"/>
            </a:ext>
          </a:extLst>
        </xdr:cNvPr>
        <xdr:cNvCxnSpPr/>
      </xdr:nvCxnSpPr>
      <xdr:spPr>
        <a:xfrm>
          <a:off x="1130300" y="615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C5500751-74F8-4453-AE5F-52954DD35408}"/>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3BEC3176-8461-428C-A688-131EE5EECE75}"/>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F749EE5B-0582-489D-9277-364EC8432EF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7D4124BE-3E95-4491-BF44-8149B1A3A876}"/>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12082</xdr:rowOff>
    </xdr:from>
    <xdr:ext cx="405111" cy="259045"/>
    <xdr:sp macro="" textlink="">
      <xdr:nvSpPr>
        <xdr:cNvPr id="87" name="n_1mainValue【道路】&#10;有形固定資産減価償却率">
          <a:extLst>
            <a:ext uri="{FF2B5EF4-FFF2-40B4-BE49-F238E27FC236}">
              <a16:creationId xmlns:a16="http://schemas.microsoft.com/office/drawing/2014/main" id="{90C065DC-438D-41F9-B764-09296474E849}"/>
            </a:ext>
          </a:extLst>
        </xdr:cNvPr>
        <xdr:cNvSpPr txBox="1"/>
      </xdr:nvSpPr>
      <xdr:spPr>
        <a:xfrm>
          <a:off x="3582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2489290C-0135-4CA5-B6FC-F88E38CE9690}"/>
            </a:ext>
          </a:extLst>
        </xdr:cNvPr>
        <xdr:cNvSpPr txBox="1"/>
      </xdr:nvSpPr>
      <xdr:spPr>
        <a:xfrm>
          <a:off x="2705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6A2A9301-4CDF-4E27-BC05-08529E351731}"/>
            </a:ext>
          </a:extLst>
        </xdr:cNvPr>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90" name="n_4mainValue【道路】&#10;有形固定資産減価償却率">
          <a:extLst>
            <a:ext uri="{FF2B5EF4-FFF2-40B4-BE49-F238E27FC236}">
              <a16:creationId xmlns:a16="http://schemas.microsoft.com/office/drawing/2014/main" id="{F1196E2C-4BFD-4EE2-84C9-E69C2E004B0D}"/>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0FA41A6-B5BF-40EC-ACDB-1E6AF70A0B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AD5A2F9-D30D-4D33-BEA7-03E068E7F8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E02C45A-66A7-45AF-945E-1290C94F14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F4FC3B2-AB1C-4A4D-AE85-DB48814264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F4FB7F9-AB07-495C-B5A3-C52724778B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510058D-C434-4FA2-ABA9-BB68008D92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FBDAE6D-C831-4536-9ECF-C55ED97B04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BB8D8D6-1EBD-4379-82DF-A9375633F9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C3F6605-E5A1-4A79-885F-2CF0C74A88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204651B-B763-49FC-8E6B-1107C25CED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F9C4A02-8271-40A2-8690-5FE3C04C6F0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3FC2ADD-8781-414D-8B92-8010E7BB11F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CFF358D-3D5D-4102-AC33-0E78A6AF92D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63640DEA-2E38-45FF-96DF-5371A7A205B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B217300-0A26-4D0B-A277-F86BD5F1E1E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B1A87BEA-BF77-4D68-BF0F-F79587322D6E}"/>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6820125-1643-4A62-9C90-C26A6EC4038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A173C6F9-95D2-4830-81E8-25F84BDB993E}"/>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DED2F13-7D32-4C2A-89A7-3235607DFA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4161379E-6C1F-41E8-851B-21ED1757E23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956B749-84EA-4306-8D07-D69FFBB381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16EC9124-3F30-433E-8DCA-71730D057F3B}"/>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B9D47E87-1E90-4A98-AE8B-E063A6A770DF}"/>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7248CA10-97B1-409A-8536-6006C3394439}"/>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DD095C17-BAD8-4A30-B58A-3745E4CB0791}"/>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0BABC952-EC6C-427D-B840-7CB7C6343CBB}"/>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3105165C-F339-4FA5-AC06-E6381420BFCA}"/>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A2AB8B33-E6C5-4119-B73A-9F59EB5BDBDF}"/>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7B8FC4E0-8B04-49F9-AF60-1A4CCD8AFF6B}"/>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182B1546-A79D-4091-BF03-2C0050831C4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4180FD4B-6641-4B00-B6D5-FE8073EBD0C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B370A481-12F7-49A2-AF96-5B4D2FB369C3}"/>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4672507-A19A-4B09-A391-55497735F1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AFA97C3-4E3F-49AC-A671-121EC025B1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EE6B42-1C58-4D70-82C2-E15CCF1042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A0B61F-F4EB-4BE8-90A2-FB8D8F4452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B2DBFC1-EBCE-4715-BAB7-536BB6EEAC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79057</xdr:rowOff>
    </xdr:from>
    <xdr:to>
      <xdr:col>55</xdr:col>
      <xdr:colOff>50800</xdr:colOff>
      <xdr:row>42</xdr:row>
      <xdr:rowOff>9207</xdr:rowOff>
    </xdr:to>
    <xdr:sp macro="" textlink="">
      <xdr:nvSpPr>
        <xdr:cNvPr id="128" name="楕円 127">
          <a:extLst>
            <a:ext uri="{FF2B5EF4-FFF2-40B4-BE49-F238E27FC236}">
              <a16:creationId xmlns:a16="http://schemas.microsoft.com/office/drawing/2014/main" id="{31167D00-2EDC-47FB-942A-CCD60C4F93FE}"/>
            </a:ext>
          </a:extLst>
        </xdr:cNvPr>
        <xdr:cNvSpPr/>
      </xdr:nvSpPr>
      <xdr:spPr>
        <a:xfrm>
          <a:off x="10426700" y="71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a:extLst>
            <a:ext uri="{FF2B5EF4-FFF2-40B4-BE49-F238E27FC236}">
              <a16:creationId xmlns:a16="http://schemas.microsoft.com/office/drawing/2014/main" id="{B741753A-D295-4715-B4D4-DB0D4C594919}"/>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79006</xdr:rowOff>
    </xdr:from>
    <xdr:to>
      <xdr:col>50</xdr:col>
      <xdr:colOff>165100</xdr:colOff>
      <xdr:row>42</xdr:row>
      <xdr:rowOff>9156</xdr:rowOff>
    </xdr:to>
    <xdr:sp macro="" textlink="">
      <xdr:nvSpPr>
        <xdr:cNvPr id="130" name="楕円 129">
          <a:extLst>
            <a:ext uri="{FF2B5EF4-FFF2-40B4-BE49-F238E27FC236}">
              <a16:creationId xmlns:a16="http://schemas.microsoft.com/office/drawing/2014/main" id="{00147FBF-0E5F-45A6-A639-3F86F5836FB4}"/>
            </a:ext>
          </a:extLst>
        </xdr:cNvPr>
        <xdr:cNvSpPr/>
      </xdr:nvSpPr>
      <xdr:spPr>
        <a:xfrm>
          <a:off x="9588500" y="71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129806</xdr:rowOff>
    </xdr:from>
    <xdr:to>
      <xdr:col>55</xdr:col>
      <xdr:colOff>0</xdr:colOff>
      <xdr:row>41</xdr:row>
      <xdr:rowOff>129857</xdr:rowOff>
    </xdr:to>
    <xdr:cxnSp macro="">
      <xdr:nvCxnSpPr>
        <xdr:cNvPr id="131" name="直線コネクタ 130">
          <a:extLst>
            <a:ext uri="{FF2B5EF4-FFF2-40B4-BE49-F238E27FC236}">
              <a16:creationId xmlns:a16="http://schemas.microsoft.com/office/drawing/2014/main" id="{1ED0A7EC-3CF9-4DBA-9241-5B0BE8F2D456}"/>
            </a:ext>
          </a:extLst>
        </xdr:cNvPr>
        <xdr:cNvCxnSpPr/>
      </xdr:nvCxnSpPr>
      <xdr:spPr>
        <a:xfrm>
          <a:off x="9639300" y="7159256"/>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78957</xdr:rowOff>
    </xdr:from>
    <xdr:to>
      <xdr:col>46</xdr:col>
      <xdr:colOff>38100</xdr:colOff>
      <xdr:row>42</xdr:row>
      <xdr:rowOff>9107</xdr:rowOff>
    </xdr:to>
    <xdr:sp macro="" textlink="">
      <xdr:nvSpPr>
        <xdr:cNvPr id="132" name="楕円 131">
          <a:extLst>
            <a:ext uri="{FF2B5EF4-FFF2-40B4-BE49-F238E27FC236}">
              <a16:creationId xmlns:a16="http://schemas.microsoft.com/office/drawing/2014/main" id="{6E78ECA5-DB7D-48A9-91B6-E38516F3EBBC}"/>
            </a:ext>
          </a:extLst>
        </xdr:cNvPr>
        <xdr:cNvSpPr/>
      </xdr:nvSpPr>
      <xdr:spPr>
        <a:xfrm>
          <a:off x="8699500" y="71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129757</xdr:rowOff>
    </xdr:from>
    <xdr:to>
      <xdr:col>50</xdr:col>
      <xdr:colOff>114300</xdr:colOff>
      <xdr:row>41</xdr:row>
      <xdr:rowOff>129806</xdr:rowOff>
    </xdr:to>
    <xdr:cxnSp macro="">
      <xdr:nvCxnSpPr>
        <xdr:cNvPr id="133" name="直線コネクタ 132">
          <a:extLst>
            <a:ext uri="{FF2B5EF4-FFF2-40B4-BE49-F238E27FC236}">
              <a16:creationId xmlns:a16="http://schemas.microsoft.com/office/drawing/2014/main" id="{2B06EEE0-D2C2-46C8-8574-DB4BEDCFEE6D}"/>
            </a:ext>
          </a:extLst>
        </xdr:cNvPr>
        <xdr:cNvCxnSpPr/>
      </xdr:nvCxnSpPr>
      <xdr:spPr>
        <a:xfrm>
          <a:off x="8750300" y="7159207"/>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78917</xdr:rowOff>
    </xdr:from>
    <xdr:to>
      <xdr:col>41</xdr:col>
      <xdr:colOff>101600</xdr:colOff>
      <xdr:row>42</xdr:row>
      <xdr:rowOff>9067</xdr:rowOff>
    </xdr:to>
    <xdr:sp macro="" textlink="">
      <xdr:nvSpPr>
        <xdr:cNvPr id="134" name="楕円 133">
          <a:extLst>
            <a:ext uri="{FF2B5EF4-FFF2-40B4-BE49-F238E27FC236}">
              <a16:creationId xmlns:a16="http://schemas.microsoft.com/office/drawing/2014/main" id="{D0387F0C-FA96-4062-A0B5-EA595AD3A113}"/>
            </a:ext>
          </a:extLst>
        </xdr:cNvPr>
        <xdr:cNvSpPr/>
      </xdr:nvSpPr>
      <xdr:spPr>
        <a:xfrm>
          <a:off x="7810500" y="71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129717</xdr:rowOff>
    </xdr:from>
    <xdr:to>
      <xdr:col>45</xdr:col>
      <xdr:colOff>177800</xdr:colOff>
      <xdr:row>41</xdr:row>
      <xdr:rowOff>129757</xdr:rowOff>
    </xdr:to>
    <xdr:cxnSp macro="">
      <xdr:nvCxnSpPr>
        <xdr:cNvPr id="135" name="直線コネクタ 134">
          <a:extLst>
            <a:ext uri="{FF2B5EF4-FFF2-40B4-BE49-F238E27FC236}">
              <a16:creationId xmlns:a16="http://schemas.microsoft.com/office/drawing/2014/main" id="{57318458-C5FC-4637-BD50-B4465DEC7C59}"/>
            </a:ext>
          </a:extLst>
        </xdr:cNvPr>
        <xdr:cNvCxnSpPr/>
      </xdr:nvCxnSpPr>
      <xdr:spPr>
        <a:xfrm>
          <a:off x="7861300" y="715916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78575</xdr:rowOff>
    </xdr:from>
    <xdr:to>
      <xdr:col>36</xdr:col>
      <xdr:colOff>165100</xdr:colOff>
      <xdr:row>42</xdr:row>
      <xdr:rowOff>8725</xdr:rowOff>
    </xdr:to>
    <xdr:sp macro="" textlink="">
      <xdr:nvSpPr>
        <xdr:cNvPr id="136" name="楕円 135">
          <a:extLst>
            <a:ext uri="{FF2B5EF4-FFF2-40B4-BE49-F238E27FC236}">
              <a16:creationId xmlns:a16="http://schemas.microsoft.com/office/drawing/2014/main" id="{3A0A3626-0391-4C60-A0F0-E77D9BCD51FA}"/>
            </a:ext>
          </a:extLst>
        </xdr:cNvPr>
        <xdr:cNvSpPr/>
      </xdr:nvSpPr>
      <xdr:spPr>
        <a:xfrm>
          <a:off x="6921500" y="71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129375</xdr:rowOff>
    </xdr:from>
    <xdr:to>
      <xdr:col>41</xdr:col>
      <xdr:colOff>50800</xdr:colOff>
      <xdr:row>41</xdr:row>
      <xdr:rowOff>129717</xdr:rowOff>
    </xdr:to>
    <xdr:cxnSp macro="">
      <xdr:nvCxnSpPr>
        <xdr:cNvPr id="137" name="直線コネクタ 136">
          <a:extLst>
            <a:ext uri="{FF2B5EF4-FFF2-40B4-BE49-F238E27FC236}">
              <a16:creationId xmlns:a16="http://schemas.microsoft.com/office/drawing/2014/main" id="{58887884-C5FA-4317-9438-D15DCB059694}"/>
            </a:ext>
          </a:extLst>
        </xdr:cNvPr>
        <xdr:cNvCxnSpPr/>
      </xdr:nvCxnSpPr>
      <xdr:spPr>
        <a:xfrm>
          <a:off x="6972300" y="715882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DB59E39E-5CB8-4F02-A3B2-9AD5FB4830B5}"/>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9631A1CB-BBC8-46B3-ABE5-9957AC72701E}"/>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72B5BD75-0B93-4D8F-B3E2-0DAD665FF319}"/>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DC00A5E3-9E7E-4CD3-8F94-2A63321A89FE}"/>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283</xdr:rowOff>
    </xdr:from>
    <xdr:ext cx="469744" cy="259045"/>
    <xdr:sp macro="" textlink="">
      <xdr:nvSpPr>
        <xdr:cNvPr id="142" name="n_1mainValue【道路】&#10;一人当たり延長">
          <a:extLst>
            <a:ext uri="{FF2B5EF4-FFF2-40B4-BE49-F238E27FC236}">
              <a16:creationId xmlns:a16="http://schemas.microsoft.com/office/drawing/2014/main" id="{AA680DC1-5371-4296-8606-547C491F4895}"/>
            </a:ext>
          </a:extLst>
        </xdr:cNvPr>
        <xdr:cNvSpPr txBox="1"/>
      </xdr:nvSpPr>
      <xdr:spPr>
        <a:xfrm>
          <a:off x="9391727" y="72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234</xdr:rowOff>
    </xdr:from>
    <xdr:ext cx="469744" cy="259045"/>
    <xdr:sp macro="" textlink="">
      <xdr:nvSpPr>
        <xdr:cNvPr id="143" name="n_2mainValue【道路】&#10;一人当たり延長">
          <a:extLst>
            <a:ext uri="{FF2B5EF4-FFF2-40B4-BE49-F238E27FC236}">
              <a16:creationId xmlns:a16="http://schemas.microsoft.com/office/drawing/2014/main" id="{757E5199-E968-4797-816E-6ED4FE5D7F62}"/>
            </a:ext>
          </a:extLst>
        </xdr:cNvPr>
        <xdr:cNvSpPr txBox="1"/>
      </xdr:nvSpPr>
      <xdr:spPr>
        <a:xfrm>
          <a:off x="8515427" y="72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194</xdr:rowOff>
    </xdr:from>
    <xdr:ext cx="469744" cy="259045"/>
    <xdr:sp macro="" textlink="">
      <xdr:nvSpPr>
        <xdr:cNvPr id="144" name="n_3mainValue【道路】&#10;一人当たり延長">
          <a:extLst>
            <a:ext uri="{FF2B5EF4-FFF2-40B4-BE49-F238E27FC236}">
              <a16:creationId xmlns:a16="http://schemas.microsoft.com/office/drawing/2014/main" id="{96C8A058-B428-443B-B4E4-02AD59FB4CD0}"/>
            </a:ext>
          </a:extLst>
        </xdr:cNvPr>
        <xdr:cNvSpPr txBox="1"/>
      </xdr:nvSpPr>
      <xdr:spPr>
        <a:xfrm>
          <a:off x="7626427" y="720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171302</xdr:rowOff>
    </xdr:from>
    <xdr:ext cx="469744" cy="259045"/>
    <xdr:sp macro="" textlink="">
      <xdr:nvSpPr>
        <xdr:cNvPr id="145" name="n_4mainValue【道路】&#10;一人当たり延長">
          <a:extLst>
            <a:ext uri="{FF2B5EF4-FFF2-40B4-BE49-F238E27FC236}">
              <a16:creationId xmlns:a16="http://schemas.microsoft.com/office/drawing/2014/main" id="{539B7620-BFDE-4422-A8F4-E16220633495}"/>
            </a:ext>
          </a:extLst>
        </xdr:cNvPr>
        <xdr:cNvSpPr txBox="1"/>
      </xdr:nvSpPr>
      <xdr:spPr>
        <a:xfrm>
          <a:off x="6737427" y="72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6FE5072-1D4A-4DE7-BD12-ACB3E626C7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A92ACAA-555E-4A63-9DD4-2E305E2512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4B41352-7A3A-42A7-AE8C-4B8E43C845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D2CB6DE-F70D-4738-9B34-C6AE134835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7D913A4-4A37-4E39-97E3-2F4A6A3636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C1E593F-524D-4584-8961-D6C400D524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531C6F4-3785-48B2-9293-1F3437AACE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E84092A-9FB9-4FF6-834A-0C95F0E86D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296108B-EB15-4DB9-AFEE-53A8D7C62B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5FB1390-C53D-4812-9B1A-03AFC1276B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CF0F8EF-6E79-4EA0-8658-C0460E2B2F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6295806-26AA-4F9C-A2AD-9A90D929559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CBD7C63-7E25-4B54-97DF-FC5CC4C55D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4C6A3DD-4401-477F-BDF4-8E5B0665A76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04EEC22-FAC3-4E1A-AA6E-24EBD29B27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AD49155-738B-4186-9F5F-D1265B38CCE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22B0B82-7CBB-49CF-8867-40DED990E1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127FAAE-0709-41E9-AFD2-0A261F9933C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F7AC376-344E-423C-9F4A-6DA12D4041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F07AD39-2284-43D0-9DED-ADF643BA55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4D1726E-AB5D-4494-8CA0-3584BF2A105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366B298-A8B6-45E2-8E29-0FEB05DB1F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3A36321-5D13-4677-95D3-B00C6BE9BB3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76D7B12-86D7-49D7-B2C7-CF94F04E2F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EEE37D6-6D6A-4710-A7C4-AD991FAA67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588FCB3-2597-4CC5-B030-DE53C3201644}"/>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E52FDD0-F699-4BC7-A2B2-202579AFA3EB}"/>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EC7198EB-B8F1-4E69-B33C-9DB1974DBF5F}"/>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BB030CC-CC81-4B03-A80D-4DB98367C031}"/>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E0D4E1B2-9CCF-4921-84D7-05148D15EFA7}"/>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05BD832-7D63-47A2-BC01-B1E31F6FB6FD}"/>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85F0FCE2-BCC3-4049-BDB8-C74456A7D505}"/>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D2614B70-E812-4F27-AEB9-50A8580C42CA}"/>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8F88EA84-D394-49CB-BD38-8E90359D742F}"/>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4A6D259C-8491-4EE7-B12E-9276D3C032A9}"/>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3F5E5C7F-710D-460B-8EA6-7743CCB1804B}"/>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61018E-A8E3-4AC3-8D53-9B186C2A60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EA0B7F-0C87-405B-BEDC-FF2E68AC89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2A1F0CF-0066-4F4B-BBC9-91D3529D66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894EDC-575A-45F1-98BB-80B2E9B989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64A50C4-B7DC-4B20-AAD4-9CC61C5359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7" name="楕円 186">
          <a:extLst>
            <a:ext uri="{FF2B5EF4-FFF2-40B4-BE49-F238E27FC236}">
              <a16:creationId xmlns:a16="http://schemas.microsoft.com/office/drawing/2014/main" id="{D1DCFE9F-2BFB-41FE-91C1-00131CF84AFD}"/>
            </a:ext>
          </a:extLst>
        </xdr:cNvPr>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84381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196DB51-6FF7-4098-94C7-832F43ABBD3C}"/>
            </a:ext>
          </a:extLst>
        </xdr:cNvPr>
        <xdr:cNvSpPr txBox="1"/>
      </xdr:nvSpPr>
      <xdr:spPr>
        <a:xfrm>
          <a:off x="4673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89" name="楕円 188">
          <a:extLst>
            <a:ext uri="{FF2B5EF4-FFF2-40B4-BE49-F238E27FC236}">
              <a16:creationId xmlns:a16="http://schemas.microsoft.com/office/drawing/2014/main" id="{9ACBD91D-ACFB-4AF4-A664-E5A3CE168FDF}"/>
            </a:ext>
          </a:extLst>
        </xdr:cNvPr>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156754</xdr:rowOff>
    </xdr:to>
    <xdr:cxnSp macro="">
      <xdr:nvCxnSpPr>
        <xdr:cNvPr id="190" name="直線コネクタ 189">
          <a:extLst>
            <a:ext uri="{FF2B5EF4-FFF2-40B4-BE49-F238E27FC236}">
              <a16:creationId xmlns:a16="http://schemas.microsoft.com/office/drawing/2014/main" id="{E910732B-B6CD-4CD0-867A-6069BDC85EC6}"/>
            </a:ext>
          </a:extLst>
        </xdr:cNvPr>
        <xdr:cNvCxnSpPr/>
      </xdr:nvCxnSpPr>
      <xdr:spPr>
        <a:xfrm>
          <a:off x="3797300" y="104159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a:extLst>
            <a:ext uri="{FF2B5EF4-FFF2-40B4-BE49-F238E27FC236}">
              <a16:creationId xmlns:a16="http://schemas.microsoft.com/office/drawing/2014/main" id="{B84738B9-64A4-45D2-85FE-8B4D7EA22BBC}"/>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92" name="直線コネクタ 191">
          <a:extLst>
            <a:ext uri="{FF2B5EF4-FFF2-40B4-BE49-F238E27FC236}">
              <a16:creationId xmlns:a16="http://schemas.microsoft.com/office/drawing/2014/main" id="{50D8DC1E-05EC-4F4C-A0BD-A8EBE93CD3BD}"/>
            </a:ext>
          </a:extLst>
        </xdr:cNvPr>
        <xdr:cNvCxnSpPr/>
      </xdr:nvCxnSpPr>
      <xdr:spPr>
        <a:xfrm>
          <a:off x="2908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3" name="楕円 192">
          <a:extLst>
            <a:ext uri="{FF2B5EF4-FFF2-40B4-BE49-F238E27FC236}">
              <a16:creationId xmlns:a16="http://schemas.microsoft.com/office/drawing/2014/main" id="{5E05BE56-0186-463D-852A-3C13CC2CA467}"/>
            </a:ext>
          </a:extLst>
        </xdr:cNvPr>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101237</xdr:rowOff>
    </xdr:to>
    <xdr:cxnSp macro="">
      <xdr:nvCxnSpPr>
        <xdr:cNvPr id="194" name="直線コネクタ 193">
          <a:extLst>
            <a:ext uri="{FF2B5EF4-FFF2-40B4-BE49-F238E27FC236}">
              <a16:creationId xmlns:a16="http://schemas.microsoft.com/office/drawing/2014/main" id="{B9FE52B9-C630-42D9-A5D2-F1A4B5131A98}"/>
            </a:ext>
          </a:extLst>
        </xdr:cNvPr>
        <xdr:cNvCxnSpPr/>
      </xdr:nvCxnSpPr>
      <xdr:spPr>
        <a:xfrm>
          <a:off x="2019300" y="103294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5" name="楕円 194">
          <a:extLst>
            <a:ext uri="{FF2B5EF4-FFF2-40B4-BE49-F238E27FC236}">
              <a16:creationId xmlns:a16="http://schemas.microsoft.com/office/drawing/2014/main" id="{AAFBCA2E-0653-42F7-9652-7A02EA3CD587}"/>
            </a:ext>
          </a:extLst>
        </xdr:cNvPr>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42454</xdr:rowOff>
    </xdr:to>
    <xdr:cxnSp macro="">
      <xdr:nvCxnSpPr>
        <xdr:cNvPr id="196" name="直線コネクタ 195">
          <a:extLst>
            <a:ext uri="{FF2B5EF4-FFF2-40B4-BE49-F238E27FC236}">
              <a16:creationId xmlns:a16="http://schemas.microsoft.com/office/drawing/2014/main" id="{96BA8E72-9C63-4CE3-9749-EA1E5E263099}"/>
            </a:ext>
          </a:extLst>
        </xdr:cNvPr>
        <xdr:cNvCxnSpPr/>
      </xdr:nvCxnSpPr>
      <xdr:spPr>
        <a:xfrm>
          <a:off x="1130300" y="1030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640EDCB-B970-4187-8711-7546054B90FE}"/>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66528DF-296B-4F12-B752-1D4964D65C69}"/>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28921B7-F4CC-40F7-AD4E-9C1469CDAA2A}"/>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261EF59-D8E0-4B2F-937F-B8AA37AFE674}"/>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170923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DAF34FF-526C-4408-B966-26F1061EE894}"/>
            </a:ext>
          </a:extLst>
        </xdr:cNvPr>
        <xdr:cNvSpPr txBox="1"/>
      </xdr:nvSpPr>
      <xdr:spPr>
        <a:xfrm>
          <a:off x="3582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08B113D-AE35-43B5-AE54-6244EA0819F2}"/>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19BA29E-CE90-488E-9E63-02A66724B230}"/>
            </a:ext>
          </a:extLst>
        </xdr:cNvPr>
        <xdr:cNvSpPr txBox="1"/>
      </xdr:nvSpPr>
      <xdr:spPr>
        <a:xfrm>
          <a:off x="1816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E342182-E57F-4289-9392-5BF356F3D32B}"/>
            </a:ext>
          </a:extLst>
        </xdr:cNvPr>
        <xdr:cNvSpPr txBox="1"/>
      </xdr:nvSpPr>
      <xdr:spPr>
        <a:xfrm>
          <a:off x="927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504DF0B-818D-430B-884B-A9104AA16B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9A68087-9DE8-4E2D-A473-0287F57784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620512B-6D16-42FB-85CA-4A09477AD4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AD2E6D8-90AE-432E-A67A-3E139E73B8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29E2A9A-B37A-4951-8AFB-B245BAED89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F46CFE3-2021-45D5-B841-10C8AC97BF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8261952-83B7-42FB-AB7D-D56F1E745B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0E5F409-B7B5-4562-9A00-6B8FA989B9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DE7AAAC-7AED-4F2D-9CB4-77F7E8729C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6269EDE-ACCB-4760-B0CF-A4678AA776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31DC5696-AA5A-40EF-8EF3-5987CA2AA1B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CCE47BB1-1BCE-46FC-BE67-9F8D2581EF6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E35CA1AB-76FC-4BD0-A5D3-618E2215AF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64BEBFB5-43A1-4978-AC4A-7BB13EA7762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B84F3F2D-5836-4A65-B23B-A3AB877B59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199C5FE7-D4CF-4B51-8AA2-52291A06D90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3113F1A2-790A-42B2-8974-D6E12A06923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97DF7900-EF5B-437F-86CF-25C67FF20D6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68A9C7ED-BCCE-4E46-8A5C-63A81110810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77ECEF91-A702-4E3A-B140-F6432FE73A4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80C6D38C-3359-403F-845D-27AE078051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DF24605A-0D2D-4F20-B849-F7A0D7A7F61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9C72E75-CD1A-4C4C-88BA-007F092435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71FA5C3-73C9-4C7C-A7EA-C5CC3B499A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2F5652D-B546-4FC3-A1C6-16E199B854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BB3BB909-1A2F-4AFC-B8E7-2B31B7300029}"/>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45F9539-F459-4E95-A632-6CC8A2842C54}"/>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4AB05890-7DCB-4241-A8D2-5F916295EFA1}"/>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A436BDB-03E9-4078-90C6-B100084F0F59}"/>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DDF2BB0C-9EDC-4E18-9A49-999EE0604995}"/>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7E958B2-1E46-4AD4-9BA9-290745742C7E}"/>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EC784A77-1034-4CC0-BBE2-30F042546CD1}"/>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35CC1598-2650-45A5-ADFA-7F3971AD433B}"/>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96D7BB19-0D49-4183-8616-0B7E01A5786D}"/>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F7A95FAA-F7D5-4F46-AF4B-F263F984C59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07A3A7EC-A8FF-4368-9E2F-C7A7FD946AFD}"/>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353A3E-E9FA-46BD-B1BB-811A33496E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1D8BC0-1BD5-4B2C-84BC-77A22B99EF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F38ECC-6B93-4C4C-B466-EDABC72C94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3F586E-7DAC-4D4D-9083-6BD9E55CB0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65E6DD-6069-4100-B2C2-76595EE69F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46476</xdr:rowOff>
    </xdr:from>
    <xdr:to>
      <xdr:col>55</xdr:col>
      <xdr:colOff>50800</xdr:colOff>
      <xdr:row>64</xdr:row>
      <xdr:rowOff>148076</xdr:rowOff>
    </xdr:to>
    <xdr:sp macro="" textlink="">
      <xdr:nvSpPr>
        <xdr:cNvPr id="246" name="楕円 245">
          <a:extLst>
            <a:ext uri="{FF2B5EF4-FFF2-40B4-BE49-F238E27FC236}">
              <a16:creationId xmlns:a16="http://schemas.microsoft.com/office/drawing/2014/main" id="{BF9CAFAB-E43B-4E5C-BC7C-91DFE1979677}"/>
            </a:ext>
          </a:extLst>
        </xdr:cNvPr>
        <xdr:cNvSpPr/>
      </xdr:nvSpPr>
      <xdr:spPr>
        <a:xfrm>
          <a:off x="10426700" y="110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132853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EE55151-3154-4C4D-8DC9-FA7CB8A8D007}"/>
            </a:ext>
          </a:extLst>
        </xdr:cNvPr>
        <xdr:cNvSpPr txBox="1"/>
      </xdr:nvSpPr>
      <xdr:spPr>
        <a:xfrm>
          <a:off x="10515600" y="109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45986</xdr:rowOff>
    </xdr:from>
    <xdr:to>
      <xdr:col>50</xdr:col>
      <xdr:colOff>165100</xdr:colOff>
      <xdr:row>64</xdr:row>
      <xdr:rowOff>147586</xdr:rowOff>
    </xdr:to>
    <xdr:sp macro="" textlink="">
      <xdr:nvSpPr>
        <xdr:cNvPr id="248" name="楕円 247">
          <a:extLst>
            <a:ext uri="{FF2B5EF4-FFF2-40B4-BE49-F238E27FC236}">
              <a16:creationId xmlns:a16="http://schemas.microsoft.com/office/drawing/2014/main" id="{8FBED032-CB19-4C34-B1AD-963B65CFAF59}"/>
            </a:ext>
          </a:extLst>
        </xdr:cNvPr>
        <xdr:cNvSpPr/>
      </xdr:nvSpPr>
      <xdr:spPr>
        <a:xfrm>
          <a:off x="9588500" y="110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96786</xdr:rowOff>
    </xdr:from>
    <xdr:to>
      <xdr:col>55</xdr:col>
      <xdr:colOff>0</xdr:colOff>
      <xdr:row>64</xdr:row>
      <xdr:rowOff>97276</xdr:rowOff>
    </xdr:to>
    <xdr:cxnSp macro="">
      <xdr:nvCxnSpPr>
        <xdr:cNvPr id="249" name="直線コネクタ 248">
          <a:extLst>
            <a:ext uri="{FF2B5EF4-FFF2-40B4-BE49-F238E27FC236}">
              <a16:creationId xmlns:a16="http://schemas.microsoft.com/office/drawing/2014/main" id="{0A426466-E5B3-4AF4-B0E8-52DE588D8F06}"/>
            </a:ext>
          </a:extLst>
        </xdr:cNvPr>
        <xdr:cNvCxnSpPr/>
      </xdr:nvCxnSpPr>
      <xdr:spPr>
        <a:xfrm>
          <a:off x="9639300" y="1106958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45442</xdr:rowOff>
    </xdr:from>
    <xdr:to>
      <xdr:col>46</xdr:col>
      <xdr:colOff>38100</xdr:colOff>
      <xdr:row>64</xdr:row>
      <xdr:rowOff>147042</xdr:rowOff>
    </xdr:to>
    <xdr:sp macro="" textlink="">
      <xdr:nvSpPr>
        <xdr:cNvPr id="250" name="楕円 249">
          <a:extLst>
            <a:ext uri="{FF2B5EF4-FFF2-40B4-BE49-F238E27FC236}">
              <a16:creationId xmlns:a16="http://schemas.microsoft.com/office/drawing/2014/main" id="{D9B65955-F7C0-4665-A2E9-1A4EEA3CB56C}"/>
            </a:ext>
          </a:extLst>
        </xdr:cNvPr>
        <xdr:cNvSpPr/>
      </xdr:nvSpPr>
      <xdr:spPr>
        <a:xfrm>
          <a:off x="86995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96242</xdr:rowOff>
    </xdr:from>
    <xdr:to>
      <xdr:col>50</xdr:col>
      <xdr:colOff>114300</xdr:colOff>
      <xdr:row>64</xdr:row>
      <xdr:rowOff>96786</xdr:rowOff>
    </xdr:to>
    <xdr:cxnSp macro="">
      <xdr:nvCxnSpPr>
        <xdr:cNvPr id="251" name="直線コネクタ 250">
          <a:extLst>
            <a:ext uri="{FF2B5EF4-FFF2-40B4-BE49-F238E27FC236}">
              <a16:creationId xmlns:a16="http://schemas.microsoft.com/office/drawing/2014/main" id="{DC383869-E483-4A34-9656-989F39C3B661}"/>
            </a:ext>
          </a:extLst>
        </xdr:cNvPr>
        <xdr:cNvCxnSpPr/>
      </xdr:nvCxnSpPr>
      <xdr:spPr>
        <a:xfrm>
          <a:off x="8750300" y="1106904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44658</xdr:rowOff>
    </xdr:from>
    <xdr:to>
      <xdr:col>41</xdr:col>
      <xdr:colOff>101600</xdr:colOff>
      <xdr:row>64</xdr:row>
      <xdr:rowOff>146258</xdr:rowOff>
    </xdr:to>
    <xdr:sp macro="" textlink="">
      <xdr:nvSpPr>
        <xdr:cNvPr id="252" name="楕円 251">
          <a:extLst>
            <a:ext uri="{FF2B5EF4-FFF2-40B4-BE49-F238E27FC236}">
              <a16:creationId xmlns:a16="http://schemas.microsoft.com/office/drawing/2014/main" id="{9B93E6B4-0976-49DB-920F-B69AAB338FB0}"/>
            </a:ext>
          </a:extLst>
        </xdr:cNvPr>
        <xdr:cNvSpPr/>
      </xdr:nvSpPr>
      <xdr:spPr>
        <a:xfrm>
          <a:off x="7810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95458</xdr:rowOff>
    </xdr:from>
    <xdr:to>
      <xdr:col>45</xdr:col>
      <xdr:colOff>177800</xdr:colOff>
      <xdr:row>64</xdr:row>
      <xdr:rowOff>96242</xdr:rowOff>
    </xdr:to>
    <xdr:cxnSp macro="">
      <xdr:nvCxnSpPr>
        <xdr:cNvPr id="253" name="直線コネクタ 252">
          <a:extLst>
            <a:ext uri="{FF2B5EF4-FFF2-40B4-BE49-F238E27FC236}">
              <a16:creationId xmlns:a16="http://schemas.microsoft.com/office/drawing/2014/main" id="{6A3EFF48-EFE0-4D0C-B2BA-C31C91FF8AC2}"/>
            </a:ext>
          </a:extLst>
        </xdr:cNvPr>
        <xdr:cNvCxnSpPr/>
      </xdr:nvCxnSpPr>
      <xdr:spPr>
        <a:xfrm>
          <a:off x="7861300" y="1106825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45110</xdr:rowOff>
    </xdr:from>
    <xdr:to>
      <xdr:col>36</xdr:col>
      <xdr:colOff>165100</xdr:colOff>
      <xdr:row>64</xdr:row>
      <xdr:rowOff>146710</xdr:rowOff>
    </xdr:to>
    <xdr:sp macro="" textlink="">
      <xdr:nvSpPr>
        <xdr:cNvPr id="254" name="楕円 253">
          <a:extLst>
            <a:ext uri="{FF2B5EF4-FFF2-40B4-BE49-F238E27FC236}">
              <a16:creationId xmlns:a16="http://schemas.microsoft.com/office/drawing/2014/main" id="{6DE21980-2B0C-428B-BCDA-11FD2EF6819F}"/>
            </a:ext>
          </a:extLst>
        </xdr:cNvPr>
        <xdr:cNvSpPr/>
      </xdr:nvSpPr>
      <xdr:spPr>
        <a:xfrm>
          <a:off x="6921500" y="110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95458</xdr:rowOff>
    </xdr:from>
    <xdr:to>
      <xdr:col>41</xdr:col>
      <xdr:colOff>50800</xdr:colOff>
      <xdr:row>64</xdr:row>
      <xdr:rowOff>95910</xdr:rowOff>
    </xdr:to>
    <xdr:cxnSp macro="">
      <xdr:nvCxnSpPr>
        <xdr:cNvPr id="255" name="直線コネクタ 254">
          <a:extLst>
            <a:ext uri="{FF2B5EF4-FFF2-40B4-BE49-F238E27FC236}">
              <a16:creationId xmlns:a16="http://schemas.microsoft.com/office/drawing/2014/main" id="{0588FB15-0ABC-4FCB-B17E-91A4BC0DAFA3}"/>
            </a:ext>
          </a:extLst>
        </xdr:cNvPr>
        <xdr:cNvCxnSpPr/>
      </xdr:nvCxnSpPr>
      <xdr:spPr>
        <a:xfrm flipV="1">
          <a:off x="6972300" y="1106825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788E427-408C-420C-9625-70D699E8C554}"/>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3B10DF5-D0D3-4E51-9D75-50767E77A35D}"/>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6B2727E-6042-4BF2-B664-9248BF7E8F6E}"/>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0665BC0-4764-4556-91FE-C611485FDE45}"/>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138713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BBAE113-4141-41F3-9C3C-F2A4FF731B1D}"/>
            </a:ext>
          </a:extLst>
        </xdr:cNvPr>
        <xdr:cNvSpPr txBox="1"/>
      </xdr:nvSpPr>
      <xdr:spPr>
        <a:xfrm>
          <a:off x="9327095" y="111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138169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328B6C3-DAA7-4702-8B7B-EC26E1E6CAD2}"/>
            </a:ext>
          </a:extLst>
        </xdr:cNvPr>
        <xdr:cNvSpPr txBox="1"/>
      </xdr:nvSpPr>
      <xdr:spPr>
        <a:xfrm>
          <a:off x="8450795" y="1111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137385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2F3077ED-6551-442E-B700-61FF414306DE}"/>
            </a:ext>
          </a:extLst>
        </xdr:cNvPr>
        <xdr:cNvSpPr txBox="1"/>
      </xdr:nvSpPr>
      <xdr:spPr>
        <a:xfrm>
          <a:off x="75617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137837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9EFA2A7-9FDC-4880-8926-93AE91821DE0}"/>
            </a:ext>
          </a:extLst>
        </xdr:cNvPr>
        <xdr:cNvSpPr txBox="1"/>
      </xdr:nvSpPr>
      <xdr:spPr>
        <a:xfrm>
          <a:off x="6672795" y="111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6CAB679-4343-4B84-ABC0-C788C97C5E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0E17B5C-4329-49AE-8748-E17FC5F2DB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28EC76E-7DDE-4A9F-ABF5-CB5FD3E782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F702541-E80F-44B7-99AA-FA0BA25BCA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15DA3C0-EC30-4123-BC17-CFA042FAB6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CB3B0C5-7886-40AD-9EF1-3E01AE7410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EEB1C0E-84C9-4319-9EFF-5A765834D0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3D12432-5702-4453-91E7-F0AD6457C1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86857FD-F43C-43E6-A6A1-47EAD40A3C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144CA71-9A72-43E4-8772-E09EA25B46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7909A39-66E4-47F2-8491-BA859B73A0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B3EC3FE-B0B9-430E-92AD-CC46A698B8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FEA69CF-F85B-4AC1-8747-141AC910B2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3E7608B-9304-43D5-BBC1-7A970686E8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DF76327-2FBE-41C0-AE03-874B5AD43D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994823F7-619E-483E-B04E-9825828E5B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C0452A4-6B2F-4373-B06D-911FEE4614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D30F7D4-5E0C-4802-B57A-C219C259115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8995B1E-F8A6-4B62-93C9-159514820A4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2981637-8F8E-4934-9E44-443C5015DC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3B9A998-88D1-43F9-882E-CCBF4132B3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09F1A80-53CB-4366-89CB-727458698F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0A36799-9769-4373-917D-E5C31B9AD14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B50AF48-9F5D-46C8-8939-456EC31E0A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658EBF12-DD21-45D0-8EED-2C9E23797ACB}"/>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44D30C4-8D42-46E8-AFA3-538FD1923EF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CF7FEB83-5A24-4DAF-B59F-573B15820DB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2A7EB7D-59A2-465E-8548-C0DE3FECD228}"/>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4B3FF074-B7E5-408A-AB3F-26F0F61BA34F}"/>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16E6F7D-7A0F-4752-B649-9924DE7BE368}"/>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71EA104B-1B95-4E23-9CE5-9870185EC783}"/>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494C8D63-5EAE-438D-B4F2-40A7D3E54E2E}"/>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4AED870F-A516-4BA6-892A-B23EC4A208BE}"/>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3B1EFC70-3608-4197-9B5E-523446953CA8}"/>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56FD33EE-89C8-468D-B41D-9A31DA8FE2C2}"/>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C521BE3-639B-4575-82D3-AE5EE58F64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1917585-E2DC-4BB1-9BB0-F84FB39370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7D058F3-2890-428C-BA77-8AF0346D41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48A765-34C8-4436-AFFD-B86012555A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4C01AC-0798-475E-8943-9E76B1C39A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4" name="楕円 303">
          <a:extLst>
            <a:ext uri="{FF2B5EF4-FFF2-40B4-BE49-F238E27FC236}">
              <a16:creationId xmlns:a16="http://schemas.microsoft.com/office/drawing/2014/main" id="{AE535283-FCE5-441F-B81F-2726518140D0}"/>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5BB0053-B126-4D8E-8464-284229D51A19}"/>
            </a:ext>
          </a:extLst>
        </xdr:cNvPr>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6" name="楕円 305">
          <a:extLst>
            <a:ext uri="{FF2B5EF4-FFF2-40B4-BE49-F238E27FC236}">
              <a16:creationId xmlns:a16="http://schemas.microsoft.com/office/drawing/2014/main" id="{A9076CF6-DF99-4636-B9AA-296CB60B2F6C}"/>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68580</xdr:rowOff>
    </xdr:to>
    <xdr:cxnSp macro="">
      <xdr:nvCxnSpPr>
        <xdr:cNvPr id="307" name="直線コネクタ 306">
          <a:extLst>
            <a:ext uri="{FF2B5EF4-FFF2-40B4-BE49-F238E27FC236}">
              <a16:creationId xmlns:a16="http://schemas.microsoft.com/office/drawing/2014/main" id="{C072CBBF-8686-494B-88DF-ECEC6737851E}"/>
            </a:ext>
          </a:extLst>
        </xdr:cNvPr>
        <xdr:cNvCxnSpPr/>
      </xdr:nvCxnSpPr>
      <xdr:spPr>
        <a:xfrm>
          <a:off x="3797300" y="14599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107314</xdr:rowOff>
    </xdr:from>
    <xdr:to>
      <xdr:col>15</xdr:col>
      <xdr:colOff>101600</xdr:colOff>
      <xdr:row>85</xdr:row>
      <xdr:rowOff>37464</xdr:rowOff>
    </xdr:to>
    <xdr:sp macro="" textlink="">
      <xdr:nvSpPr>
        <xdr:cNvPr id="308" name="楕円 307">
          <a:extLst>
            <a:ext uri="{FF2B5EF4-FFF2-40B4-BE49-F238E27FC236}">
              <a16:creationId xmlns:a16="http://schemas.microsoft.com/office/drawing/2014/main" id="{A030ACFF-E105-4343-885F-6AA09C144072}"/>
            </a:ext>
          </a:extLst>
        </xdr:cNvPr>
        <xdr:cNvSpPr/>
      </xdr:nvSpPr>
      <xdr:spPr>
        <a:xfrm>
          <a:off x="2857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158114</xdr:rowOff>
    </xdr:from>
    <xdr:to>
      <xdr:col>19</xdr:col>
      <xdr:colOff>177800</xdr:colOff>
      <xdr:row>85</xdr:row>
      <xdr:rowOff>26670</xdr:rowOff>
    </xdr:to>
    <xdr:cxnSp macro="">
      <xdr:nvCxnSpPr>
        <xdr:cNvPr id="309" name="直線コネクタ 308">
          <a:extLst>
            <a:ext uri="{FF2B5EF4-FFF2-40B4-BE49-F238E27FC236}">
              <a16:creationId xmlns:a16="http://schemas.microsoft.com/office/drawing/2014/main" id="{79592714-6948-4130-A2DE-405FC7E4994A}"/>
            </a:ext>
          </a:extLst>
        </xdr:cNvPr>
        <xdr:cNvCxnSpPr/>
      </xdr:nvCxnSpPr>
      <xdr:spPr>
        <a:xfrm>
          <a:off x="2908300" y="14559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10" name="楕円 309">
          <a:extLst>
            <a:ext uri="{FF2B5EF4-FFF2-40B4-BE49-F238E27FC236}">
              <a16:creationId xmlns:a16="http://schemas.microsoft.com/office/drawing/2014/main" id="{F7C95CB7-BA12-46FF-BC42-6D1C157F9FEE}"/>
            </a:ext>
          </a:extLst>
        </xdr:cNvPr>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158114</xdr:rowOff>
    </xdr:to>
    <xdr:cxnSp macro="">
      <xdr:nvCxnSpPr>
        <xdr:cNvPr id="311" name="直線コネクタ 310">
          <a:extLst>
            <a:ext uri="{FF2B5EF4-FFF2-40B4-BE49-F238E27FC236}">
              <a16:creationId xmlns:a16="http://schemas.microsoft.com/office/drawing/2014/main" id="{F1FEC001-8F01-4655-AAE0-EA4E8E7971C4}"/>
            </a:ext>
          </a:extLst>
        </xdr:cNvPr>
        <xdr:cNvCxnSpPr/>
      </xdr:nvCxnSpPr>
      <xdr:spPr>
        <a:xfrm>
          <a:off x="2019300" y="144780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2" name="楕円 311">
          <a:extLst>
            <a:ext uri="{FF2B5EF4-FFF2-40B4-BE49-F238E27FC236}">
              <a16:creationId xmlns:a16="http://schemas.microsoft.com/office/drawing/2014/main" id="{2C6E21E0-71EF-4F61-99D2-628AB28E442A}"/>
            </a:ext>
          </a:extLst>
        </xdr:cNvPr>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76200</xdr:rowOff>
    </xdr:to>
    <xdr:cxnSp macro="">
      <xdr:nvCxnSpPr>
        <xdr:cNvPr id="313" name="直線コネクタ 312">
          <a:extLst>
            <a:ext uri="{FF2B5EF4-FFF2-40B4-BE49-F238E27FC236}">
              <a16:creationId xmlns:a16="http://schemas.microsoft.com/office/drawing/2014/main" id="{BDACD5FB-8BF5-45BA-A284-02417F06F66C}"/>
            </a:ext>
          </a:extLst>
        </xdr:cNvPr>
        <xdr:cNvCxnSpPr/>
      </xdr:nvCxnSpPr>
      <xdr:spPr>
        <a:xfrm>
          <a:off x="1130300" y="14428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7D4AE93E-7986-4767-880D-05D8FD740361}"/>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CA53537A-72E4-4E7D-A243-C58247F6399E}"/>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FA34120C-2D9D-4BFF-90CB-4C071119DE4E}"/>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a:extLst>
            <a:ext uri="{FF2B5EF4-FFF2-40B4-BE49-F238E27FC236}">
              <a16:creationId xmlns:a16="http://schemas.microsoft.com/office/drawing/2014/main" id="{A4221005-BD72-4C6E-AEEC-124CDD429E1C}"/>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8" name="n_1mainValue【公営住宅】&#10;有形固定資産減価償却率">
          <a:extLst>
            <a:ext uri="{FF2B5EF4-FFF2-40B4-BE49-F238E27FC236}">
              <a16:creationId xmlns:a16="http://schemas.microsoft.com/office/drawing/2014/main" id="{233728F1-3F5C-459B-8C92-732C1EE6D019}"/>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28591</xdr:rowOff>
    </xdr:from>
    <xdr:ext cx="405111" cy="259045"/>
    <xdr:sp macro="" textlink="">
      <xdr:nvSpPr>
        <xdr:cNvPr id="319" name="n_2mainValue【公営住宅】&#10;有形固定資産減価償却率">
          <a:extLst>
            <a:ext uri="{FF2B5EF4-FFF2-40B4-BE49-F238E27FC236}">
              <a16:creationId xmlns:a16="http://schemas.microsoft.com/office/drawing/2014/main" id="{5160FDAD-082A-41BC-94B8-0E0A90F9684A}"/>
            </a:ext>
          </a:extLst>
        </xdr:cNvPr>
        <xdr:cNvSpPr txBox="1"/>
      </xdr:nvSpPr>
      <xdr:spPr>
        <a:xfrm>
          <a:off x="2705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20" name="n_3mainValue【公営住宅】&#10;有形固定資産減価償却率">
          <a:extLst>
            <a:ext uri="{FF2B5EF4-FFF2-40B4-BE49-F238E27FC236}">
              <a16:creationId xmlns:a16="http://schemas.microsoft.com/office/drawing/2014/main" id="{08F0D160-3536-426E-8E3B-869F566CCBD3}"/>
            </a:ext>
          </a:extLst>
        </xdr:cNvPr>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1" name="n_4mainValue【公営住宅】&#10;有形固定資産減価償却率">
          <a:extLst>
            <a:ext uri="{FF2B5EF4-FFF2-40B4-BE49-F238E27FC236}">
              <a16:creationId xmlns:a16="http://schemas.microsoft.com/office/drawing/2014/main" id="{8B3BF282-48B6-4C8A-8E8C-F1792704EA8B}"/>
            </a:ext>
          </a:extLst>
        </xdr:cNvPr>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D87F6AA-A45C-460B-A9D7-293035B95A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A2D0DAF-8A03-4434-9FDC-10AD48A89A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2B94104-19C1-467E-8538-0F709E5CEE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91E1631-54AD-4014-B78A-7C0B619310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FED3D40-848E-45A0-81D6-249D8B99E9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D391BFD-01F9-4A2F-B386-6E4C63B08A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F98B7E8-3627-4B7C-8DB4-10A0C0B033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E410394-CD48-41CB-BA8D-5A5E26A389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CA794E-A450-45C6-BB6B-B8DF793DBB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6238650-0F07-476B-B52F-B3861EFC3E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A4E26B6-5215-4D2C-91D2-F17539BD43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8053C23-49F8-4719-8047-C2F80DCA10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3755642-1AF0-4CE0-9320-4C7A454358A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6F759ED-3ECA-4DED-B2D8-ED1F62C0CA9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4AE33FE-D74F-41E5-B358-6967EF7A47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D39AB03-DDA1-491F-B44C-051DBEB1AE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75FA3F7-A093-4777-9FBF-9CAB10E731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EB4AE13-DC59-49F8-BD14-BD1286C8639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E2BBF28-C232-4AE1-998C-5064CC0AE9D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21BF12A-D253-4B95-83D2-016A3D54DF1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705153E-B2E4-42F7-9D04-B1DA859B6A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2B9719-59D5-47D6-BCB3-CD313AC0DF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82A93FB-EC3E-4C2A-945D-B08546BAF6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200A993E-89D5-4EF2-AC47-8B452323D366}"/>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043A7524-1791-47A5-BFE0-5D5497C23256}"/>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F98AEC8C-3D25-4382-9638-5E3E5499443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6BE8850F-E9D7-4311-9B00-3FB8F05BA5DE}"/>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27097C8A-B0C8-4F85-A1B7-B2DC16DA6E9A}"/>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id="{85FF38AD-AFC5-4F88-9828-E4AC15913F45}"/>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0D29446D-47A7-4D03-85CD-63527FAED6FD}"/>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39267771-72C7-4A0A-AF70-E7F2C61D2305}"/>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77DF6C1F-60A4-44C8-8A90-9E47B811AC6C}"/>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A496C671-D35B-4F39-9855-95F1952F6106}"/>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8853937B-3C87-4DAC-B4AE-08FAEE1D6F97}"/>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EE25E59-C9CD-4E12-89FC-125512C09C5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E32A731-E190-469A-A478-070F88F929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D7A465C-37D5-476D-B1D1-E4077C2EB8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BE5BC69-033C-4379-8202-657188AB12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D324A6A-68FA-4119-BC2D-5FC4374831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61" name="楕円 360">
          <a:extLst>
            <a:ext uri="{FF2B5EF4-FFF2-40B4-BE49-F238E27FC236}">
              <a16:creationId xmlns:a16="http://schemas.microsoft.com/office/drawing/2014/main" id="{DAC63882-C42C-49D6-B01A-9CE953D96B5E}"/>
            </a:ext>
          </a:extLst>
        </xdr:cNvPr>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62" name="【公営住宅】&#10;一人当たり面積該当値テキスト">
          <a:extLst>
            <a:ext uri="{FF2B5EF4-FFF2-40B4-BE49-F238E27FC236}">
              <a16:creationId xmlns:a16="http://schemas.microsoft.com/office/drawing/2014/main" id="{8FB1FB21-7BDA-4FF3-B738-3EC6F30AC53E}"/>
            </a:ext>
          </a:extLst>
        </xdr:cNvPr>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161417</xdr:rowOff>
    </xdr:from>
    <xdr:to>
      <xdr:col>50</xdr:col>
      <xdr:colOff>165100</xdr:colOff>
      <xdr:row>86</xdr:row>
      <xdr:rowOff>91567</xdr:rowOff>
    </xdr:to>
    <xdr:sp macro="" textlink="">
      <xdr:nvSpPr>
        <xdr:cNvPr id="363" name="楕円 362">
          <a:extLst>
            <a:ext uri="{FF2B5EF4-FFF2-40B4-BE49-F238E27FC236}">
              <a16:creationId xmlns:a16="http://schemas.microsoft.com/office/drawing/2014/main" id="{E428E57B-572E-42DC-B4AB-9B762FFDD158}"/>
            </a:ext>
          </a:extLst>
        </xdr:cNvPr>
        <xdr:cNvSpPr/>
      </xdr:nvSpPr>
      <xdr:spPr>
        <a:xfrm>
          <a:off x="95885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40767</xdr:rowOff>
    </xdr:from>
    <xdr:to>
      <xdr:col>55</xdr:col>
      <xdr:colOff>0</xdr:colOff>
      <xdr:row>86</xdr:row>
      <xdr:rowOff>41911</xdr:rowOff>
    </xdr:to>
    <xdr:cxnSp macro="">
      <xdr:nvCxnSpPr>
        <xdr:cNvPr id="364" name="直線コネクタ 363">
          <a:extLst>
            <a:ext uri="{FF2B5EF4-FFF2-40B4-BE49-F238E27FC236}">
              <a16:creationId xmlns:a16="http://schemas.microsoft.com/office/drawing/2014/main" id="{F06F1C0E-EC86-4A2C-A869-EC51FA01A114}"/>
            </a:ext>
          </a:extLst>
        </xdr:cNvPr>
        <xdr:cNvCxnSpPr/>
      </xdr:nvCxnSpPr>
      <xdr:spPr>
        <a:xfrm>
          <a:off x="9639300" y="1478546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160274</xdr:rowOff>
    </xdr:from>
    <xdr:to>
      <xdr:col>46</xdr:col>
      <xdr:colOff>38100</xdr:colOff>
      <xdr:row>86</xdr:row>
      <xdr:rowOff>90424</xdr:rowOff>
    </xdr:to>
    <xdr:sp macro="" textlink="">
      <xdr:nvSpPr>
        <xdr:cNvPr id="365" name="楕円 364">
          <a:extLst>
            <a:ext uri="{FF2B5EF4-FFF2-40B4-BE49-F238E27FC236}">
              <a16:creationId xmlns:a16="http://schemas.microsoft.com/office/drawing/2014/main" id="{8C965650-1905-42CC-9A3B-74D4A42A611E}"/>
            </a:ext>
          </a:extLst>
        </xdr:cNvPr>
        <xdr:cNvSpPr/>
      </xdr:nvSpPr>
      <xdr:spPr>
        <a:xfrm>
          <a:off x="8699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39624</xdr:rowOff>
    </xdr:from>
    <xdr:to>
      <xdr:col>50</xdr:col>
      <xdr:colOff>114300</xdr:colOff>
      <xdr:row>86</xdr:row>
      <xdr:rowOff>40767</xdr:rowOff>
    </xdr:to>
    <xdr:cxnSp macro="">
      <xdr:nvCxnSpPr>
        <xdr:cNvPr id="366" name="直線コネクタ 365">
          <a:extLst>
            <a:ext uri="{FF2B5EF4-FFF2-40B4-BE49-F238E27FC236}">
              <a16:creationId xmlns:a16="http://schemas.microsoft.com/office/drawing/2014/main" id="{71EC70D7-3A2D-4486-A6C6-1012A7F44365}"/>
            </a:ext>
          </a:extLst>
        </xdr:cNvPr>
        <xdr:cNvCxnSpPr/>
      </xdr:nvCxnSpPr>
      <xdr:spPr>
        <a:xfrm>
          <a:off x="8750300" y="14784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159513</xdr:rowOff>
    </xdr:from>
    <xdr:to>
      <xdr:col>41</xdr:col>
      <xdr:colOff>101600</xdr:colOff>
      <xdr:row>86</xdr:row>
      <xdr:rowOff>89663</xdr:rowOff>
    </xdr:to>
    <xdr:sp macro="" textlink="">
      <xdr:nvSpPr>
        <xdr:cNvPr id="367" name="楕円 366">
          <a:extLst>
            <a:ext uri="{FF2B5EF4-FFF2-40B4-BE49-F238E27FC236}">
              <a16:creationId xmlns:a16="http://schemas.microsoft.com/office/drawing/2014/main" id="{FA929A41-4F15-4028-A596-225E45590E76}"/>
            </a:ext>
          </a:extLst>
        </xdr:cNvPr>
        <xdr:cNvSpPr/>
      </xdr:nvSpPr>
      <xdr:spPr>
        <a:xfrm>
          <a:off x="7810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38863</xdr:rowOff>
    </xdr:from>
    <xdr:to>
      <xdr:col>45</xdr:col>
      <xdr:colOff>177800</xdr:colOff>
      <xdr:row>86</xdr:row>
      <xdr:rowOff>39624</xdr:rowOff>
    </xdr:to>
    <xdr:cxnSp macro="">
      <xdr:nvCxnSpPr>
        <xdr:cNvPr id="368" name="直線コネクタ 367">
          <a:extLst>
            <a:ext uri="{FF2B5EF4-FFF2-40B4-BE49-F238E27FC236}">
              <a16:creationId xmlns:a16="http://schemas.microsoft.com/office/drawing/2014/main" id="{CF13796D-8C5C-43D3-B46B-C290B0ABD72E}"/>
            </a:ext>
          </a:extLst>
        </xdr:cNvPr>
        <xdr:cNvCxnSpPr/>
      </xdr:nvCxnSpPr>
      <xdr:spPr>
        <a:xfrm>
          <a:off x="7861300" y="1478356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158369</xdr:rowOff>
    </xdr:from>
    <xdr:to>
      <xdr:col>36</xdr:col>
      <xdr:colOff>165100</xdr:colOff>
      <xdr:row>86</xdr:row>
      <xdr:rowOff>88519</xdr:rowOff>
    </xdr:to>
    <xdr:sp macro="" textlink="">
      <xdr:nvSpPr>
        <xdr:cNvPr id="369" name="楕円 368">
          <a:extLst>
            <a:ext uri="{FF2B5EF4-FFF2-40B4-BE49-F238E27FC236}">
              <a16:creationId xmlns:a16="http://schemas.microsoft.com/office/drawing/2014/main" id="{295514DB-42F8-4CD9-A3B7-2D766FE85F01}"/>
            </a:ext>
          </a:extLst>
        </xdr:cNvPr>
        <xdr:cNvSpPr/>
      </xdr:nvSpPr>
      <xdr:spPr>
        <a:xfrm>
          <a:off x="69215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37719</xdr:rowOff>
    </xdr:from>
    <xdr:to>
      <xdr:col>41</xdr:col>
      <xdr:colOff>50800</xdr:colOff>
      <xdr:row>86</xdr:row>
      <xdr:rowOff>38863</xdr:rowOff>
    </xdr:to>
    <xdr:cxnSp macro="">
      <xdr:nvCxnSpPr>
        <xdr:cNvPr id="370" name="直線コネクタ 369">
          <a:extLst>
            <a:ext uri="{FF2B5EF4-FFF2-40B4-BE49-F238E27FC236}">
              <a16:creationId xmlns:a16="http://schemas.microsoft.com/office/drawing/2014/main" id="{C088DE27-A7F7-4CF4-ADFF-EFFF22BBFCED}"/>
            </a:ext>
          </a:extLst>
        </xdr:cNvPr>
        <xdr:cNvCxnSpPr/>
      </xdr:nvCxnSpPr>
      <xdr:spPr>
        <a:xfrm>
          <a:off x="6972300" y="14782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id="{FFE2A47C-865E-4C0E-AE6F-F60F263618E6}"/>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A95977FF-9A6D-47E5-A555-DFD29EEB131E}"/>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E181E442-D68B-4D8D-B4D4-AEB73924F41C}"/>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B38CDD72-AF22-4B73-BCEC-33FB6BB68AD9}"/>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82694</xdr:rowOff>
    </xdr:from>
    <xdr:ext cx="469744" cy="259045"/>
    <xdr:sp macro="" textlink="">
      <xdr:nvSpPr>
        <xdr:cNvPr id="375" name="n_1mainValue【公営住宅】&#10;一人当たり面積">
          <a:extLst>
            <a:ext uri="{FF2B5EF4-FFF2-40B4-BE49-F238E27FC236}">
              <a16:creationId xmlns:a16="http://schemas.microsoft.com/office/drawing/2014/main" id="{A4FF28A7-210C-4D8E-98D2-1A511194EB80}"/>
            </a:ext>
          </a:extLst>
        </xdr:cNvPr>
        <xdr:cNvSpPr txBox="1"/>
      </xdr:nvSpPr>
      <xdr:spPr>
        <a:xfrm>
          <a:off x="9391727" y="1482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81551</xdr:rowOff>
    </xdr:from>
    <xdr:ext cx="469744" cy="259045"/>
    <xdr:sp macro="" textlink="">
      <xdr:nvSpPr>
        <xdr:cNvPr id="376" name="n_2mainValue【公営住宅】&#10;一人当たり面積">
          <a:extLst>
            <a:ext uri="{FF2B5EF4-FFF2-40B4-BE49-F238E27FC236}">
              <a16:creationId xmlns:a16="http://schemas.microsoft.com/office/drawing/2014/main" id="{C08D9A92-40F1-47A5-BF74-BE33621E008A}"/>
            </a:ext>
          </a:extLst>
        </xdr:cNvPr>
        <xdr:cNvSpPr txBox="1"/>
      </xdr:nvSpPr>
      <xdr:spPr>
        <a:xfrm>
          <a:off x="8515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80790</xdr:rowOff>
    </xdr:from>
    <xdr:ext cx="469744" cy="259045"/>
    <xdr:sp macro="" textlink="">
      <xdr:nvSpPr>
        <xdr:cNvPr id="377" name="n_3mainValue【公営住宅】&#10;一人当たり面積">
          <a:extLst>
            <a:ext uri="{FF2B5EF4-FFF2-40B4-BE49-F238E27FC236}">
              <a16:creationId xmlns:a16="http://schemas.microsoft.com/office/drawing/2014/main" id="{93C86DAC-5501-48A3-A22A-7C4A3EC6F2E7}"/>
            </a:ext>
          </a:extLst>
        </xdr:cNvPr>
        <xdr:cNvSpPr txBox="1"/>
      </xdr:nvSpPr>
      <xdr:spPr>
        <a:xfrm>
          <a:off x="7626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79646</xdr:rowOff>
    </xdr:from>
    <xdr:ext cx="469744" cy="259045"/>
    <xdr:sp macro="" textlink="">
      <xdr:nvSpPr>
        <xdr:cNvPr id="378" name="n_4mainValue【公営住宅】&#10;一人当たり面積">
          <a:extLst>
            <a:ext uri="{FF2B5EF4-FFF2-40B4-BE49-F238E27FC236}">
              <a16:creationId xmlns:a16="http://schemas.microsoft.com/office/drawing/2014/main" id="{F5E5F05B-30CE-4639-BFAA-99BFF7733D80}"/>
            </a:ext>
          </a:extLst>
        </xdr:cNvPr>
        <xdr:cNvSpPr txBox="1"/>
      </xdr:nvSpPr>
      <xdr:spPr>
        <a:xfrm>
          <a:off x="6737427" y="148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A2925CD-17C5-41E8-B05D-F15373A95E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850098B-2B26-4C92-BCBD-9ACFAE6DEF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8FD5CC6-459B-4C99-ADD2-B56781D2A5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7062BC8-057C-4813-B613-BA7FCE7BC7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6D5A207-EA0D-457E-A85B-374381E03A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1276356-4801-4EC1-BACC-E694E6183E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C3D7018-8566-4608-B92D-D7501D6EE3A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3210A43-3D91-4A35-80E7-569C299F22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C469DEF-D2B9-484B-BD03-352ADEFBA5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768D34C-A3F2-4547-98AB-8DD28F78E3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32692B1C-9CB1-46FE-96E4-4CAE9F4CB2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0163316-628C-4C90-9DA2-B8327B4FC5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9FD9C07-6ED2-4FFE-BE53-E84A5F8647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51F55A0-6549-4E9C-B957-BFE2BEC2D6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14E5756-3175-4109-A32E-96C8B67DDF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1726450-A350-4B9B-87C1-72D369F3E0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229C76C-5933-478E-B805-185E40F13D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4865319-92A4-431D-BA42-A41C8723C0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875D4AD-5A60-436E-B326-01AD3C03D4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6054D2A-8CC9-4FE6-B188-F6DB30946B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74C0849-6ACA-406F-B0B5-02701405BC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993C4EE-F018-43C5-B3AB-6C8A39E805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1AEDC28-0FF9-4CE0-A183-C2A4E2D9F3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793B68A-789B-48CB-8AB4-1EE8F2857B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58DEDDC-F0B7-407B-9CFE-4A9C84EEEB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CFFC571-189D-498C-858D-ABC5C3B94D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97FB0D3-D442-4CB9-BF9F-1CC817D062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28CACF2B-477E-40CE-93B7-CB364E53A4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A6467D37-9F25-4AB9-A25E-B4984A9ACF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B1C0E28-E558-4046-AB46-924094614B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9408B096-3A69-4D74-B87E-84B3CC2618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A2A4020B-621E-4B76-97CB-10A845BB09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52E57A8-9563-4053-9992-663601F106C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C4845CB9-B5E4-4855-996A-72FA1C42C62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9DD48957-17DC-40EA-AE66-675EA41B1B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58E59E5-F4EE-4BE1-B099-75A064ECDA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E98D5F03-E499-4B97-B2C1-3C5A13296C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D4490784-CD77-4221-A414-DFFBC23683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A78517DE-6A24-4D8C-AEEC-B6DA64B8501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FA82202-F0EC-42BC-8C6F-CFB13438DD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5F4380F7-39D5-40FC-BACD-58BF7D6EC8BC}"/>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C9718FA9-E305-4B8F-A7C5-70DA9AAB72C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696385F5-69F9-4BC0-8D0D-A8E5319F18B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95FF1C15-CE74-423F-8B8E-A6E158982E24}"/>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54540FB6-5B9C-4197-A54F-1004BCB53043}"/>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02174A8-4109-449E-B655-B53C9520E613}"/>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B76DBC94-4606-4EFD-91C6-2FFE20F2B27C}"/>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9170D68B-91A6-4390-8965-650A4B34CA55}"/>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EBF4E63C-BB0C-43B9-B16C-78DBCEF4A76D}"/>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6B4D36B5-ED62-442A-920D-2C48B9E54579}"/>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02019DF1-496C-4E41-8556-E9155D016432}"/>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FC3C709-7F3D-4262-8A91-B56CCB0FCF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11C760B-DA48-4FD0-84FD-FF06DC0376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BEBBAA9-B2BA-4822-A733-70709A2397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CC072DB-8F65-4468-B26C-321747F406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8B65C4F-4B3B-4029-85A3-A684DC69E6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35" name="楕円 434">
          <a:extLst>
            <a:ext uri="{FF2B5EF4-FFF2-40B4-BE49-F238E27FC236}">
              <a16:creationId xmlns:a16="http://schemas.microsoft.com/office/drawing/2014/main" id="{BAA2704C-9680-4725-88E7-510490FBA3E0}"/>
            </a:ext>
          </a:extLst>
        </xdr:cNvPr>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FC762BAA-F7ED-42E3-B4C8-C8D831DA452F}"/>
            </a:ext>
          </a:extLst>
        </xdr:cNvPr>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37" name="楕円 436">
          <a:extLst>
            <a:ext uri="{FF2B5EF4-FFF2-40B4-BE49-F238E27FC236}">
              <a16:creationId xmlns:a16="http://schemas.microsoft.com/office/drawing/2014/main" id="{BD874509-CB6A-4ADA-B1A5-F872FFD8AA09}"/>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118110</xdr:rowOff>
    </xdr:to>
    <xdr:cxnSp macro="">
      <xdr:nvCxnSpPr>
        <xdr:cNvPr id="438" name="直線コネクタ 437">
          <a:extLst>
            <a:ext uri="{FF2B5EF4-FFF2-40B4-BE49-F238E27FC236}">
              <a16:creationId xmlns:a16="http://schemas.microsoft.com/office/drawing/2014/main" id="{CF80535F-D770-4865-BD68-D527655A9AA6}"/>
            </a:ext>
          </a:extLst>
        </xdr:cNvPr>
        <xdr:cNvCxnSpPr/>
      </xdr:nvCxnSpPr>
      <xdr:spPr>
        <a:xfrm>
          <a:off x="15481300" y="6419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39" name="楕円 438">
          <a:extLst>
            <a:ext uri="{FF2B5EF4-FFF2-40B4-BE49-F238E27FC236}">
              <a16:creationId xmlns:a16="http://schemas.microsoft.com/office/drawing/2014/main" id="{E2935480-CEE9-4949-B862-21DBA76E92F1}"/>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76200</xdr:rowOff>
    </xdr:to>
    <xdr:cxnSp macro="">
      <xdr:nvCxnSpPr>
        <xdr:cNvPr id="440" name="直線コネクタ 439">
          <a:extLst>
            <a:ext uri="{FF2B5EF4-FFF2-40B4-BE49-F238E27FC236}">
              <a16:creationId xmlns:a16="http://schemas.microsoft.com/office/drawing/2014/main" id="{8F0F16EF-2DCD-46A9-A613-42917C94456F}"/>
            </a:ext>
          </a:extLst>
        </xdr:cNvPr>
        <xdr:cNvCxnSpPr/>
      </xdr:nvCxnSpPr>
      <xdr:spPr>
        <a:xfrm>
          <a:off x="14592300" y="637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441" name="楕円 440">
          <a:extLst>
            <a:ext uri="{FF2B5EF4-FFF2-40B4-BE49-F238E27FC236}">
              <a16:creationId xmlns:a16="http://schemas.microsoft.com/office/drawing/2014/main" id="{EEB06E04-C086-4E3D-97E5-60411C49C39C}"/>
            </a:ext>
          </a:extLst>
        </xdr:cNvPr>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39</xdr:row>
      <xdr:rowOff>36195</xdr:rowOff>
    </xdr:to>
    <xdr:cxnSp macro="">
      <xdr:nvCxnSpPr>
        <xdr:cNvPr id="442" name="直線コネクタ 441">
          <a:extLst>
            <a:ext uri="{FF2B5EF4-FFF2-40B4-BE49-F238E27FC236}">
              <a16:creationId xmlns:a16="http://schemas.microsoft.com/office/drawing/2014/main" id="{51C28CFB-1E56-48CF-8EF9-D70832ED3DD3}"/>
            </a:ext>
          </a:extLst>
        </xdr:cNvPr>
        <xdr:cNvCxnSpPr/>
      </xdr:nvCxnSpPr>
      <xdr:spPr>
        <a:xfrm flipV="1">
          <a:off x="13703300" y="637794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34925</xdr:rowOff>
    </xdr:from>
    <xdr:to>
      <xdr:col>67</xdr:col>
      <xdr:colOff>101600</xdr:colOff>
      <xdr:row>40</xdr:row>
      <xdr:rowOff>136525</xdr:rowOff>
    </xdr:to>
    <xdr:sp macro="" textlink="">
      <xdr:nvSpPr>
        <xdr:cNvPr id="443" name="楕円 442">
          <a:extLst>
            <a:ext uri="{FF2B5EF4-FFF2-40B4-BE49-F238E27FC236}">
              <a16:creationId xmlns:a16="http://schemas.microsoft.com/office/drawing/2014/main" id="{D3663B32-5E79-4940-8E4F-6C0B0AE91DE9}"/>
            </a:ext>
          </a:extLst>
        </xdr:cNvPr>
        <xdr:cNvSpPr/>
      </xdr:nvSpPr>
      <xdr:spPr>
        <a:xfrm>
          <a:off x="1276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40</xdr:row>
      <xdr:rowOff>85725</xdr:rowOff>
    </xdr:to>
    <xdr:cxnSp macro="">
      <xdr:nvCxnSpPr>
        <xdr:cNvPr id="444" name="直線コネクタ 443">
          <a:extLst>
            <a:ext uri="{FF2B5EF4-FFF2-40B4-BE49-F238E27FC236}">
              <a16:creationId xmlns:a16="http://schemas.microsoft.com/office/drawing/2014/main" id="{DFC540F0-01C9-4645-B61D-FC629938DAE3}"/>
            </a:ext>
          </a:extLst>
        </xdr:cNvPr>
        <xdr:cNvCxnSpPr/>
      </xdr:nvCxnSpPr>
      <xdr:spPr>
        <a:xfrm flipV="1">
          <a:off x="12814300" y="672274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7A0716AA-1D60-496A-9F82-3A1A329541E8}"/>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7B4FAF81-A1B8-4BBE-A9C0-95D53B185286}"/>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919BA14C-448E-4688-91B2-3FE5C6A9D4C4}"/>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5257DB4-DA7A-464B-9D37-4DA22DE648CC}"/>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D8FB0FA1-8605-4E61-8EDE-4C1578B9E2E5}"/>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AFE060B1-E38C-402E-80E8-3065FD7FEBFD}"/>
            </a:ext>
          </a:extLst>
        </xdr:cNvPr>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CAD603B0-EA34-472D-A77B-58E6A64CE421}"/>
            </a:ext>
          </a:extLst>
        </xdr:cNvPr>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127652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697DDD34-356D-47B4-807A-1307173A691A}"/>
            </a:ext>
          </a:extLst>
        </xdr:cNvPr>
        <xdr:cNvSpPr txBox="1"/>
      </xdr:nvSpPr>
      <xdr:spPr>
        <a:xfrm>
          <a:off x="12611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71B27CF-7EDC-408D-8F74-281ACE3AE9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2722AB53-C2F4-46E5-B417-C9240C7A6A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AB8D5331-FE0B-4228-99FE-9974976F29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1DF42A0-69BC-4999-A4DC-C0CAEE8E57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8BAB84A6-A75A-4133-84A3-A60CA22056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7615DC9D-16EB-48F9-BECD-5E397CCB84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D8947B1-E110-412C-B57B-FB50BF60EA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4CB6F02-E88D-4139-A3A1-314507118C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EEEC9FA-1407-432E-90E7-4790E6A35D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134CE8A-5897-4C69-864A-57454FBFD7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89260414-BE63-4CC1-9349-6BDCBF82CF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47CEDD2E-3AC3-4571-B17D-B7E98E88716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4C9D91B6-2859-44BC-B47B-98E506DC551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F9C83F5B-7840-4615-8467-79EDDE09E5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AD186C6C-8753-44F5-AC60-A1893B346D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8DC28FA6-09DF-4A22-8BC3-6172F677E08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6A783247-CFCD-4C19-87D5-F50BF06960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4746EB4-735C-4D1E-BCB2-D4EE5FD034A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ED0B1C8-67D7-466B-B67E-A7F70B6597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D907621-CBF2-4DA7-BF71-236E0FEC74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317776E-15A7-4D39-A0BE-824732D658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4E290E59-F765-464B-A46D-111B5B90BB1E}"/>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DF17C88-65BE-497A-925B-97A69C26F6FE}"/>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10DA0504-A942-4FE1-8BB4-98B14624DC24}"/>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8CF22D7-2DC3-485A-9D6C-AD088DB629E1}"/>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7E3ADBC6-A458-4C62-82BD-BBFF161C7567}"/>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8BBE26CA-7D1B-4401-987B-B5A6E99FC72A}"/>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B83A5DB0-2623-4486-897A-83F8C50A63CD}"/>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C46B09A0-4E73-4F24-A5D7-A8B4A63615CE}"/>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5D8033F7-C715-4C0F-AA32-36F135D41ECA}"/>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269764E2-3F23-45E3-9C4F-EF7802BEF7A4}"/>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1F6A0FBD-3E1D-405A-A6CB-60C653D48457}"/>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A0AD47E-0F8F-403C-80B1-E88C92E94C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D5B4FAF-E704-4526-9AC8-75B1C74C56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9A5E3CC-911C-46C8-9ECF-F348080379F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040AC56-2C56-46CB-971E-3FBF2574ED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30F4429-0C99-4719-A89A-B53D2150AB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90" name="楕円 489">
          <a:extLst>
            <a:ext uri="{FF2B5EF4-FFF2-40B4-BE49-F238E27FC236}">
              <a16:creationId xmlns:a16="http://schemas.microsoft.com/office/drawing/2014/main" id="{8492B342-A147-4582-9279-85EB8ACAE86B}"/>
            </a:ext>
          </a:extLst>
        </xdr:cNvPr>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168927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A1149A2-F7F6-4DA2-9D21-443B12D73CDE}"/>
            </a:ext>
          </a:extLst>
        </xdr:cNvPr>
        <xdr:cNvSpPr txBox="1"/>
      </xdr:nvSpPr>
      <xdr:spPr>
        <a:xfrm>
          <a:off x="221996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92" name="楕円 491">
          <a:extLst>
            <a:ext uri="{FF2B5EF4-FFF2-40B4-BE49-F238E27FC236}">
              <a16:creationId xmlns:a16="http://schemas.microsoft.com/office/drawing/2014/main" id="{D3086F8F-0764-4ECD-80E8-4FACFDFC02C0}"/>
            </a:ext>
          </a:extLst>
        </xdr:cNvPr>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133350</xdr:rowOff>
    </xdr:to>
    <xdr:cxnSp macro="">
      <xdr:nvCxnSpPr>
        <xdr:cNvPr id="493" name="直線コネクタ 492">
          <a:extLst>
            <a:ext uri="{FF2B5EF4-FFF2-40B4-BE49-F238E27FC236}">
              <a16:creationId xmlns:a16="http://schemas.microsoft.com/office/drawing/2014/main" id="{21BD26CA-85BA-4DC1-BFE4-1C492FA67F65}"/>
            </a:ext>
          </a:extLst>
        </xdr:cNvPr>
        <xdr:cNvCxnSpPr/>
      </xdr:nvCxnSpPr>
      <xdr:spPr>
        <a:xfrm>
          <a:off x="21323300" y="69890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77978</xdr:rowOff>
    </xdr:from>
    <xdr:to>
      <xdr:col>107</xdr:col>
      <xdr:colOff>101600</xdr:colOff>
      <xdr:row>41</xdr:row>
      <xdr:rowOff>8128</xdr:rowOff>
    </xdr:to>
    <xdr:sp macro="" textlink="">
      <xdr:nvSpPr>
        <xdr:cNvPr id="494" name="楕円 493">
          <a:extLst>
            <a:ext uri="{FF2B5EF4-FFF2-40B4-BE49-F238E27FC236}">
              <a16:creationId xmlns:a16="http://schemas.microsoft.com/office/drawing/2014/main" id="{E3339F41-76BF-4E9B-A36D-F4F968DAF27B}"/>
            </a:ext>
          </a:extLst>
        </xdr:cNvPr>
        <xdr:cNvSpPr/>
      </xdr:nvSpPr>
      <xdr:spPr>
        <a:xfrm>
          <a:off x="20383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131064</xdr:rowOff>
    </xdr:to>
    <xdr:cxnSp macro="">
      <xdr:nvCxnSpPr>
        <xdr:cNvPr id="495" name="直線コネクタ 494">
          <a:extLst>
            <a:ext uri="{FF2B5EF4-FFF2-40B4-BE49-F238E27FC236}">
              <a16:creationId xmlns:a16="http://schemas.microsoft.com/office/drawing/2014/main" id="{9105A1A3-4C23-424C-BF58-49142DAC2175}"/>
            </a:ext>
          </a:extLst>
        </xdr:cNvPr>
        <xdr:cNvCxnSpPr/>
      </xdr:nvCxnSpPr>
      <xdr:spPr>
        <a:xfrm>
          <a:off x="20434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6" name="楕円 495">
          <a:extLst>
            <a:ext uri="{FF2B5EF4-FFF2-40B4-BE49-F238E27FC236}">
              <a16:creationId xmlns:a16="http://schemas.microsoft.com/office/drawing/2014/main" id="{5BF9FB12-B332-403B-B2BC-CCBB2C5AAEB2}"/>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128778</xdr:rowOff>
    </xdr:to>
    <xdr:cxnSp macro="">
      <xdr:nvCxnSpPr>
        <xdr:cNvPr id="497" name="直線コネクタ 496">
          <a:extLst>
            <a:ext uri="{FF2B5EF4-FFF2-40B4-BE49-F238E27FC236}">
              <a16:creationId xmlns:a16="http://schemas.microsoft.com/office/drawing/2014/main" id="{C612EA98-93CD-40A6-9F19-B54308DB7730}"/>
            </a:ext>
          </a:extLst>
        </xdr:cNvPr>
        <xdr:cNvCxnSpPr/>
      </xdr:nvCxnSpPr>
      <xdr:spPr>
        <a:xfrm>
          <a:off x="19545300" y="698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77978</xdr:rowOff>
    </xdr:from>
    <xdr:to>
      <xdr:col>98</xdr:col>
      <xdr:colOff>38100</xdr:colOff>
      <xdr:row>41</xdr:row>
      <xdr:rowOff>8128</xdr:rowOff>
    </xdr:to>
    <xdr:sp macro="" textlink="">
      <xdr:nvSpPr>
        <xdr:cNvPr id="498" name="楕円 497">
          <a:extLst>
            <a:ext uri="{FF2B5EF4-FFF2-40B4-BE49-F238E27FC236}">
              <a16:creationId xmlns:a16="http://schemas.microsoft.com/office/drawing/2014/main" id="{B7C348B0-8BF6-452B-9ECB-99F31BD751FC}"/>
            </a:ext>
          </a:extLst>
        </xdr:cNvPr>
        <xdr:cNvSpPr/>
      </xdr:nvSpPr>
      <xdr:spPr>
        <a:xfrm>
          <a:off x="18605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128778</xdr:rowOff>
    </xdr:to>
    <xdr:cxnSp macro="">
      <xdr:nvCxnSpPr>
        <xdr:cNvPr id="499" name="直線コネクタ 498">
          <a:extLst>
            <a:ext uri="{FF2B5EF4-FFF2-40B4-BE49-F238E27FC236}">
              <a16:creationId xmlns:a16="http://schemas.microsoft.com/office/drawing/2014/main" id="{3E48FBCF-8172-4D4E-A4D4-A6A7329A2C02}"/>
            </a:ext>
          </a:extLst>
        </xdr:cNvPr>
        <xdr:cNvCxnSpPr/>
      </xdr:nvCxnSpPr>
      <xdr:spPr>
        <a:xfrm flipV="1">
          <a:off x="18656300" y="698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F840D28-DEA0-4813-A438-309C6C96315B}"/>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8D19408-B5ED-46EC-A2C5-2B6F8C7B70DF}"/>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C979A94-BEF7-46A7-8733-6A29E28B23A1}"/>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4F567BF-D29C-4DA7-BB9E-C59287CBB733}"/>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344273C-95E1-461B-8B0C-7F1978C70FB7}"/>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D06E3D5F-1A11-4678-88FC-90D3D6ADAC5D}"/>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A4C7025F-349C-466E-B24D-017AC743B3EB}"/>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170705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77A5A863-2A3B-4CE8-968A-D8C9F04846E9}"/>
            </a:ext>
          </a:extLst>
        </xdr:cNvPr>
        <xdr:cNvSpPr txBox="1"/>
      </xdr:nvSpPr>
      <xdr:spPr>
        <a:xfrm>
          <a:off x="18421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79EF2E7-EE21-4CC2-BE7F-3D53EC7C30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F234641-973C-474C-B1B1-2F2E1FF5A9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5327C34-3FE8-4E25-8A5D-0DEE4D61F2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5ABFEDB-0BDA-460F-9381-5F619D0C40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F4598F0-09EC-4B16-BC1F-9A17035966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35D908B-5519-4DB3-BF4B-88BEAAD691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B4EE151-4918-4672-AB10-531055A38E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88D7C52-43DB-4C0B-8989-43588CA804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254C1F0-262F-4314-A7E1-B4CC5AEACE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BD669FD-29EB-459D-B166-8102971054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38378F0-2A22-41FA-BEE0-FC3D302D01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4F62CC30-B528-4DA3-8D64-2BDF744B4D7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360CEBA3-4367-47A6-9244-58050A47AEF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2DC1E3D1-160B-4FCB-AE3F-E3740A70D8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1BEADE63-084C-4BC8-8493-8CCDCF89BC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9A4F3985-CA80-449E-AB04-FDDB914044D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791856B7-F136-45F2-A673-E098628E60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7E3BA4A5-F32E-46E7-B3FD-C79699C292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95F61C16-3663-4E6D-A154-FAB8793451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51D79449-615F-48C9-AE1B-F0A16BCD55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FE8B0BF2-62D9-4954-995E-30EFCF0931E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5289408B-CF2C-4DBD-9BF4-2F0EC6746D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A35FBD2-C624-4AB4-9271-D1EBD69E67E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3C32BB3-49A0-48F6-B5CB-0597C4D428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10574C48-0F5C-4486-8834-F8C315213DDD}"/>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7AF82BCE-2D5F-4B14-8341-3D095234C84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EF092EF9-0D31-4F9C-A8AC-AF134151E96A}"/>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0ECA423-44E8-4883-97DA-A1012965A807}"/>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2FA40AAD-17B3-4F66-B7A5-7BBCD2760618}"/>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3E80616A-3F08-4526-8017-A439644006AA}"/>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61E79C54-4513-4910-9995-208300EC9D3B}"/>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5B732C0E-7D42-4461-804D-0A73E0289757}"/>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70A7D57B-849A-460E-9793-30F62CB222E3}"/>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C116274B-2BFB-4201-A7E1-7965884E6284}"/>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2B7C1B01-8247-42BE-A76D-CD26ED3F912A}"/>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4C280B0-3286-4DFC-AFCF-B9E8D7AC05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1450026-9109-477F-9F28-05DAC9D72C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82B7C02-21BE-4DE6-A293-4ADA77067E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BDD07EE-9DC4-487B-81B9-C116358DD7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4591EE3-6FEF-43E5-8964-D42D96C071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48" name="楕円 547">
          <a:extLst>
            <a:ext uri="{FF2B5EF4-FFF2-40B4-BE49-F238E27FC236}">
              <a16:creationId xmlns:a16="http://schemas.microsoft.com/office/drawing/2014/main" id="{A56D65DB-AA22-4766-9DB2-C012AD70BF5F}"/>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846874D-D259-474E-940D-411DF1B95545}"/>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50" name="楕円 549">
          <a:extLst>
            <a:ext uri="{FF2B5EF4-FFF2-40B4-BE49-F238E27FC236}">
              <a16:creationId xmlns:a16="http://schemas.microsoft.com/office/drawing/2014/main" id="{0BDB053C-3946-4D53-A13C-419549AA71C9}"/>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120015</xdr:rowOff>
    </xdr:to>
    <xdr:cxnSp macro="">
      <xdr:nvCxnSpPr>
        <xdr:cNvPr id="551" name="直線コネクタ 550">
          <a:extLst>
            <a:ext uri="{FF2B5EF4-FFF2-40B4-BE49-F238E27FC236}">
              <a16:creationId xmlns:a16="http://schemas.microsoft.com/office/drawing/2014/main" id="{DB196CD2-5476-40E8-860C-B5C44AF1CEAD}"/>
            </a:ext>
          </a:extLst>
        </xdr:cNvPr>
        <xdr:cNvCxnSpPr/>
      </xdr:nvCxnSpPr>
      <xdr:spPr>
        <a:xfrm>
          <a:off x="15481300" y="10401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2" name="楕円 551">
          <a:extLst>
            <a:ext uri="{FF2B5EF4-FFF2-40B4-BE49-F238E27FC236}">
              <a16:creationId xmlns:a16="http://schemas.microsoft.com/office/drawing/2014/main" id="{BCC4B159-6EAC-491B-859D-C10A73BC3FE8}"/>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114300</xdr:rowOff>
    </xdr:to>
    <xdr:cxnSp macro="">
      <xdr:nvCxnSpPr>
        <xdr:cNvPr id="553" name="直線コネクタ 552">
          <a:extLst>
            <a:ext uri="{FF2B5EF4-FFF2-40B4-BE49-F238E27FC236}">
              <a16:creationId xmlns:a16="http://schemas.microsoft.com/office/drawing/2014/main" id="{F7394837-5D30-45B4-8C6F-09A8E9FC4A5D}"/>
            </a:ext>
          </a:extLst>
        </xdr:cNvPr>
        <xdr:cNvCxnSpPr/>
      </xdr:nvCxnSpPr>
      <xdr:spPr>
        <a:xfrm>
          <a:off x="14592300" y="1036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54" name="楕円 553">
          <a:extLst>
            <a:ext uri="{FF2B5EF4-FFF2-40B4-BE49-F238E27FC236}">
              <a16:creationId xmlns:a16="http://schemas.microsoft.com/office/drawing/2014/main" id="{B0423F2A-4655-4DB6-B73F-7199DE725510}"/>
            </a:ext>
          </a:extLst>
        </xdr:cNvPr>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60</xdr:row>
      <xdr:rowOff>80010</xdr:rowOff>
    </xdr:to>
    <xdr:cxnSp macro="">
      <xdr:nvCxnSpPr>
        <xdr:cNvPr id="555" name="直線コネクタ 554">
          <a:extLst>
            <a:ext uri="{FF2B5EF4-FFF2-40B4-BE49-F238E27FC236}">
              <a16:creationId xmlns:a16="http://schemas.microsoft.com/office/drawing/2014/main" id="{34AF09AB-294E-4964-B216-3E17765AD1D6}"/>
            </a:ext>
          </a:extLst>
        </xdr:cNvPr>
        <xdr:cNvCxnSpPr/>
      </xdr:nvCxnSpPr>
      <xdr:spPr>
        <a:xfrm>
          <a:off x="13703300" y="102355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xdr:rowOff>
    </xdr:from>
    <xdr:to>
      <xdr:col>67</xdr:col>
      <xdr:colOff>101600</xdr:colOff>
      <xdr:row>59</xdr:row>
      <xdr:rowOff>109855</xdr:rowOff>
    </xdr:to>
    <xdr:sp macro="" textlink="">
      <xdr:nvSpPr>
        <xdr:cNvPr id="556" name="楕円 555">
          <a:extLst>
            <a:ext uri="{FF2B5EF4-FFF2-40B4-BE49-F238E27FC236}">
              <a16:creationId xmlns:a16="http://schemas.microsoft.com/office/drawing/2014/main" id="{D53FE1D6-8069-47E1-A9FC-18209CF5F125}"/>
            </a:ext>
          </a:extLst>
        </xdr:cNvPr>
        <xdr:cNvSpPr/>
      </xdr:nvSpPr>
      <xdr:spPr>
        <a:xfrm>
          <a:off x="12763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59055</xdr:rowOff>
    </xdr:from>
    <xdr:to>
      <xdr:col>71</xdr:col>
      <xdr:colOff>177800</xdr:colOff>
      <xdr:row>59</xdr:row>
      <xdr:rowOff>120015</xdr:rowOff>
    </xdr:to>
    <xdr:cxnSp macro="">
      <xdr:nvCxnSpPr>
        <xdr:cNvPr id="557" name="直線コネクタ 556">
          <a:extLst>
            <a:ext uri="{FF2B5EF4-FFF2-40B4-BE49-F238E27FC236}">
              <a16:creationId xmlns:a16="http://schemas.microsoft.com/office/drawing/2014/main" id="{0AB83EF6-C1D8-4288-93F7-E2D73A108884}"/>
            </a:ext>
          </a:extLst>
        </xdr:cNvPr>
        <xdr:cNvCxnSpPr/>
      </xdr:nvCxnSpPr>
      <xdr:spPr>
        <a:xfrm>
          <a:off x="12814300" y="101746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E95C47FA-25F9-402A-AA51-BEF0B7DDC2B8}"/>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a:extLst>
            <a:ext uri="{FF2B5EF4-FFF2-40B4-BE49-F238E27FC236}">
              <a16:creationId xmlns:a16="http://schemas.microsoft.com/office/drawing/2014/main" id="{61519F30-21EE-4B7D-9367-E456FCB7C204}"/>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a:extLst>
            <a:ext uri="{FF2B5EF4-FFF2-40B4-BE49-F238E27FC236}">
              <a16:creationId xmlns:a16="http://schemas.microsoft.com/office/drawing/2014/main" id="{AB61A94D-6022-4F1A-B5C6-26E4D3B1DD1A}"/>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a:extLst>
            <a:ext uri="{FF2B5EF4-FFF2-40B4-BE49-F238E27FC236}">
              <a16:creationId xmlns:a16="http://schemas.microsoft.com/office/drawing/2014/main" id="{34DF1BA4-442F-41FB-A1C1-6D125553DB8B}"/>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62" name="n_1mainValue【学校施設】&#10;有形固定資産減価償却率">
          <a:extLst>
            <a:ext uri="{FF2B5EF4-FFF2-40B4-BE49-F238E27FC236}">
              <a16:creationId xmlns:a16="http://schemas.microsoft.com/office/drawing/2014/main" id="{C2F7C322-B9B3-4869-B287-B73B8F4F03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63" name="n_2mainValue【学校施設】&#10;有形固定資産減価償却率">
          <a:extLst>
            <a:ext uri="{FF2B5EF4-FFF2-40B4-BE49-F238E27FC236}">
              <a16:creationId xmlns:a16="http://schemas.microsoft.com/office/drawing/2014/main" id="{FBDA9B9A-FBB4-4F4C-9F38-17CED0A4F19F}"/>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564" name="n_3mainValue【学校施設】&#10;有形固定資産減価償却率">
          <a:extLst>
            <a:ext uri="{FF2B5EF4-FFF2-40B4-BE49-F238E27FC236}">
              <a16:creationId xmlns:a16="http://schemas.microsoft.com/office/drawing/2014/main" id="{4D7DD915-4157-4CC1-B49F-774F19F4144D}"/>
            </a:ext>
          </a:extLst>
        </xdr:cNvPr>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126382</xdr:rowOff>
    </xdr:from>
    <xdr:ext cx="405111" cy="259045"/>
    <xdr:sp macro="" textlink="">
      <xdr:nvSpPr>
        <xdr:cNvPr id="565" name="n_4mainValue【学校施設】&#10;有形固定資産減価償却率">
          <a:extLst>
            <a:ext uri="{FF2B5EF4-FFF2-40B4-BE49-F238E27FC236}">
              <a16:creationId xmlns:a16="http://schemas.microsoft.com/office/drawing/2014/main" id="{1D5ABCEC-37BF-48F0-971B-565E18B125CE}"/>
            </a:ext>
          </a:extLst>
        </xdr:cNvPr>
        <xdr:cNvSpPr txBox="1"/>
      </xdr:nvSpPr>
      <xdr:spPr>
        <a:xfrm>
          <a:off x="12611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3EA5264-7B36-4A45-ACBC-CB31FF986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D1A161F5-8DFE-453A-9D66-ECA5AE7322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01C88D5-30F1-44DD-BB08-19CF358925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55041DC-1544-4D11-AD25-5AFAFBE6A8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72F6A0F9-EC45-439E-B3DD-856194BB1C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F77907B-9798-4ECC-904C-15DDA5B841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4715BF6-2C19-4724-8020-301ADB893C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22A69F0-CB6F-4C29-BD15-A0D69AC10D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A348DB8-568E-4161-B4F5-1D7E8FD041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6D3A4A2-7B1C-4E44-9E60-9FC7C9D256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6E006221-CB26-4490-9CE4-FF55050F76F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1FE82485-3FB6-4E85-9DBF-8AB28B690CE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70836580-D8E0-48D2-B7EE-228E4A5C0AC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FC1970C7-9BB3-4618-854C-F63A7F52CCA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4DC88339-EEE6-4366-ABA2-9781DDBA917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C54E9660-BB88-4CD9-87D5-846BCF4349D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74B005FB-5275-49FA-8A53-76706208796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2A9C4F65-C6FA-4AAA-BC71-9A726E543D8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CF2CEF1D-8E04-4FE0-834E-4F4F51F3FC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7331F62-056E-415B-9097-3BF0558DCE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CA03F67-9788-4593-B1DB-AA7CC6990D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BEF72256-D40B-49D0-BC7E-99C39648CE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28B1F886-D8B0-4B72-BC7D-FD30E946B309}"/>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6F8504F4-F1DB-44E3-944F-41CF0F788B91}"/>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427CFB44-D366-4A5F-95D6-F6DE0E8A4BE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7594B7C-7C65-447C-93F4-26DBE19C6207}"/>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AA4B2ACC-CAFC-47AF-9FEF-0B5FD13B7A0E}"/>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a:extLst>
            <a:ext uri="{FF2B5EF4-FFF2-40B4-BE49-F238E27FC236}">
              <a16:creationId xmlns:a16="http://schemas.microsoft.com/office/drawing/2014/main" id="{E773B760-822A-4A9D-8DDF-0E1F82A49461}"/>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F5E4F8AA-B736-4C0E-ACDF-7B779442DF52}"/>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EE734DA4-216B-43FE-A854-0159670515C3}"/>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E8531C6D-AC97-4A13-83DC-AFF2D6352003}"/>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4110DC50-B9AC-426D-B047-C4E4424AB5A6}"/>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EAC1C77E-BD65-487B-B1F0-4DF7CF85BE6C}"/>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D7E605A-8A0F-4ADE-9B87-E473519001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47043BD-582B-4070-B39B-E7838967B1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7CA3BB0-C5EC-4064-B6AE-E100312464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C0AB3CE-FB63-405D-9468-C93C6B2FAD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A71AFF0-166B-4818-B696-5946AF09E7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164998</xdr:rowOff>
    </xdr:from>
    <xdr:to>
      <xdr:col>116</xdr:col>
      <xdr:colOff>114300</xdr:colOff>
      <xdr:row>63</xdr:row>
      <xdr:rowOff>95148</xdr:rowOff>
    </xdr:to>
    <xdr:sp macro="" textlink="">
      <xdr:nvSpPr>
        <xdr:cNvPr id="604" name="楕円 603">
          <a:extLst>
            <a:ext uri="{FF2B5EF4-FFF2-40B4-BE49-F238E27FC236}">
              <a16:creationId xmlns:a16="http://schemas.microsoft.com/office/drawing/2014/main" id="{D5805144-57C8-4CAE-BF9D-5528005BF459}"/>
            </a:ext>
          </a:extLst>
        </xdr:cNvPr>
        <xdr:cNvSpPr/>
      </xdr:nvSpPr>
      <xdr:spPr>
        <a:xfrm>
          <a:off x="221107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79925</xdr:rowOff>
    </xdr:from>
    <xdr:ext cx="469744" cy="259045"/>
    <xdr:sp macro="" textlink="">
      <xdr:nvSpPr>
        <xdr:cNvPr id="605" name="【学校施設】&#10;一人当たり面積該当値テキスト">
          <a:extLst>
            <a:ext uri="{FF2B5EF4-FFF2-40B4-BE49-F238E27FC236}">
              <a16:creationId xmlns:a16="http://schemas.microsoft.com/office/drawing/2014/main" id="{A45763A7-CA3D-4647-84D2-A99F37288D98}"/>
            </a:ext>
          </a:extLst>
        </xdr:cNvPr>
        <xdr:cNvSpPr txBox="1"/>
      </xdr:nvSpPr>
      <xdr:spPr>
        <a:xfrm>
          <a:off x="22199600" y="107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156311</xdr:rowOff>
    </xdr:from>
    <xdr:to>
      <xdr:col>112</xdr:col>
      <xdr:colOff>38100</xdr:colOff>
      <xdr:row>63</xdr:row>
      <xdr:rowOff>86461</xdr:rowOff>
    </xdr:to>
    <xdr:sp macro="" textlink="">
      <xdr:nvSpPr>
        <xdr:cNvPr id="606" name="楕円 605">
          <a:extLst>
            <a:ext uri="{FF2B5EF4-FFF2-40B4-BE49-F238E27FC236}">
              <a16:creationId xmlns:a16="http://schemas.microsoft.com/office/drawing/2014/main" id="{EA42DC84-C669-47D5-B47A-8B86305AD9A6}"/>
            </a:ext>
          </a:extLst>
        </xdr:cNvPr>
        <xdr:cNvSpPr/>
      </xdr:nvSpPr>
      <xdr:spPr>
        <a:xfrm>
          <a:off x="21272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35661</xdr:rowOff>
    </xdr:from>
    <xdr:to>
      <xdr:col>116</xdr:col>
      <xdr:colOff>63500</xdr:colOff>
      <xdr:row>63</xdr:row>
      <xdr:rowOff>44348</xdr:rowOff>
    </xdr:to>
    <xdr:cxnSp macro="">
      <xdr:nvCxnSpPr>
        <xdr:cNvPr id="607" name="直線コネクタ 606">
          <a:extLst>
            <a:ext uri="{FF2B5EF4-FFF2-40B4-BE49-F238E27FC236}">
              <a16:creationId xmlns:a16="http://schemas.microsoft.com/office/drawing/2014/main" id="{4EE254EF-7583-40CB-A7E7-23E17852601F}"/>
            </a:ext>
          </a:extLst>
        </xdr:cNvPr>
        <xdr:cNvCxnSpPr/>
      </xdr:nvCxnSpPr>
      <xdr:spPr>
        <a:xfrm>
          <a:off x="21323300" y="1083701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146710</xdr:rowOff>
    </xdr:from>
    <xdr:to>
      <xdr:col>107</xdr:col>
      <xdr:colOff>101600</xdr:colOff>
      <xdr:row>63</xdr:row>
      <xdr:rowOff>76860</xdr:rowOff>
    </xdr:to>
    <xdr:sp macro="" textlink="">
      <xdr:nvSpPr>
        <xdr:cNvPr id="608" name="楕円 607">
          <a:extLst>
            <a:ext uri="{FF2B5EF4-FFF2-40B4-BE49-F238E27FC236}">
              <a16:creationId xmlns:a16="http://schemas.microsoft.com/office/drawing/2014/main" id="{103C2A5A-42EE-4F37-9C8F-407C64AB4475}"/>
            </a:ext>
          </a:extLst>
        </xdr:cNvPr>
        <xdr:cNvSpPr/>
      </xdr:nvSpPr>
      <xdr:spPr>
        <a:xfrm>
          <a:off x="20383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26060</xdr:rowOff>
    </xdr:from>
    <xdr:to>
      <xdr:col>111</xdr:col>
      <xdr:colOff>177800</xdr:colOff>
      <xdr:row>63</xdr:row>
      <xdr:rowOff>35661</xdr:rowOff>
    </xdr:to>
    <xdr:cxnSp macro="">
      <xdr:nvCxnSpPr>
        <xdr:cNvPr id="609" name="直線コネクタ 608">
          <a:extLst>
            <a:ext uri="{FF2B5EF4-FFF2-40B4-BE49-F238E27FC236}">
              <a16:creationId xmlns:a16="http://schemas.microsoft.com/office/drawing/2014/main" id="{50313DA6-0970-46E7-B339-3F48B70CB3C9}"/>
            </a:ext>
          </a:extLst>
        </xdr:cNvPr>
        <xdr:cNvCxnSpPr/>
      </xdr:nvCxnSpPr>
      <xdr:spPr>
        <a:xfrm>
          <a:off x="20434300" y="1082741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139853</xdr:rowOff>
    </xdr:from>
    <xdr:to>
      <xdr:col>102</xdr:col>
      <xdr:colOff>165100</xdr:colOff>
      <xdr:row>63</xdr:row>
      <xdr:rowOff>70003</xdr:rowOff>
    </xdr:to>
    <xdr:sp macro="" textlink="">
      <xdr:nvSpPr>
        <xdr:cNvPr id="610" name="楕円 609">
          <a:extLst>
            <a:ext uri="{FF2B5EF4-FFF2-40B4-BE49-F238E27FC236}">
              <a16:creationId xmlns:a16="http://schemas.microsoft.com/office/drawing/2014/main" id="{AA467522-BEFB-494D-A0D7-354FE059381D}"/>
            </a:ext>
          </a:extLst>
        </xdr:cNvPr>
        <xdr:cNvSpPr/>
      </xdr:nvSpPr>
      <xdr:spPr>
        <a:xfrm>
          <a:off x="19494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19203</xdr:rowOff>
    </xdr:from>
    <xdr:to>
      <xdr:col>107</xdr:col>
      <xdr:colOff>50800</xdr:colOff>
      <xdr:row>63</xdr:row>
      <xdr:rowOff>26060</xdr:rowOff>
    </xdr:to>
    <xdr:cxnSp macro="">
      <xdr:nvCxnSpPr>
        <xdr:cNvPr id="611" name="直線コネクタ 610">
          <a:extLst>
            <a:ext uri="{FF2B5EF4-FFF2-40B4-BE49-F238E27FC236}">
              <a16:creationId xmlns:a16="http://schemas.microsoft.com/office/drawing/2014/main" id="{AA1BD0F8-31D0-48E8-A89B-C0780C0C4436}"/>
            </a:ext>
          </a:extLst>
        </xdr:cNvPr>
        <xdr:cNvCxnSpPr/>
      </xdr:nvCxnSpPr>
      <xdr:spPr>
        <a:xfrm>
          <a:off x="19545300" y="1082055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130251</xdr:rowOff>
    </xdr:from>
    <xdr:to>
      <xdr:col>98</xdr:col>
      <xdr:colOff>38100</xdr:colOff>
      <xdr:row>63</xdr:row>
      <xdr:rowOff>60401</xdr:rowOff>
    </xdr:to>
    <xdr:sp macro="" textlink="">
      <xdr:nvSpPr>
        <xdr:cNvPr id="612" name="楕円 611">
          <a:extLst>
            <a:ext uri="{FF2B5EF4-FFF2-40B4-BE49-F238E27FC236}">
              <a16:creationId xmlns:a16="http://schemas.microsoft.com/office/drawing/2014/main" id="{ACDB4815-D50E-472D-8EB2-3BB9950084C4}"/>
            </a:ext>
          </a:extLst>
        </xdr:cNvPr>
        <xdr:cNvSpPr/>
      </xdr:nvSpPr>
      <xdr:spPr>
        <a:xfrm>
          <a:off x="18605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9601</xdr:rowOff>
    </xdr:from>
    <xdr:to>
      <xdr:col>102</xdr:col>
      <xdr:colOff>114300</xdr:colOff>
      <xdr:row>63</xdr:row>
      <xdr:rowOff>19203</xdr:rowOff>
    </xdr:to>
    <xdr:cxnSp macro="">
      <xdr:nvCxnSpPr>
        <xdr:cNvPr id="613" name="直線コネクタ 612">
          <a:extLst>
            <a:ext uri="{FF2B5EF4-FFF2-40B4-BE49-F238E27FC236}">
              <a16:creationId xmlns:a16="http://schemas.microsoft.com/office/drawing/2014/main" id="{6B06EBF1-811A-4E5F-819B-27D4DAD950F7}"/>
            </a:ext>
          </a:extLst>
        </xdr:cNvPr>
        <xdr:cNvCxnSpPr/>
      </xdr:nvCxnSpPr>
      <xdr:spPr>
        <a:xfrm>
          <a:off x="18656300" y="1081095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a:extLst>
            <a:ext uri="{FF2B5EF4-FFF2-40B4-BE49-F238E27FC236}">
              <a16:creationId xmlns:a16="http://schemas.microsoft.com/office/drawing/2014/main" id="{7ED1ACBF-2077-4C92-BCAD-5D237772E831}"/>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a:extLst>
            <a:ext uri="{FF2B5EF4-FFF2-40B4-BE49-F238E27FC236}">
              <a16:creationId xmlns:a16="http://schemas.microsoft.com/office/drawing/2014/main" id="{C137E405-8CCC-4BF8-90A6-09ED13A78BFE}"/>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a:extLst>
            <a:ext uri="{FF2B5EF4-FFF2-40B4-BE49-F238E27FC236}">
              <a16:creationId xmlns:a16="http://schemas.microsoft.com/office/drawing/2014/main" id="{78B93754-CA20-4E9C-A0E3-043605B05CAE}"/>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a:extLst>
            <a:ext uri="{FF2B5EF4-FFF2-40B4-BE49-F238E27FC236}">
              <a16:creationId xmlns:a16="http://schemas.microsoft.com/office/drawing/2014/main" id="{0908CB0A-FB47-40C5-8114-3EE59BEB454D}"/>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77588</xdr:rowOff>
    </xdr:from>
    <xdr:ext cx="469744" cy="259045"/>
    <xdr:sp macro="" textlink="">
      <xdr:nvSpPr>
        <xdr:cNvPr id="618" name="n_1mainValue【学校施設】&#10;一人当たり面積">
          <a:extLst>
            <a:ext uri="{FF2B5EF4-FFF2-40B4-BE49-F238E27FC236}">
              <a16:creationId xmlns:a16="http://schemas.microsoft.com/office/drawing/2014/main" id="{429BCB84-3075-465A-B30B-0194C6639C2D}"/>
            </a:ext>
          </a:extLst>
        </xdr:cNvPr>
        <xdr:cNvSpPr txBox="1"/>
      </xdr:nvSpPr>
      <xdr:spPr>
        <a:xfrm>
          <a:off x="210757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67987</xdr:rowOff>
    </xdr:from>
    <xdr:ext cx="469744" cy="259045"/>
    <xdr:sp macro="" textlink="">
      <xdr:nvSpPr>
        <xdr:cNvPr id="619" name="n_2mainValue【学校施設】&#10;一人当たり面積">
          <a:extLst>
            <a:ext uri="{FF2B5EF4-FFF2-40B4-BE49-F238E27FC236}">
              <a16:creationId xmlns:a16="http://schemas.microsoft.com/office/drawing/2014/main" id="{103969BE-4516-4C19-83C1-010448A248C4}"/>
            </a:ext>
          </a:extLst>
        </xdr:cNvPr>
        <xdr:cNvSpPr txBox="1"/>
      </xdr:nvSpPr>
      <xdr:spPr>
        <a:xfrm>
          <a:off x="20199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61130</xdr:rowOff>
    </xdr:from>
    <xdr:ext cx="469744" cy="259045"/>
    <xdr:sp macro="" textlink="">
      <xdr:nvSpPr>
        <xdr:cNvPr id="620" name="n_3mainValue【学校施設】&#10;一人当たり面積">
          <a:extLst>
            <a:ext uri="{FF2B5EF4-FFF2-40B4-BE49-F238E27FC236}">
              <a16:creationId xmlns:a16="http://schemas.microsoft.com/office/drawing/2014/main" id="{D3095C00-008B-43A8-AD09-5FB3C0FBD03C}"/>
            </a:ext>
          </a:extLst>
        </xdr:cNvPr>
        <xdr:cNvSpPr txBox="1"/>
      </xdr:nvSpPr>
      <xdr:spPr>
        <a:xfrm>
          <a:off x="193104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51528</xdr:rowOff>
    </xdr:from>
    <xdr:ext cx="469744" cy="259045"/>
    <xdr:sp macro="" textlink="">
      <xdr:nvSpPr>
        <xdr:cNvPr id="621" name="n_4mainValue【学校施設】&#10;一人当たり面積">
          <a:extLst>
            <a:ext uri="{FF2B5EF4-FFF2-40B4-BE49-F238E27FC236}">
              <a16:creationId xmlns:a16="http://schemas.microsoft.com/office/drawing/2014/main" id="{E4A94D3C-4283-4D0E-9F1A-737CF9BF06D8}"/>
            </a:ext>
          </a:extLst>
        </xdr:cNvPr>
        <xdr:cNvSpPr txBox="1"/>
      </xdr:nvSpPr>
      <xdr:spPr>
        <a:xfrm>
          <a:off x="18421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19EDE8CF-5D36-4ACE-80CC-B284E437DF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30DA2D66-AFDD-47EA-BE66-4787D7D81F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AD3AA19-B76F-48C4-80E2-5F58B5F29C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E1747BF8-0E69-43CF-A69C-0B7B8CE295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7F9ED02-6FC7-414D-8000-8230863EA4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E98A11D-D5FE-4FB7-987D-DB66E0DE28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E9D6659-890B-4DD6-AC1C-BAEBAE261E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1C8334C2-0466-4E2E-B5E4-A9E27F43553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620AA202-24AD-4E3A-BBA0-F86DBB8DDE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3BA3C38B-56B1-4D4C-B15B-DD5CCDEE3A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35FB00E0-11A8-4DFB-B6BA-87944C8606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8B3E7689-711D-4A39-A4B9-5331B656BB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1371174C-D1B6-46AC-BC0D-A342E16B22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37C24E3E-E5B1-49A2-87C2-604443A346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3D765FC3-E499-467A-A668-12677A9009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2276D8D8-64A2-4095-AD9A-DA07A22A214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E2BAA884-690A-47DE-A9E7-C120FBFDAB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4FD1D2A0-7C00-42DD-859C-7E5B1DDEC2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F7575F20-9400-4713-8358-CCEB58EE6F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C0C3DD2A-57FB-4954-A320-44E069B949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E6C48390-3C4F-44D0-8B4B-3A4DEF2022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BA3FCBF5-6BB7-46EA-BBD8-2DBD6F3254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E738E082-00B1-45B8-A38F-EDBA3E24B5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3F7E0E01-5A8E-4067-A71D-97EC77055A2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C79AC963-927D-47A5-9746-8B04C9B532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AB9DBB13-3A49-4FD5-83E5-D15BBF6CB9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064D6FC6-874D-4F88-963A-CCAB92A3D1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3FDFE330-7A9D-48B0-AE62-9956C045E4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71F6AFEE-17B2-4632-AA9E-2D5463177C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8289CB4-43EA-492A-8891-5BC5E5D567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7AC9A66-B110-4510-B75A-A87E289A43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FD1CEBE0-4F57-43FB-8C81-1BF8AB74BC0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B77C02E-6627-4888-8EDD-67A54F7FB5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72CEDFC3-DD6A-4200-963C-5F31F215AF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7E42EA69-608B-4681-8DAE-F600FFAE82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年度は類似団体平均と比較して特に比率が高くなっているのは公営住宅と</a:t>
          </a:r>
          <a:r>
            <a:rPr kumimoji="1" lang="ja-JP" altLang="en-US" sz="1100" baseline="0">
              <a:solidFill>
                <a:schemeClr val="dk1"/>
              </a:solidFill>
              <a:effectLst/>
              <a:latin typeface="+mn-lt"/>
              <a:ea typeface="+mn-ea"/>
              <a:cs typeface="+mn-cs"/>
            </a:rPr>
            <a:t>橋りょう・トンネル</a:t>
          </a:r>
          <a:r>
            <a:rPr kumimoji="1" lang="ja-JP" altLang="ja-JP" sz="1100" baseline="0">
              <a:solidFill>
                <a:schemeClr val="dk1"/>
              </a:solidFill>
              <a:effectLst/>
              <a:latin typeface="+mn-lt"/>
              <a:ea typeface="+mn-ea"/>
              <a:cs typeface="+mn-cs"/>
            </a:rPr>
            <a:t>である。公営住宅は老朽化等の問題もあり、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団地を用途廃止したが今後も需要状況を見極め更なる整理統合についての検討が必要になる。</a:t>
          </a:r>
          <a:r>
            <a:rPr kumimoji="1" lang="ja-JP" altLang="en-US" sz="1100" baseline="0">
              <a:solidFill>
                <a:schemeClr val="dk1"/>
              </a:solidFill>
              <a:effectLst/>
              <a:latin typeface="+mn-lt"/>
              <a:ea typeface="+mn-ea"/>
              <a:cs typeface="+mn-cs"/>
            </a:rPr>
            <a:t>橋りょう・トンネル</a:t>
          </a:r>
          <a:r>
            <a:rPr kumimoji="1" lang="ja-JP" altLang="ja-JP" sz="1100" baseline="0">
              <a:solidFill>
                <a:schemeClr val="dk1"/>
              </a:solidFill>
              <a:effectLst/>
              <a:latin typeface="+mn-lt"/>
              <a:ea typeface="+mn-ea"/>
              <a:cs typeface="+mn-cs"/>
            </a:rPr>
            <a:t>は、</a:t>
          </a:r>
          <a:r>
            <a:rPr kumimoji="1" lang="ja-JP" altLang="en-US" sz="1100" baseline="0">
              <a:solidFill>
                <a:schemeClr val="dk1"/>
              </a:solidFill>
              <a:effectLst/>
              <a:latin typeface="+mn-lt"/>
              <a:ea typeface="+mn-ea"/>
              <a:cs typeface="+mn-cs"/>
            </a:rPr>
            <a:t>トンネルは当町にはないため橋りょうだけとなるが、令和元年度に橋りょう長寿命化計画を改定し、優先順位の高い箇所から引き続き修繕を実施する。左記を含め道路</a:t>
          </a:r>
          <a:r>
            <a:rPr kumimoji="1" lang="ja-JP" altLang="ja-JP" sz="1100" baseline="0">
              <a:solidFill>
                <a:schemeClr val="dk1"/>
              </a:solidFill>
              <a:effectLst/>
              <a:latin typeface="+mn-lt"/>
              <a:ea typeface="+mn-ea"/>
              <a:cs typeface="+mn-cs"/>
            </a:rPr>
            <a:t>等公共施設の老朽化対策</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順次計画的に</a:t>
          </a:r>
          <a:r>
            <a:rPr kumimoji="1" lang="ja-JP" altLang="en-US" sz="1100" baseline="0">
              <a:solidFill>
                <a:schemeClr val="dk1"/>
              </a:solidFill>
              <a:effectLst/>
              <a:latin typeface="+mn-lt"/>
              <a:ea typeface="+mn-ea"/>
              <a:cs typeface="+mn-cs"/>
            </a:rPr>
            <a:t>実施</a:t>
          </a:r>
          <a:r>
            <a:rPr kumimoji="1" lang="ja-JP" altLang="ja-JP" sz="1100" baseline="0">
              <a:solidFill>
                <a:schemeClr val="dk1"/>
              </a:solidFill>
              <a:effectLst/>
              <a:latin typeface="+mn-lt"/>
              <a:ea typeface="+mn-ea"/>
              <a:cs typeface="+mn-cs"/>
            </a:rPr>
            <a:t>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96A8D4-F41D-497D-8058-C151EFFD39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0E6A40-D846-4E7A-A005-FD787F72DA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EBB0FF-4222-4662-BB11-E6F3D57894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646A59-3F19-4640-9173-F3E67BC65C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AF6445-D6BA-484E-9CB9-E1A1BEBB03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C77AB7-7B73-4B72-82B9-014C2F9D21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0FDFB9-4DA0-44D8-842A-09EA7B438D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A09BC3-AFA2-48BA-9C14-CB905F5E5D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64D38C-DACC-4911-BB9C-E3822FB7A0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F74E48-A4E3-44D5-8500-9AD27A43D3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99F82E-6DFF-4770-A028-3EF1BFFA75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76D852-2EA6-42FB-9C35-CFE8661F3F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245D119-4054-4E91-95DD-C101893B59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334DD0-E318-43D7-AF9E-CD3107CFC6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10D400-8303-43D5-A6E7-27C4AB0B27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0BB7B6-4E20-427B-9B10-034E4E12A8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924562-2916-4E06-AF1C-72E0020641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9589AE-ABA3-4300-873D-D7CD79A906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405A77-F7BD-4F64-8FC0-5A886E904B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C0B89B-A1D8-4A6E-BD9C-9CF113BBDC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7DB133-5CEE-4BE4-AF38-5B95517808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3A1B65-C4A3-41AC-8A07-CCA6724A42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BDF2A0-06B0-4BB5-B29C-43B61A07F5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11F8CD-0FF7-483B-B0B4-7FE6B8381F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C827FE-37D0-4949-A4F5-ADC8BE47BF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59D2C1-CB9A-42C1-80F2-A90B6D1953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18BAE3-1EB1-4481-B571-58D5B01DEC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5DBD99-8201-45B4-80A1-55A0C0015B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38A20E-FA9B-4020-B508-A41B439F96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311494-9147-4728-90AF-AF1DA5CF7DF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42FA387-1DE8-41E9-99BC-CC565C84F9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11CC97-214D-4492-92C6-5849C8568A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AFCB4A-EBAF-482C-931C-A4188B852A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204734-0A5E-4821-804E-85160D574D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2DB5BC-DD57-4CED-8D13-B252E48FD5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9158F5-CB55-4EB2-8CC6-1E31363036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7C8A64-E662-4C37-B663-3A86F9A6BA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C3022E-E619-4E1F-8D94-3CAFAD6100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01CF2F-C1E1-430E-856D-0E16A4AEA57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2300E90-C9AF-4E6E-A9E2-F4F7A5C96D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AB3AD91-9051-4856-88FD-6FE774A140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055BCD-0A89-48E8-9D36-5EF04B12FD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65A81F7-3DC7-4C67-A79F-9498652338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0961764-40B7-4D0D-8898-FBC71F60DC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988E948-F61E-4E8A-AB78-405A717622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E60A1F1-43AD-43DE-9C7F-AE68AE93B0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4A3F808-6BBA-4217-946F-8FF3F324CEA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7ADD9F9-D74E-42FE-B2A9-B735E24B2B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8BD7E78-CBF2-4DFE-BBC4-F3172D5C82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71EAE76-D8D9-42AE-B2A5-4C662CB73F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F27982D-56D7-4C08-ABD2-41FCD8FA91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E92E354-A3AF-4903-80FA-FED0068D0A0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5254BD9-0E3A-497A-BF45-3DD412FEE7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BEFDCD0-228B-40F8-AC49-6826EC7B66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68E55B1-229B-416B-AE0B-59EBAF7584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C1580D1-36BB-4CAB-9D59-4512CCAAEB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FCD0949-EFC7-4E37-B654-01DD78A697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BD411C-3D76-4B4A-88F3-A4FB595096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2BB4F1A-28CE-4EBD-A383-6C98183D1C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B607304-83F9-4986-BB16-D0BDFAF8DD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7FDFE1D-92D4-4D35-AB1A-7D36883255F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70BAD14-63AF-426E-86E2-B114BAAEE65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26C9635-546A-488D-92E4-352DDC806FE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67A34FA-8E0B-4DAE-9F15-C787161585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6F869A3-4084-4BCC-A6E3-73A62E0F86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5C8485F9-D0D7-43BC-9174-9F3773B49A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EF61CC3-21D1-480A-8612-FF017EE1CE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B27BDDF5-8FDF-4C8A-87F2-17F208F2E2B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F77C309-D17D-4541-8496-865B6FABA5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7FE254B1-F15A-40BB-BDBD-A3D67F6DBB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143510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F5F05C48-F311-4DB3-B374-37EF80295F84}"/>
            </a:ext>
          </a:extLst>
        </xdr:cNvPr>
        <xdr:cNvCxnSpPr/>
      </xdr:nvCxnSpPr>
      <xdr:spPr>
        <a:xfrm flipV="1">
          <a:off x="4634865" y="9573260"/>
          <a:ext cx="0" cy="1221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3BB786FD-AFEE-4840-8968-C72049C95B82}"/>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461CCF55-6DA6-4A1B-AC65-90990D5F8166}"/>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90187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3AE15EDA-509E-4618-B2F3-CEBE59D8CCCC}"/>
            </a:ext>
          </a:extLst>
        </xdr:cNvPr>
        <xdr:cNvSpPr txBox="1"/>
      </xdr:nvSpPr>
      <xdr:spPr>
        <a:xfrm>
          <a:off x="4673600" y="934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143510</xdr:rowOff>
    </xdr:from>
    <xdr:to>
      <xdr:col>24</xdr:col>
      <xdr:colOff>152400</xdr:colOff>
      <xdr:row>55</xdr:row>
      <xdr:rowOff>143510</xdr:rowOff>
    </xdr:to>
    <xdr:cxnSp macro="">
      <xdr:nvCxnSpPr>
        <xdr:cNvPr id="76" name="直線コネクタ 75">
          <a:extLst>
            <a:ext uri="{FF2B5EF4-FFF2-40B4-BE49-F238E27FC236}">
              <a16:creationId xmlns:a16="http://schemas.microsoft.com/office/drawing/2014/main" id="{11D21F9D-891D-43DD-8985-858561DBDC0A}"/>
            </a:ext>
          </a:extLst>
        </xdr:cNvPr>
        <xdr:cNvCxnSpPr/>
      </xdr:nvCxnSpPr>
      <xdr:spPr>
        <a:xfrm>
          <a:off x="4546600" y="95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151147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17EA0121-6C3D-4252-8E7F-6069ED94B5BE}"/>
            </a:ext>
          </a:extLst>
        </xdr:cNvPr>
        <xdr:cNvSpPr txBox="1"/>
      </xdr:nvSpPr>
      <xdr:spPr>
        <a:xfrm>
          <a:off x="4673600" y="1026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1270</xdr:rowOff>
    </xdr:from>
    <xdr:to>
      <xdr:col>24</xdr:col>
      <xdr:colOff>114300</xdr:colOff>
      <xdr:row>60</xdr:row>
      <xdr:rowOff>102870</xdr:rowOff>
    </xdr:to>
    <xdr:sp macro="" textlink="">
      <xdr:nvSpPr>
        <xdr:cNvPr id="78" name="フローチャート: 判断 77">
          <a:extLst>
            <a:ext uri="{FF2B5EF4-FFF2-40B4-BE49-F238E27FC236}">
              <a16:creationId xmlns:a16="http://schemas.microsoft.com/office/drawing/2014/main" id="{E89D7C1C-34C0-43F0-97D5-AE79F24CCD60}"/>
            </a:ext>
          </a:extLst>
        </xdr:cNvPr>
        <xdr:cNvSpPr/>
      </xdr:nvSpPr>
      <xdr:spPr>
        <a:xfrm>
          <a:off x="45847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8890</xdr:rowOff>
    </xdr:from>
    <xdr:to>
      <xdr:col>20</xdr:col>
      <xdr:colOff>38100</xdr:colOff>
      <xdr:row>60</xdr:row>
      <xdr:rowOff>110490</xdr:rowOff>
    </xdr:to>
    <xdr:sp macro="" textlink="">
      <xdr:nvSpPr>
        <xdr:cNvPr id="79" name="フローチャート: 判断 78">
          <a:extLst>
            <a:ext uri="{FF2B5EF4-FFF2-40B4-BE49-F238E27FC236}">
              <a16:creationId xmlns:a16="http://schemas.microsoft.com/office/drawing/2014/main" id="{BA2EBCDF-D3CD-46F9-80AE-BC548C0380A6}"/>
            </a:ext>
          </a:extLst>
        </xdr:cNvPr>
        <xdr:cNvSpPr/>
      </xdr:nvSpPr>
      <xdr:spPr>
        <a:xfrm>
          <a:off x="3746500" y="102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161290</xdr:rowOff>
    </xdr:from>
    <xdr:to>
      <xdr:col>15</xdr:col>
      <xdr:colOff>101600</xdr:colOff>
      <xdr:row>60</xdr:row>
      <xdr:rowOff>91440</xdr:rowOff>
    </xdr:to>
    <xdr:sp macro="" textlink="">
      <xdr:nvSpPr>
        <xdr:cNvPr id="80" name="フローチャート: 判断 79">
          <a:extLst>
            <a:ext uri="{FF2B5EF4-FFF2-40B4-BE49-F238E27FC236}">
              <a16:creationId xmlns:a16="http://schemas.microsoft.com/office/drawing/2014/main" id="{BB7748F1-0B76-4D53-97C2-D925712B7429}"/>
            </a:ext>
          </a:extLst>
        </xdr:cNvPr>
        <xdr:cNvSpPr/>
      </xdr:nvSpPr>
      <xdr:spPr>
        <a:xfrm>
          <a:off x="28575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129540</xdr:rowOff>
    </xdr:from>
    <xdr:to>
      <xdr:col>10</xdr:col>
      <xdr:colOff>165100</xdr:colOff>
      <xdr:row>60</xdr:row>
      <xdr:rowOff>59690</xdr:rowOff>
    </xdr:to>
    <xdr:sp macro="" textlink="">
      <xdr:nvSpPr>
        <xdr:cNvPr id="81" name="フローチャート: 判断 80">
          <a:extLst>
            <a:ext uri="{FF2B5EF4-FFF2-40B4-BE49-F238E27FC236}">
              <a16:creationId xmlns:a16="http://schemas.microsoft.com/office/drawing/2014/main" id="{4A5F425D-EF74-4C14-99B4-61AA93D3C4B3}"/>
            </a:ext>
          </a:extLst>
        </xdr:cNvPr>
        <xdr:cNvSpPr/>
      </xdr:nvSpPr>
      <xdr:spPr>
        <a:xfrm>
          <a:off x="19685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104140</xdr:rowOff>
    </xdr:from>
    <xdr:to>
      <xdr:col>6</xdr:col>
      <xdr:colOff>38100</xdr:colOff>
      <xdr:row>60</xdr:row>
      <xdr:rowOff>34290</xdr:rowOff>
    </xdr:to>
    <xdr:sp macro="" textlink="">
      <xdr:nvSpPr>
        <xdr:cNvPr id="82" name="フローチャート: 判断 81">
          <a:extLst>
            <a:ext uri="{FF2B5EF4-FFF2-40B4-BE49-F238E27FC236}">
              <a16:creationId xmlns:a16="http://schemas.microsoft.com/office/drawing/2014/main" id="{8EEB5B86-A23D-48AB-A2AE-5BB93F5CB8EE}"/>
            </a:ext>
          </a:extLst>
        </xdr:cNvPr>
        <xdr:cNvSpPr/>
      </xdr:nvSpPr>
      <xdr:spPr>
        <a:xfrm>
          <a:off x="1079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09E28A1-5CD4-4E18-9AC0-2531AE4118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9CA4E37-6816-4443-8FFF-F27679B918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02CA582-EF3A-4420-A6CC-3E095F5009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A775157-CFF4-4BAC-AE35-2D23B4BF23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56FC967-21B9-4FBE-A022-9A38A8E821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44450</xdr:rowOff>
    </xdr:from>
    <xdr:to>
      <xdr:col>10</xdr:col>
      <xdr:colOff>165100</xdr:colOff>
      <xdr:row>55</xdr:row>
      <xdr:rowOff>146050</xdr:rowOff>
    </xdr:to>
    <xdr:sp macro="" textlink="">
      <xdr:nvSpPr>
        <xdr:cNvPr id="88" name="楕円 87">
          <a:extLst>
            <a:ext uri="{FF2B5EF4-FFF2-40B4-BE49-F238E27FC236}">
              <a16:creationId xmlns:a16="http://schemas.microsoft.com/office/drawing/2014/main" id="{9B2611D8-A01C-4651-89CB-436E092C5FC4}"/>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127017</xdr:rowOff>
    </xdr:from>
    <xdr:ext cx="405111" cy="259045"/>
    <xdr:sp macro="" textlink="">
      <xdr:nvSpPr>
        <xdr:cNvPr id="89" name="n_1aveValue【体育館・プール】&#10;有形固定資産減価償却率">
          <a:extLst>
            <a:ext uri="{FF2B5EF4-FFF2-40B4-BE49-F238E27FC236}">
              <a16:creationId xmlns:a16="http://schemas.microsoft.com/office/drawing/2014/main" id="{320A2902-9C52-49DA-A212-EB57C832BD6F}"/>
            </a:ext>
          </a:extLst>
        </xdr:cNvPr>
        <xdr:cNvSpPr txBox="1"/>
      </xdr:nvSpPr>
      <xdr:spPr>
        <a:xfrm>
          <a:off x="3582044" y="1007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107967</xdr:rowOff>
    </xdr:from>
    <xdr:ext cx="405111" cy="259045"/>
    <xdr:sp macro="" textlink="">
      <xdr:nvSpPr>
        <xdr:cNvPr id="90" name="n_2aveValue【体育館・プール】&#10;有形固定資産減価償却率">
          <a:extLst>
            <a:ext uri="{FF2B5EF4-FFF2-40B4-BE49-F238E27FC236}">
              <a16:creationId xmlns:a16="http://schemas.microsoft.com/office/drawing/2014/main" id="{16FEA171-8B57-4A1B-8B10-A9576E69278B}"/>
            </a:ext>
          </a:extLst>
        </xdr:cNvPr>
        <xdr:cNvSpPr txBox="1"/>
      </xdr:nvSpPr>
      <xdr:spPr>
        <a:xfrm>
          <a:off x="2705744" y="10052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50817</xdr:rowOff>
    </xdr:from>
    <xdr:ext cx="405111" cy="259045"/>
    <xdr:sp macro="" textlink="">
      <xdr:nvSpPr>
        <xdr:cNvPr id="91" name="n_3aveValue【体育館・プール】&#10;有形固定資産減価償却率">
          <a:extLst>
            <a:ext uri="{FF2B5EF4-FFF2-40B4-BE49-F238E27FC236}">
              <a16:creationId xmlns:a16="http://schemas.microsoft.com/office/drawing/2014/main" id="{0A491456-0DC2-4264-A1B9-D43FF76ECF20}"/>
            </a:ext>
          </a:extLst>
        </xdr:cNvPr>
        <xdr:cNvSpPr txBox="1"/>
      </xdr:nvSpPr>
      <xdr:spPr>
        <a:xfrm>
          <a:off x="181674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50817</xdr:rowOff>
    </xdr:from>
    <xdr:ext cx="405111" cy="259045"/>
    <xdr:sp macro="" textlink="">
      <xdr:nvSpPr>
        <xdr:cNvPr id="92" name="n_4aveValue【体育館・プール】&#10;有形固定資産減価償却率">
          <a:extLst>
            <a:ext uri="{FF2B5EF4-FFF2-40B4-BE49-F238E27FC236}">
              <a16:creationId xmlns:a16="http://schemas.microsoft.com/office/drawing/2014/main" id="{69F8D8AB-3A88-44FC-806C-3039984AE101}"/>
            </a:ext>
          </a:extLst>
        </xdr:cNvPr>
        <xdr:cNvSpPr txBox="1"/>
      </xdr:nvSpPr>
      <xdr:spPr>
        <a:xfrm>
          <a:off x="927744" y="999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162577</xdr:rowOff>
    </xdr:from>
    <xdr:ext cx="340478" cy="259045"/>
    <xdr:sp macro="" textlink="">
      <xdr:nvSpPr>
        <xdr:cNvPr id="93" name="n_3mainValue【体育館・プール】&#10;有形固定資産減価償却率">
          <a:extLst>
            <a:ext uri="{FF2B5EF4-FFF2-40B4-BE49-F238E27FC236}">
              <a16:creationId xmlns:a16="http://schemas.microsoft.com/office/drawing/2014/main" id="{BBAC8FC4-8F8D-4677-AB0E-1B3DE998F919}"/>
            </a:ext>
          </a:extLst>
        </xdr:cNvPr>
        <xdr:cNvSpPr txBox="1"/>
      </xdr:nvSpPr>
      <xdr:spPr>
        <a:xfrm>
          <a:off x="1849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9420EB81-2AA1-4FEB-83DB-57FADE904A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C9C70310-A771-4864-83C6-AC67322587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DD1DC1D3-FB6D-4F1B-A5C0-353FDD7147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2E72FB4D-20DD-4655-98B1-B258801E1A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1F1F086C-25FF-4314-829E-A817C92F0D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D4C00F61-03A8-41BE-9B65-C4EDBDBC18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15DA6893-547D-4CC9-9FA7-0EAD98829E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57136CAB-827F-4480-B580-8DFA146F3E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153F4767-3C4F-45A6-98AC-7427FFC888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582A3712-93B2-4060-92E3-FE670DDDD3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a:extLst>
            <a:ext uri="{FF2B5EF4-FFF2-40B4-BE49-F238E27FC236}">
              <a16:creationId xmlns:a16="http://schemas.microsoft.com/office/drawing/2014/main" id="{4311F962-0194-4D67-98F3-1AC1726729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a:extLst>
            <a:ext uri="{FF2B5EF4-FFF2-40B4-BE49-F238E27FC236}">
              <a16:creationId xmlns:a16="http://schemas.microsoft.com/office/drawing/2014/main" id="{6FF5373F-B983-4B91-8970-53A83AD5CE5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a:extLst>
            <a:ext uri="{FF2B5EF4-FFF2-40B4-BE49-F238E27FC236}">
              <a16:creationId xmlns:a16="http://schemas.microsoft.com/office/drawing/2014/main" id="{6122166F-69F8-4FBD-A70C-61264E7622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a:extLst>
            <a:ext uri="{FF2B5EF4-FFF2-40B4-BE49-F238E27FC236}">
              <a16:creationId xmlns:a16="http://schemas.microsoft.com/office/drawing/2014/main" id="{A5D29BF5-B431-4C56-932E-73A5FC9E86A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a:extLst>
            <a:ext uri="{FF2B5EF4-FFF2-40B4-BE49-F238E27FC236}">
              <a16:creationId xmlns:a16="http://schemas.microsoft.com/office/drawing/2014/main" id="{AEAFF666-E542-4782-AF71-133BEEDABA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EA4AF781-F023-49C7-A275-3C75B5C34F6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a:extLst>
            <a:ext uri="{FF2B5EF4-FFF2-40B4-BE49-F238E27FC236}">
              <a16:creationId xmlns:a16="http://schemas.microsoft.com/office/drawing/2014/main" id="{EFEB2094-5F3E-4C5D-8A1C-CB02176730D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a:extLst>
            <a:ext uri="{FF2B5EF4-FFF2-40B4-BE49-F238E27FC236}">
              <a16:creationId xmlns:a16="http://schemas.microsoft.com/office/drawing/2014/main" id="{D2CC2A2D-8863-410C-80E1-D58E79B26A5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a:extLst>
            <a:ext uri="{FF2B5EF4-FFF2-40B4-BE49-F238E27FC236}">
              <a16:creationId xmlns:a16="http://schemas.microsoft.com/office/drawing/2014/main" id="{371194A4-A20B-4216-BED5-7DE29D581BF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a:extLst>
            <a:ext uri="{FF2B5EF4-FFF2-40B4-BE49-F238E27FC236}">
              <a16:creationId xmlns:a16="http://schemas.microsoft.com/office/drawing/2014/main" id="{6FEF8249-C62C-4692-B500-9232F43F768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FDC3D716-AF53-45C8-9E5C-E8F114662F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619B16EE-009C-4177-8112-2E6D80095F2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A972CDD-6EEE-404B-9D80-58B3013D3B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17" name="直線コネクタ 116">
          <a:extLst>
            <a:ext uri="{FF2B5EF4-FFF2-40B4-BE49-F238E27FC236}">
              <a16:creationId xmlns:a16="http://schemas.microsoft.com/office/drawing/2014/main" id="{2A678D84-AC3E-4A46-AAF4-D54E3108325F}"/>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18" name="【体育館・プール】&#10;一人当たり面積最小値テキスト">
          <a:extLst>
            <a:ext uri="{FF2B5EF4-FFF2-40B4-BE49-F238E27FC236}">
              <a16:creationId xmlns:a16="http://schemas.microsoft.com/office/drawing/2014/main" id="{C838DFA9-1F77-4DFF-AA35-5507EA989F97}"/>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19" name="直線コネクタ 118">
          <a:extLst>
            <a:ext uri="{FF2B5EF4-FFF2-40B4-BE49-F238E27FC236}">
              <a16:creationId xmlns:a16="http://schemas.microsoft.com/office/drawing/2014/main" id="{0DCE0847-1029-4CF3-A278-17EEFE6A396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20" name="【体育館・プール】&#10;一人当たり面積最大値テキスト">
          <a:extLst>
            <a:ext uri="{FF2B5EF4-FFF2-40B4-BE49-F238E27FC236}">
              <a16:creationId xmlns:a16="http://schemas.microsoft.com/office/drawing/2014/main" id="{68E6089B-D6AB-47C2-A9F6-3154E87C7797}"/>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21" name="直線コネクタ 120">
          <a:extLst>
            <a:ext uri="{FF2B5EF4-FFF2-40B4-BE49-F238E27FC236}">
              <a16:creationId xmlns:a16="http://schemas.microsoft.com/office/drawing/2014/main" id="{EE5FA92A-FB10-4088-A0F0-028F0004BF68}"/>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22" name="【体育館・プール】&#10;一人当たり面積平均値テキスト">
          <a:extLst>
            <a:ext uri="{FF2B5EF4-FFF2-40B4-BE49-F238E27FC236}">
              <a16:creationId xmlns:a16="http://schemas.microsoft.com/office/drawing/2014/main" id="{1C961942-D97C-463E-A4BE-7F0C0F3DA629}"/>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23" name="フローチャート: 判断 122">
          <a:extLst>
            <a:ext uri="{FF2B5EF4-FFF2-40B4-BE49-F238E27FC236}">
              <a16:creationId xmlns:a16="http://schemas.microsoft.com/office/drawing/2014/main" id="{6AF55DA5-46DB-4510-9663-A71DD2AEBC77}"/>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24" name="フローチャート: 判断 123">
          <a:extLst>
            <a:ext uri="{FF2B5EF4-FFF2-40B4-BE49-F238E27FC236}">
              <a16:creationId xmlns:a16="http://schemas.microsoft.com/office/drawing/2014/main" id="{8F4DF95B-21E5-4673-9675-49AB9FF0D726}"/>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25" name="フローチャート: 判断 124">
          <a:extLst>
            <a:ext uri="{FF2B5EF4-FFF2-40B4-BE49-F238E27FC236}">
              <a16:creationId xmlns:a16="http://schemas.microsoft.com/office/drawing/2014/main" id="{BFE9538B-70AA-4589-A62B-220A0D1ABEA9}"/>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26" name="フローチャート: 判断 125">
          <a:extLst>
            <a:ext uri="{FF2B5EF4-FFF2-40B4-BE49-F238E27FC236}">
              <a16:creationId xmlns:a16="http://schemas.microsoft.com/office/drawing/2014/main" id="{11677476-474D-48D7-8E62-C0151010C237}"/>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27" name="フローチャート: 判断 126">
          <a:extLst>
            <a:ext uri="{FF2B5EF4-FFF2-40B4-BE49-F238E27FC236}">
              <a16:creationId xmlns:a16="http://schemas.microsoft.com/office/drawing/2014/main" id="{03BC488A-9E38-46A6-8722-544D1105C6C6}"/>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F60B5133-6EF4-48AA-BA3D-5BF5EF2815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9CD29960-BC72-4690-9889-5B1CAB7DE2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6AA1B2F8-4E20-41CB-B1F9-3D2C1143B7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3880D59-33AC-43EB-8179-2472EC8BE9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B5ED2EB-7040-469E-8443-CF45241C47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0</xdr:rowOff>
    </xdr:from>
    <xdr:to>
      <xdr:col>41</xdr:col>
      <xdr:colOff>101600</xdr:colOff>
      <xdr:row>63</xdr:row>
      <xdr:rowOff>101600</xdr:rowOff>
    </xdr:to>
    <xdr:sp macro="" textlink="">
      <xdr:nvSpPr>
        <xdr:cNvPr id="133" name="楕円 132">
          <a:extLst>
            <a:ext uri="{FF2B5EF4-FFF2-40B4-BE49-F238E27FC236}">
              <a16:creationId xmlns:a16="http://schemas.microsoft.com/office/drawing/2014/main" id="{4047DA64-2FDC-4176-B548-B988A0BFDE85}"/>
            </a:ext>
          </a:extLst>
        </xdr:cNvPr>
        <xdr:cNvSpPr/>
      </xdr:nvSpPr>
      <xdr:spPr>
        <a:xfrm>
          <a:off x="7810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167640</xdr:rowOff>
    </xdr:from>
    <xdr:to>
      <xdr:col>36</xdr:col>
      <xdr:colOff>165100</xdr:colOff>
      <xdr:row>63</xdr:row>
      <xdr:rowOff>97790</xdr:rowOff>
    </xdr:to>
    <xdr:sp macro="" textlink="">
      <xdr:nvSpPr>
        <xdr:cNvPr id="134" name="楕円 133">
          <a:extLst>
            <a:ext uri="{FF2B5EF4-FFF2-40B4-BE49-F238E27FC236}">
              <a16:creationId xmlns:a16="http://schemas.microsoft.com/office/drawing/2014/main" id="{050F222B-7D0E-437D-A14D-A83E9C7FC98B}"/>
            </a:ext>
          </a:extLst>
        </xdr:cNvPr>
        <xdr:cNvSpPr/>
      </xdr:nvSpPr>
      <xdr:spPr>
        <a:xfrm>
          <a:off x="6921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46990</xdr:rowOff>
    </xdr:from>
    <xdr:to>
      <xdr:col>41</xdr:col>
      <xdr:colOff>50800</xdr:colOff>
      <xdr:row>63</xdr:row>
      <xdr:rowOff>50800</xdr:rowOff>
    </xdr:to>
    <xdr:cxnSp macro="">
      <xdr:nvCxnSpPr>
        <xdr:cNvPr id="135" name="直線コネクタ 134">
          <a:extLst>
            <a:ext uri="{FF2B5EF4-FFF2-40B4-BE49-F238E27FC236}">
              <a16:creationId xmlns:a16="http://schemas.microsoft.com/office/drawing/2014/main" id="{174E3F05-252E-4481-83E6-06DF301D10E6}"/>
            </a:ext>
          </a:extLst>
        </xdr:cNvPr>
        <xdr:cNvCxnSpPr/>
      </xdr:nvCxnSpPr>
      <xdr:spPr>
        <a:xfrm>
          <a:off x="6972300" y="10848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36" name="n_1aveValue【体育館・プール】&#10;一人当たり面積">
          <a:extLst>
            <a:ext uri="{FF2B5EF4-FFF2-40B4-BE49-F238E27FC236}">
              <a16:creationId xmlns:a16="http://schemas.microsoft.com/office/drawing/2014/main" id="{F2886D74-E3A8-4306-B6CF-B9F4851ED5F2}"/>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37" name="n_2aveValue【体育館・プール】&#10;一人当たり面積">
          <a:extLst>
            <a:ext uri="{FF2B5EF4-FFF2-40B4-BE49-F238E27FC236}">
              <a16:creationId xmlns:a16="http://schemas.microsoft.com/office/drawing/2014/main" id="{9B81EEC9-7CA7-4A7F-8832-D58962922AAE}"/>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38" name="n_3aveValue【体育館・プール】&#10;一人当たり面積">
          <a:extLst>
            <a:ext uri="{FF2B5EF4-FFF2-40B4-BE49-F238E27FC236}">
              <a16:creationId xmlns:a16="http://schemas.microsoft.com/office/drawing/2014/main" id="{F554D237-AACA-4306-9405-21AAE838F254}"/>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39" name="n_4aveValue【体育館・プール】&#10;一人当たり面積">
          <a:extLst>
            <a:ext uri="{FF2B5EF4-FFF2-40B4-BE49-F238E27FC236}">
              <a16:creationId xmlns:a16="http://schemas.microsoft.com/office/drawing/2014/main" id="{D970584A-AC2B-4D5F-8C39-F2AE90B6036B}"/>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92727</xdr:rowOff>
    </xdr:from>
    <xdr:ext cx="469744" cy="259045"/>
    <xdr:sp macro="" textlink="">
      <xdr:nvSpPr>
        <xdr:cNvPr id="140" name="n_3mainValue【体育館・プール】&#10;一人当たり面積">
          <a:extLst>
            <a:ext uri="{FF2B5EF4-FFF2-40B4-BE49-F238E27FC236}">
              <a16:creationId xmlns:a16="http://schemas.microsoft.com/office/drawing/2014/main" id="{AC49A156-9BD8-42B7-A395-5CD85FE5AE7C}"/>
            </a:ext>
          </a:extLst>
        </xdr:cNvPr>
        <xdr:cNvSpPr txBox="1"/>
      </xdr:nvSpPr>
      <xdr:spPr>
        <a:xfrm>
          <a:off x="76264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88917</xdr:rowOff>
    </xdr:from>
    <xdr:ext cx="469744" cy="259045"/>
    <xdr:sp macro="" textlink="">
      <xdr:nvSpPr>
        <xdr:cNvPr id="141" name="n_4mainValue【体育館・プール】&#10;一人当たり面積">
          <a:extLst>
            <a:ext uri="{FF2B5EF4-FFF2-40B4-BE49-F238E27FC236}">
              <a16:creationId xmlns:a16="http://schemas.microsoft.com/office/drawing/2014/main" id="{9663A806-6E11-447C-B41E-CC1408A06C30}"/>
            </a:ext>
          </a:extLst>
        </xdr:cNvPr>
        <xdr:cNvSpPr txBox="1"/>
      </xdr:nvSpPr>
      <xdr:spPr>
        <a:xfrm>
          <a:off x="6737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a:extLst>
            <a:ext uri="{FF2B5EF4-FFF2-40B4-BE49-F238E27FC236}">
              <a16:creationId xmlns:a16="http://schemas.microsoft.com/office/drawing/2014/main" id="{A91114C0-13D6-4D42-A62C-F1322A0388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a:extLst>
            <a:ext uri="{FF2B5EF4-FFF2-40B4-BE49-F238E27FC236}">
              <a16:creationId xmlns:a16="http://schemas.microsoft.com/office/drawing/2014/main" id="{7392AA39-CCBB-4F8D-814D-2C218AEE12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a:extLst>
            <a:ext uri="{FF2B5EF4-FFF2-40B4-BE49-F238E27FC236}">
              <a16:creationId xmlns:a16="http://schemas.microsoft.com/office/drawing/2014/main" id="{3764F50B-662D-4BB8-934B-004A661B92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a:extLst>
            <a:ext uri="{FF2B5EF4-FFF2-40B4-BE49-F238E27FC236}">
              <a16:creationId xmlns:a16="http://schemas.microsoft.com/office/drawing/2014/main" id="{C7BEB4E4-3737-485D-BF81-18EACF3741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a:extLst>
            <a:ext uri="{FF2B5EF4-FFF2-40B4-BE49-F238E27FC236}">
              <a16:creationId xmlns:a16="http://schemas.microsoft.com/office/drawing/2014/main" id="{DA9B91D6-2AA1-49D2-A394-FCE63945AD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a:extLst>
            <a:ext uri="{FF2B5EF4-FFF2-40B4-BE49-F238E27FC236}">
              <a16:creationId xmlns:a16="http://schemas.microsoft.com/office/drawing/2014/main" id="{85A08ABA-EE62-4F19-B9D7-384D6E78D9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a:extLst>
            <a:ext uri="{FF2B5EF4-FFF2-40B4-BE49-F238E27FC236}">
              <a16:creationId xmlns:a16="http://schemas.microsoft.com/office/drawing/2014/main" id="{226B2E8D-5E74-4253-84C6-78CF31E72A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a:extLst>
            <a:ext uri="{FF2B5EF4-FFF2-40B4-BE49-F238E27FC236}">
              <a16:creationId xmlns:a16="http://schemas.microsoft.com/office/drawing/2014/main" id="{9C60566A-76CB-4315-8A9E-AEE186710B8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0" name="正方形/長方形 149">
          <a:extLst>
            <a:ext uri="{FF2B5EF4-FFF2-40B4-BE49-F238E27FC236}">
              <a16:creationId xmlns:a16="http://schemas.microsoft.com/office/drawing/2014/main" id="{D64FF3D6-B583-4186-9EE1-1E64C4B332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1" name="正方形/長方形 150">
          <a:extLst>
            <a:ext uri="{FF2B5EF4-FFF2-40B4-BE49-F238E27FC236}">
              <a16:creationId xmlns:a16="http://schemas.microsoft.com/office/drawing/2014/main" id="{9723AC5A-2132-4BBB-AF1C-B1EC37D083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2" name="正方形/長方形 151">
          <a:extLst>
            <a:ext uri="{FF2B5EF4-FFF2-40B4-BE49-F238E27FC236}">
              <a16:creationId xmlns:a16="http://schemas.microsoft.com/office/drawing/2014/main" id="{4FC9A950-DF49-40E2-82B2-5FC631EFAD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3" name="正方形/長方形 152">
          <a:extLst>
            <a:ext uri="{FF2B5EF4-FFF2-40B4-BE49-F238E27FC236}">
              <a16:creationId xmlns:a16="http://schemas.microsoft.com/office/drawing/2014/main" id="{AE3E8BF4-4A34-4E5A-A050-222C2393FE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4" name="正方形/長方形 153">
          <a:extLst>
            <a:ext uri="{FF2B5EF4-FFF2-40B4-BE49-F238E27FC236}">
              <a16:creationId xmlns:a16="http://schemas.microsoft.com/office/drawing/2014/main" id="{84038733-F00C-43A4-B2F3-2907B0958C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5" name="正方形/長方形 154">
          <a:extLst>
            <a:ext uri="{FF2B5EF4-FFF2-40B4-BE49-F238E27FC236}">
              <a16:creationId xmlns:a16="http://schemas.microsoft.com/office/drawing/2014/main" id="{4C407A77-F43A-46FD-9879-B628F11E19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6" name="正方形/長方形 155">
          <a:extLst>
            <a:ext uri="{FF2B5EF4-FFF2-40B4-BE49-F238E27FC236}">
              <a16:creationId xmlns:a16="http://schemas.microsoft.com/office/drawing/2014/main" id="{AB77E170-67F1-4E06-ACE3-96AE79BDA1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7" name="正方形/長方形 156">
          <a:extLst>
            <a:ext uri="{FF2B5EF4-FFF2-40B4-BE49-F238E27FC236}">
              <a16:creationId xmlns:a16="http://schemas.microsoft.com/office/drawing/2014/main" id="{D5D0C730-92BF-4204-B54A-F36C15B9550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a:extLst>
            <a:ext uri="{FF2B5EF4-FFF2-40B4-BE49-F238E27FC236}">
              <a16:creationId xmlns:a16="http://schemas.microsoft.com/office/drawing/2014/main" id="{4FD58807-45CB-4F7B-88D3-D48A0D6E4A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a:extLst>
            <a:ext uri="{FF2B5EF4-FFF2-40B4-BE49-F238E27FC236}">
              <a16:creationId xmlns:a16="http://schemas.microsoft.com/office/drawing/2014/main" id="{C8999859-1E78-48DD-B1A8-986024DC78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a:extLst>
            <a:ext uri="{FF2B5EF4-FFF2-40B4-BE49-F238E27FC236}">
              <a16:creationId xmlns:a16="http://schemas.microsoft.com/office/drawing/2014/main" id="{BB9D93D2-A66B-467B-9397-37FB01B2B8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a:extLst>
            <a:ext uri="{FF2B5EF4-FFF2-40B4-BE49-F238E27FC236}">
              <a16:creationId xmlns:a16="http://schemas.microsoft.com/office/drawing/2014/main" id="{A387C98E-4A2E-4720-8D5F-1D7B367303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a:extLst>
            <a:ext uri="{FF2B5EF4-FFF2-40B4-BE49-F238E27FC236}">
              <a16:creationId xmlns:a16="http://schemas.microsoft.com/office/drawing/2014/main" id="{2BCAFEFC-CEE4-483A-A1B9-36D8FC4EDD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a:extLst>
            <a:ext uri="{FF2B5EF4-FFF2-40B4-BE49-F238E27FC236}">
              <a16:creationId xmlns:a16="http://schemas.microsoft.com/office/drawing/2014/main" id="{AC459085-6601-449F-A8C7-D3A66E425E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a:extLst>
            <a:ext uri="{FF2B5EF4-FFF2-40B4-BE49-F238E27FC236}">
              <a16:creationId xmlns:a16="http://schemas.microsoft.com/office/drawing/2014/main" id="{44E14993-E89D-4360-8581-16FE1447B3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a:extLst>
            <a:ext uri="{FF2B5EF4-FFF2-40B4-BE49-F238E27FC236}">
              <a16:creationId xmlns:a16="http://schemas.microsoft.com/office/drawing/2014/main" id="{5DA29E81-213E-4CA9-9119-8BDFBF0BCB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6" name="正方形/長方形 165">
          <a:extLst>
            <a:ext uri="{FF2B5EF4-FFF2-40B4-BE49-F238E27FC236}">
              <a16:creationId xmlns:a16="http://schemas.microsoft.com/office/drawing/2014/main" id="{B12ADCDD-F4CE-44CD-B0FD-A85591FD67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7" name="正方形/長方形 166">
          <a:extLst>
            <a:ext uri="{FF2B5EF4-FFF2-40B4-BE49-F238E27FC236}">
              <a16:creationId xmlns:a16="http://schemas.microsoft.com/office/drawing/2014/main" id="{69416175-3635-44AD-B652-96E9BCFDCB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8" name="正方形/長方形 167">
          <a:extLst>
            <a:ext uri="{FF2B5EF4-FFF2-40B4-BE49-F238E27FC236}">
              <a16:creationId xmlns:a16="http://schemas.microsoft.com/office/drawing/2014/main" id="{192BAF52-304E-40BC-86EB-8FBA116F5E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9" name="正方形/長方形 168">
          <a:extLst>
            <a:ext uri="{FF2B5EF4-FFF2-40B4-BE49-F238E27FC236}">
              <a16:creationId xmlns:a16="http://schemas.microsoft.com/office/drawing/2014/main" id="{E46CFE4F-718C-4CC8-BDF9-49805E76E3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0" name="正方形/長方形 169">
          <a:extLst>
            <a:ext uri="{FF2B5EF4-FFF2-40B4-BE49-F238E27FC236}">
              <a16:creationId xmlns:a16="http://schemas.microsoft.com/office/drawing/2014/main" id="{75F95E30-0BD3-4AAC-B293-94CA6C8F9A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1" name="正方形/長方形 170">
          <a:extLst>
            <a:ext uri="{FF2B5EF4-FFF2-40B4-BE49-F238E27FC236}">
              <a16:creationId xmlns:a16="http://schemas.microsoft.com/office/drawing/2014/main" id="{08796E67-17BD-4AD4-8A7A-D0D596C1AA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2" name="正方形/長方形 171">
          <a:extLst>
            <a:ext uri="{FF2B5EF4-FFF2-40B4-BE49-F238E27FC236}">
              <a16:creationId xmlns:a16="http://schemas.microsoft.com/office/drawing/2014/main" id="{1415E121-96ED-48D8-979B-BA08512A03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3" name="正方形/長方形 172">
          <a:extLst>
            <a:ext uri="{FF2B5EF4-FFF2-40B4-BE49-F238E27FC236}">
              <a16:creationId xmlns:a16="http://schemas.microsoft.com/office/drawing/2014/main" id="{8E50CAEA-502C-4D3F-A2C6-635B96E618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4" name="正方形/長方形 173">
          <a:extLst>
            <a:ext uri="{FF2B5EF4-FFF2-40B4-BE49-F238E27FC236}">
              <a16:creationId xmlns:a16="http://schemas.microsoft.com/office/drawing/2014/main" id="{6D1CBD5F-B251-4D88-9888-E2240669D4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5" name="正方形/長方形 174">
          <a:extLst>
            <a:ext uri="{FF2B5EF4-FFF2-40B4-BE49-F238E27FC236}">
              <a16:creationId xmlns:a16="http://schemas.microsoft.com/office/drawing/2014/main" id="{AA8F31B8-7807-461A-BEC5-06E5B2C54D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6" name="正方形/長方形 175">
          <a:extLst>
            <a:ext uri="{FF2B5EF4-FFF2-40B4-BE49-F238E27FC236}">
              <a16:creationId xmlns:a16="http://schemas.microsoft.com/office/drawing/2014/main" id="{40D886CC-C8DA-4CA8-8E15-6ADB094BCC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7" name="正方形/長方形 176">
          <a:extLst>
            <a:ext uri="{FF2B5EF4-FFF2-40B4-BE49-F238E27FC236}">
              <a16:creationId xmlns:a16="http://schemas.microsoft.com/office/drawing/2014/main" id="{B127B80B-4062-407B-A8AC-C2E7A87E7A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8" name="正方形/長方形 177">
          <a:extLst>
            <a:ext uri="{FF2B5EF4-FFF2-40B4-BE49-F238E27FC236}">
              <a16:creationId xmlns:a16="http://schemas.microsoft.com/office/drawing/2014/main" id="{CC2D6C02-7159-408B-9F2E-9AACDA20DD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9" name="正方形/長方形 178">
          <a:extLst>
            <a:ext uri="{FF2B5EF4-FFF2-40B4-BE49-F238E27FC236}">
              <a16:creationId xmlns:a16="http://schemas.microsoft.com/office/drawing/2014/main" id="{773A987A-4292-4D9C-9EB6-27573611B0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0" name="正方形/長方形 179">
          <a:extLst>
            <a:ext uri="{FF2B5EF4-FFF2-40B4-BE49-F238E27FC236}">
              <a16:creationId xmlns:a16="http://schemas.microsoft.com/office/drawing/2014/main" id="{27384B1A-34F4-4CC5-B23E-51F24A36B3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1" name="正方形/長方形 180">
          <a:extLst>
            <a:ext uri="{FF2B5EF4-FFF2-40B4-BE49-F238E27FC236}">
              <a16:creationId xmlns:a16="http://schemas.microsoft.com/office/drawing/2014/main" id="{54ECD00E-768E-4A25-9C02-1BC99F0601A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2" name="正方形/長方形 181">
          <a:extLst>
            <a:ext uri="{FF2B5EF4-FFF2-40B4-BE49-F238E27FC236}">
              <a16:creationId xmlns:a16="http://schemas.microsoft.com/office/drawing/2014/main" id="{68E94A1A-CB3D-44B1-A3FA-E36EB4F7E2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3" name="正方形/長方形 182">
          <a:extLst>
            <a:ext uri="{FF2B5EF4-FFF2-40B4-BE49-F238E27FC236}">
              <a16:creationId xmlns:a16="http://schemas.microsoft.com/office/drawing/2014/main" id="{35F13513-7326-4918-8E59-34B90FDF48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4" name="正方形/長方形 183">
          <a:extLst>
            <a:ext uri="{FF2B5EF4-FFF2-40B4-BE49-F238E27FC236}">
              <a16:creationId xmlns:a16="http://schemas.microsoft.com/office/drawing/2014/main" id="{FF731B21-9F7B-4E34-AE78-4A6E34A958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5" name="正方形/長方形 184">
          <a:extLst>
            <a:ext uri="{FF2B5EF4-FFF2-40B4-BE49-F238E27FC236}">
              <a16:creationId xmlns:a16="http://schemas.microsoft.com/office/drawing/2014/main" id="{BE2B6AEE-DABD-4D7A-8BF0-CEDDB6AD3B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6" name="正方形/長方形 185">
          <a:extLst>
            <a:ext uri="{FF2B5EF4-FFF2-40B4-BE49-F238E27FC236}">
              <a16:creationId xmlns:a16="http://schemas.microsoft.com/office/drawing/2014/main" id="{A3D003F7-F2EB-495B-9530-274EB86AF7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7" name="正方形/長方形 186">
          <a:extLst>
            <a:ext uri="{FF2B5EF4-FFF2-40B4-BE49-F238E27FC236}">
              <a16:creationId xmlns:a16="http://schemas.microsoft.com/office/drawing/2014/main" id="{BE3A4DD7-714F-4D72-9B35-DB8C28252E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8" name="正方形/長方形 187">
          <a:extLst>
            <a:ext uri="{FF2B5EF4-FFF2-40B4-BE49-F238E27FC236}">
              <a16:creationId xmlns:a16="http://schemas.microsoft.com/office/drawing/2014/main" id="{FC646A7E-ECB2-4D43-B22F-1F6EEDF13D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9" name="正方形/長方形 188">
          <a:extLst>
            <a:ext uri="{FF2B5EF4-FFF2-40B4-BE49-F238E27FC236}">
              <a16:creationId xmlns:a16="http://schemas.microsoft.com/office/drawing/2014/main" id="{AB354AFF-AEC7-49F4-8402-E76182F3C80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0" name="正方形/長方形 189">
          <a:extLst>
            <a:ext uri="{FF2B5EF4-FFF2-40B4-BE49-F238E27FC236}">
              <a16:creationId xmlns:a16="http://schemas.microsoft.com/office/drawing/2014/main" id="{DF0D46B4-494A-47C1-9345-884F50B58F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1" name="正方形/長方形 190">
          <a:extLst>
            <a:ext uri="{FF2B5EF4-FFF2-40B4-BE49-F238E27FC236}">
              <a16:creationId xmlns:a16="http://schemas.microsoft.com/office/drawing/2014/main" id="{FBD91AB5-3615-412E-A05A-1731134685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2" name="正方形/長方形 191">
          <a:extLst>
            <a:ext uri="{FF2B5EF4-FFF2-40B4-BE49-F238E27FC236}">
              <a16:creationId xmlns:a16="http://schemas.microsoft.com/office/drawing/2014/main" id="{8CA88900-AD01-4141-BF26-F6B25F0F5D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3" name="正方形/長方形 192">
          <a:extLst>
            <a:ext uri="{FF2B5EF4-FFF2-40B4-BE49-F238E27FC236}">
              <a16:creationId xmlns:a16="http://schemas.microsoft.com/office/drawing/2014/main" id="{BA863098-FA43-4727-8FDE-52385FAC8E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4" name="正方形/長方形 193">
          <a:extLst>
            <a:ext uri="{FF2B5EF4-FFF2-40B4-BE49-F238E27FC236}">
              <a16:creationId xmlns:a16="http://schemas.microsoft.com/office/drawing/2014/main" id="{DCB8A145-7B71-4CA8-81FD-5FD15F4DED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5" name="正方形/長方形 194">
          <a:extLst>
            <a:ext uri="{FF2B5EF4-FFF2-40B4-BE49-F238E27FC236}">
              <a16:creationId xmlns:a16="http://schemas.microsoft.com/office/drawing/2014/main" id="{B5C987F6-A3E3-4D5C-84F3-8EF748C52C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6" name="正方形/長方形 195">
          <a:extLst>
            <a:ext uri="{FF2B5EF4-FFF2-40B4-BE49-F238E27FC236}">
              <a16:creationId xmlns:a16="http://schemas.microsoft.com/office/drawing/2014/main" id="{90B0020C-2B07-4A2D-830C-DE256C0CDE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7" name="正方形/長方形 196">
          <a:extLst>
            <a:ext uri="{FF2B5EF4-FFF2-40B4-BE49-F238E27FC236}">
              <a16:creationId xmlns:a16="http://schemas.microsoft.com/office/drawing/2014/main" id="{7A20E346-CBAA-4136-B01B-FA9408C999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8" name="テキスト ボックス 197">
          <a:extLst>
            <a:ext uri="{FF2B5EF4-FFF2-40B4-BE49-F238E27FC236}">
              <a16:creationId xmlns:a16="http://schemas.microsoft.com/office/drawing/2014/main" id="{0AD3C8F8-D62A-45AA-9C24-FCA9FBDD76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9" name="直線コネクタ 198">
          <a:extLst>
            <a:ext uri="{FF2B5EF4-FFF2-40B4-BE49-F238E27FC236}">
              <a16:creationId xmlns:a16="http://schemas.microsoft.com/office/drawing/2014/main" id="{97CF3624-EFF1-4E3A-805C-B2D0C046EA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0" name="テキスト ボックス 199">
          <a:extLst>
            <a:ext uri="{FF2B5EF4-FFF2-40B4-BE49-F238E27FC236}">
              <a16:creationId xmlns:a16="http://schemas.microsoft.com/office/drawing/2014/main" id="{ECF8745F-8724-42F6-A2E7-7A765A3B55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01" name="直線コネクタ 200">
          <a:extLst>
            <a:ext uri="{FF2B5EF4-FFF2-40B4-BE49-F238E27FC236}">
              <a16:creationId xmlns:a16="http://schemas.microsoft.com/office/drawing/2014/main" id="{5303638B-760A-4296-9B3E-9FF490C1DCB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02" name="テキスト ボックス 201">
          <a:extLst>
            <a:ext uri="{FF2B5EF4-FFF2-40B4-BE49-F238E27FC236}">
              <a16:creationId xmlns:a16="http://schemas.microsoft.com/office/drawing/2014/main" id="{15FCFC75-3442-4BBD-9CFE-7863DAB5530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03" name="直線コネクタ 202">
          <a:extLst>
            <a:ext uri="{FF2B5EF4-FFF2-40B4-BE49-F238E27FC236}">
              <a16:creationId xmlns:a16="http://schemas.microsoft.com/office/drawing/2014/main" id="{025FB1E6-557B-49E8-87C8-81E7D9AE7F1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04" name="テキスト ボックス 203">
          <a:extLst>
            <a:ext uri="{FF2B5EF4-FFF2-40B4-BE49-F238E27FC236}">
              <a16:creationId xmlns:a16="http://schemas.microsoft.com/office/drawing/2014/main" id="{3E0FBCCF-1CA1-47EF-BC24-7E6D930D9E8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05" name="直線コネクタ 204">
          <a:extLst>
            <a:ext uri="{FF2B5EF4-FFF2-40B4-BE49-F238E27FC236}">
              <a16:creationId xmlns:a16="http://schemas.microsoft.com/office/drawing/2014/main" id="{03F0BC1C-54DC-431E-B143-0D20EF62F43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06" name="テキスト ボックス 205">
          <a:extLst>
            <a:ext uri="{FF2B5EF4-FFF2-40B4-BE49-F238E27FC236}">
              <a16:creationId xmlns:a16="http://schemas.microsoft.com/office/drawing/2014/main" id="{11BC0279-2A73-4F09-8B1A-31DBAB3EFD4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7" name="直線コネクタ 206">
          <a:extLst>
            <a:ext uri="{FF2B5EF4-FFF2-40B4-BE49-F238E27FC236}">
              <a16:creationId xmlns:a16="http://schemas.microsoft.com/office/drawing/2014/main" id="{E4C1E542-F6AB-4C00-9828-D0C471EFEA0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8" name="テキスト ボックス 207">
          <a:extLst>
            <a:ext uri="{FF2B5EF4-FFF2-40B4-BE49-F238E27FC236}">
              <a16:creationId xmlns:a16="http://schemas.microsoft.com/office/drawing/2014/main" id="{00B39E5A-385D-406C-900A-6FEAD95A4BC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9" name="直線コネクタ 208">
          <a:extLst>
            <a:ext uri="{FF2B5EF4-FFF2-40B4-BE49-F238E27FC236}">
              <a16:creationId xmlns:a16="http://schemas.microsoft.com/office/drawing/2014/main" id="{89FF74B3-9531-4D1D-B902-ED3BED4AB8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10" name="テキスト ボックス 209">
          <a:extLst>
            <a:ext uri="{FF2B5EF4-FFF2-40B4-BE49-F238E27FC236}">
              <a16:creationId xmlns:a16="http://schemas.microsoft.com/office/drawing/2014/main" id="{1E70FC0E-0125-41D2-AE95-FFF559F8783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4AF9E21E-9CB9-48B1-BA3E-EF04998B9B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212" name="直線コネクタ 211">
          <a:extLst>
            <a:ext uri="{FF2B5EF4-FFF2-40B4-BE49-F238E27FC236}">
              <a16:creationId xmlns:a16="http://schemas.microsoft.com/office/drawing/2014/main" id="{01B0B0F9-E2BD-409D-985C-B0E9F37F50C7}"/>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213" name="【保健センター・保健所】&#10;有形固定資産減価償却率最小値テキスト">
          <a:extLst>
            <a:ext uri="{FF2B5EF4-FFF2-40B4-BE49-F238E27FC236}">
              <a16:creationId xmlns:a16="http://schemas.microsoft.com/office/drawing/2014/main" id="{1F565997-D56E-4BC6-BF59-7603EF99F186}"/>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214" name="直線コネクタ 213">
          <a:extLst>
            <a:ext uri="{FF2B5EF4-FFF2-40B4-BE49-F238E27FC236}">
              <a16:creationId xmlns:a16="http://schemas.microsoft.com/office/drawing/2014/main" id="{7AD95918-6C36-45E5-BE99-E1018F5AF2B5}"/>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215" name="【保健センター・保健所】&#10;有形固定資産減価償却率最大値テキスト">
          <a:extLst>
            <a:ext uri="{FF2B5EF4-FFF2-40B4-BE49-F238E27FC236}">
              <a16:creationId xmlns:a16="http://schemas.microsoft.com/office/drawing/2014/main" id="{53ED7CE8-CD28-406F-AF32-99006209F7DC}"/>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216" name="直線コネクタ 215">
          <a:extLst>
            <a:ext uri="{FF2B5EF4-FFF2-40B4-BE49-F238E27FC236}">
              <a16:creationId xmlns:a16="http://schemas.microsoft.com/office/drawing/2014/main" id="{E0DF92C2-BFEF-4AAC-86E6-C5390F9B75C5}"/>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69F3F571-84FD-40AF-9BBA-6DAC331CFA27}"/>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218" name="フローチャート: 判断 217">
          <a:extLst>
            <a:ext uri="{FF2B5EF4-FFF2-40B4-BE49-F238E27FC236}">
              <a16:creationId xmlns:a16="http://schemas.microsoft.com/office/drawing/2014/main" id="{02280A24-C609-4E6D-B929-82E12D4D95AD}"/>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219" name="フローチャート: 判断 218">
          <a:extLst>
            <a:ext uri="{FF2B5EF4-FFF2-40B4-BE49-F238E27FC236}">
              <a16:creationId xmlns:a16="http://schemas.microsoft.com/office/drawing/2014/main" id="{EE886BD9-5356-45F3-8AB2-492C80B21D7F}"/>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220" name="フローチャート: 判断 219">
          <a:extLst>
            <a:ext uri="{FF2B5EF4-FFF2-40B4-BE49-F238E27FC236}">
              <a16:creationId xmlns:a16="http://schemas.microsoft.com/office/drawing/2014/main" id="{F6E92C80-573E-44F8-930D-640688CAE0BF}"/>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221" name="フローチャート: 判断 220">
          <a:extLst>
            <a:ext uri="{FF2B5EF4-FFF2-40B4-BE49-F238E27FC236}">
              <a16:creationId xmlns:a16="http://schemas.microsoft.com/office/drawing/2014/main" id="{2C78FFB6-46D4-48E6-9823-65E24F3E2B27}"/>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222" name="フローチャート: 判断 221">
          <a:extLst>
            <a:ext uri="{FF2B5EF4-FFF2-40B4-BE49-F238E27FC236}">
              <a16:creationId xmlns:a16="http://schemas.microsoft.com/office/drawing/2014/main" id="{D6C2BCB9-8C19-4694-AC28-F5D307AB509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97515EC-60DE-4A58-B3CB-42A53F1E90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F1AF31C-59B4-474D-A5CB-15BA3D7A3A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21C1152-146C-43DE-B6D7-726FEE732E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B4414EE-38D8-4724-9262-1956B16565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BF264AC-BA19-40F4-A914-293D92EEE4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84074</xdr:rowOff>
    </xdr:from>
    <xdr:to>
      <xdr:col>85</xdr:col>
      <xdr:colOff>177800</xdr:colOff>
      <xdr:row>62</xdr:row>
      <xdr:rowOff>14224</xdr:rowOff>
    </xdr:to>
    <xdr:sp macro="" textlink="">
      <xdr:nvSpPr>
        <xdr:cNvPr id="228" name="楕円 227">
          <a:extLst>
            <a:ext uri="{FF2B5EF4-FFF2-40B4-BE49-F238E27FC236}">
              <a16:creationId xmlns:a16="http://schemas.microsoft.com/office/drawing/2014/main" id="{6C46B677-C193-4B85-BC7F-274E74093240}"/>
            </a:ext>
          </a:extLst>
        </xdr:cNvPr>
        <xdr:cNvSpPr/>
      </xdr:nvSpPr>
      <xdr:spPr>
        <a:xfrm>
          <a:off x="16268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62501</xdr:rowOff>
    </xdr:from>
    <xdr:ext cx="405111" cy="259045"/>
    <xdr:sp macro="" textlink="">
      <xdr:nvSpPr>
        <xdr:cNvPr id="229" name="【保健センター・保健所】&#10;有形固定資産減価償却率該当値テキスト">
          <a:extLst>
            <a:ext uri="{FF2B5EF4-FFF2-40B4-BE49-F238E27FC236}">
              <a16:creationId xmlns:a16="http://schemas.microsoft.com/office/drawing/2014/main" id="{590122E1-08BA-4D61-8E58-C58AE409C88C}"/>
            </a:ext>
          </a:extLst>
        </xdr:cNvPr>
        <xdr:cNvSpPr txBox="1"/>
      </xdr:nvSpPr>
      <xdr:spPr>
        <a:xfrm>
          <a:off x="16357600"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33782</xdr:rowOff>
    </xdr:from>
    <xdr:to>
      <xdr:col>81</xdr:col>
      <xdr:colOff>101600</xdr:colOff>
      <xdr:row>61</xdr:row>
      <xdr:rowOff>135382</xdr:rowOff>
    </xdr:to>
    <xdr:sp macro="" textlink="">
      <xdr:nvSpPr>
        <xdr:cNvPr id="230" name="楕円 229">
          <a:extLst>
            <a:ext uri="{FF2B5EF4-FFF2-40B4-BE49-F238E27FC236}">
              <a16:creationId xmlns:a16="http://schemas.microsoft.com/office/drawing/2014/main" id="{5E4CD444-A1F6-467D-BBA5-75513304ADBC}"/>
            </a:ext>
          </a:extLst>
        </xdr:cNvPr>
        <xdr:cNvSpPr/>
      </xdr:nvSpPr>
      <xdr:spPr>
        <a:xfrm>
          <a:off x="15430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134874</xdr:rowOff>
    </xdr:to>
    <xdr:cxnSp macro="">
      <xdr:nvCxnSpPr>
        <xdr:cNvPr id="231" name="直線コネクタ 230">
          <a:extLst>
            <a:ext uri="{FF2B5EF4-FFF2-40B4-BE49-F238E27FC236}">
              <a16:creationId xmlns:a16="http://schemas.microsoft.com/office/drawing/2014/main" id="{61CF9791-8CD7-4F39-8C20-C2CAAF0324FD}"/>
            </a:ext>
          </a:extLst>
        </xdr:cNvPr>
        <xdr:cNvCxnSpPr/>
      </xdr:nvCxnSpPr>
      <xdr:spPr>
        <a:xfrm>
          <a:off x="15481300" y="10543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232" name="楕円 231">
          <a:extLst>
            <a:ext uri="{FF2B5EF4-FFF2-40B4-BE49-F238E27FC236}">
              <a16:creationId xmlns:a16="http://schemas.microsoft.com/office/drawing/2014/main" id="{06AAA238-9622-4CF0-8F6A-E45C84E4D392}"/>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84582</xdr:rowOff>
    </xdr:to>
    <xdr:cxnSp macro="">
      <xdr:nvCxnSpPr>
        <xdr:cNvPr id="233" name="直線コネクタ 232">
          <a:extLst>
            <a:ext uri="{FF2B5EF4-FFF2-40B4-BE49-F238E27FC236}">
              <a16:creationId xmlns:a16="http://schemas.microsoft.com/office/drawing/2014/main" id="{DB4E2B4B-2D16-40A8-932F-674471081E17}"/>
            </a:ext>
          </a:extLst>
        </xdr:cNvPr>
        <xdr:cNvCxnSpPr/>
      </xdr:nvCxnSpPr>
      <xdr:spPr>
        <a:xfrm>
          <a:off x="14592300" y="10492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234" name="楕円 233">
          <a:extLst>
            <a:ext uri="{FF2B5EF4-FFF2-40B4-BE49-F238E27FC236}">
              <a16:creationId xmlns:a16="http://schemas.microsoft.com/office/drawing/2014/main" id="{7B80A7ED-512C-48E4-9547-AE0057DC39B4}"/>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34290</xdr:rowOff>
    </xdr:to>
    <xdr:cxnSp macro="">
      <xdr:nvCxnSpPr>
        <xdr:cNvPr id="235" name="直線コネクタ 234">
          <a:extLst>
            <a:ext uri="{FF2B5EF4-FFF2-40B4-BE49-F238E27FC236}">
              <a16:creationId xmlns:a16="http://schemas.microsoft.com/office/drawing/2014/main" id="{6FC0E9C1-3616-424B-BF09-D84EF5198E71}"/>
            </a:ext>
          </a:extLst>
        </xdr:cNvPr>
        <xdr:cNvCxnSpPr/>
      </xdr:nvCxnSpPr>
      <xdr:spPr>
        <a:xfrm>
          <a:off x="13703300" y="1044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111506</xdr:rowOff>
    </xdr:from>
    <xdr:to>
      <xdr:col>67</xdr:col>
      <xdr:colOff>101600</xdr:colOff>
      <xdr:row>61</xdr:row>
      <xdr:rowOff>41656</xdr:rowOff>
    </xdr:to>
    <xdr:sp macro="" textlink="">
      <xdr:nvSpPr>
        <xdr:cNvPr id="236" name="楕円 235">
          <a:extLst>
            <a:ext uri="{FF2B5EF4-FFF2-40B4-BE49-F238E27FC236}">
              <a16:creationId xmlns:a16="http://schemas.microsoft.com/office/drawing/2014/main" id="{E0D7B2D9-5368-4436-9B3E-A9ECC113E68F}"/>
            </a:ext>
          </a:extLst>
        </xdr:cNvPr>
        <xdr:cNvSpPr/>
      </xdr:nvSpPr>
      <xdr:spPr>
        <a:xfrm>
          <a:off x="12763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60</xdr:row>
      <xdr:rowOff>162306</xdr:rowOff>
    </xdr:to>
    <xdr:cxnSp macro="">
      <xdr:nvCxnSpPr>
        <xdr:cNvPr id="237" name="直線コネクタ 236">
          <a:extLst>
            <a:ext uri="{FF2B5EF4-FFF2-40B4-BE49-F238E27FC236}">
              <a16:creationId xmlns:a16="http://schemas.microsoft.com/office/drawing/2014/main" id="{4609A8C5-3E5D-4543-92F1-956F6AD42A17}"/>
            </a:ext>
          </a:extLst>
        </xdr:cNvPr>
        <xdr:cNvCxnSpPr/>
      </xdr:nvCxnSpPr>
      <xdr:spPr>
        <a:xfrm flipV="1">
          <a:off x="12814300" y="10447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238" name="n_1aveValue【保健センター・保健所】&#10;有形固定資産減価償却率">
          <a:extLst>
            <a:ext uri="{FF2B5EF4-FFF2-40B4-BE49-F238E27FC236}">
              <a16:creationId xmlns:a16="http://schemas.microsoft.com/office/drawing/2014/main" id="{749C3423-6F28-4259-81D6-FBC38D821E8B}"/>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239" name="n_2aveValue【保健センター・保健所】&#10;有形固定資産減価償却率">
          <a:extLst>
            <a:ext uri="{FF2B5EF4-FFF2-40B4-BE49-F238E27FC236}">
              <a16:creationId xmlns:a16="http://schemas.microsoft.com/office/drawing/2014/main" id="{3E255A0D-745C-4D8F-8554-81E907C0F792}"/>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240" name="n_3aveValue【保健センター・保健所】&#10;有形固定資産減価償却率">
          <a:extLst>
            <a:ext uri="{FF2B5EF4-FFF2-40B4-BE49-F238E27FC236}">
              <a16:creationId xmlns:a16="http://schemas.microsoft.com/office/drawing/2014/main" id="{7FADAADC-4D00-43C9-A49C-EF04F059755F}"/>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241" name="n_4aveValue【保健センター・保健所】&#10;有形固定資産減価償却率">
          <a:extLst>
            <a:ext uri="{FF2B5EF4-FFF2-40B4-BE49-F238E27FC236}">
              <a16:creationId xmlns:a16="http://schemas.microsoft.com/office/drawing/2014/main" id="{E44A23C3-38B3-474E-A439-66A3CA041FD3}"/>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126509</xdr:rowOff>
    </xdr:from>
    <xdr:ext cx="405111" cy="259045"/>
    <xdr:sp macro="" textlink="">
      <xdr:nvSpPr>
        <xdr:cNvPr id="242" name="n_1mainValue【保健センター・保健所】&#10;有形固定資産減価償却率">
          <a:extLst>
            <a:ext uri="{FF2B5EF4-FFF2-40B4-BE49-F238E27FC236}">
              <a16:creationId xmlns:a16="http://schemas.microsoft.com/office/drawing/2014/main" id="{003ACD44-4BBA-43B8-9BB4-C0CE5A5A849B}"/>
            </a:ext>
          </a:extLst>
        </xdr:cNvPr>
        <xdr:cNvSpPr txBox="1"/>
      </xdr:nvSpPr>
      <xdr:spPr>
        <a:xfrm>
          <a:off x="152660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243" name="n_2mainValue【保健センター・保健所】&#10;有形固定資産減価償却率">
          <a:extLst>
            <a:ext uri="{FF2B5EF4-FFF2-40B4-BE49-F238E27FC236}">
              <a16:creationId xmlns:a16="http://schemas.microsoft.com/office/drawing/2014/main" id="{F4B269F5-88ED-4F79-B895-8D70018151B0}"/>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244" name="n_3mainValue【保健センター・保健所】&#10;有形固定資産減価償却率">
          <a:extLst>
            <a:ext uri="{FF2B5EF4-FFF2-40B4-BE49-F238E27FC236}">
              <a16:creationId xmlns:a16="http://schemas.microsoft.com/office/drawing/2014/main" id="{4EC9966F-D40B-4C30-B053-F08D21B2AAB0}"/>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32783</xdr:rowOff>
    </xdr:from>
    <xdr:ext cx="405111" cy="259045"/>
    <xdr:sp macro="" textlink="">
      <xdr:nvSpPr>
        <xdr:cNvPr id="245" name="n_4mainValue【保健センター・保健所】&#10;有形固定資産減価償却率">
          <a:extLst>
            <a:ext uri="{FF2B5EF4-FFF2-40B4-BE49-F238E27FC236}">
              <a16:creationId xmlns:a16="http://schemas.microsoft.com/office/drawing/2014/main" id="{4C82AA3A-9588-4ACB-9955-51CB63AEA24C}"/>
            </a:ext>
          </a:extLst>
        </xdr:cNvPr>
        <xdr:cNvSpPr txBox="1"/>
      </xdr:nvSpPr>
      <xdr:spPr>
        <a:xfrm>
          <a:off x="12611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6" name="正方形/長方形 245">
          <a:extLst>
            <a:ext uri="{FF2B5EF4-FFF2-40B4-BE49-F238E27FC236}">
              <a16:creationId xmlns:a16="http://schemas.microsoft.com/office/drawing/2014/main" id="{58E5C331-2048-4D99-8C11-32FB2265DF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7" name="正方形/長方形 246">
          <a:extLst>
            <a:ext uri="{FF2B5EF4-FFF2-40B4-BE49-F238E27FC236}">
              <a16:creationId xmlns:a16="http://schemas.microsoft.com/office/drawing/2014/main" id="{97E5CA6D-3FF6-4A62-8126-0F819BCEB6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8" name="正方形/長方形 247">
          <a:extLst>
            <a:ext uri="{FF2B5EF4-FFF2-40B4-BE49-F238E27FC236}">
              <a16:creationId xmlns:a16="http://schemas.microsoft.com/office/drawing/2014/main" id="{10B60F1E-65ED-4175-8006-778AB4847D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9" name="正方形/長方形 248">
          <a:extLst>
            <a:ext uri="{FF2B5EF4-FFF2-40B4-BE49-F238E27FC236}">
              <a16:creationId xmlns:a16="http://schemas.microsoft.com/office/drawing/2014/main" id="{6309B5B3-AE47-4A5F-83EA-99344A8EF1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0" name="正方形/長方形 249">
          <a:extLst>
            <a:ext uri="{FF2B5EF4-FFF2-40B4-BE49-F238E27FC236}">
              <a16:creationId xmlns:a16="http://schemas.microsoft.com/office/drawing/2014/main" id="{E9998DE3-B1D3-4A76-B17E-C0F5A98923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1" name="正方形/長方形 250">
          <a:extLst>
            <a:ext uri="{FF2B5EF4-FFF2-40B4-BE49-F238E27FC236}">
              <a16:creationId xmlns:a16="http://schemas.microsoft.com/office/drawing/2014/main" id="{CA229361-1FE1-40D6-835B-4A5548CA18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2" name="正方形/長方形 251">
          <a:extLst>
            <a:ext uri="{FF2B5EF4-FFF2-40B4-BE49-F238E27FC236}">
              <a16:creationId xmlns:a16="http://schemas.microsoft.com/office/drawing/2014/main" id="{CBC701DF-5130-4466-90E1-A73CA27643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3" name="正方形/長方形 252">
          <a:extLst>
            <a:ext uri="{FF2B5EF4-FFF2-40B4-BE49-F238E27FC236}">
              <a16:creationId xmlns:a16="http://schemas.microsoft.com/office/drawing/2014/main" id="{D9C186D8-0555-4E12-8E96-5FBD14727A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4" name="テキスト ボックス 253">
          <a:extLst>
            <a:ext uri="{FF2B5EF4-FFF2-40B4-BE49-F238E27FC236}">
              <a16:creationId xmlns:a16="http://schemas.microsoft.com/office/drawing/2014/main" id="{23059B3C-D42F-467E-BE37-6E9D59D9D7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5" name="直線コネクタ 254">
          <a:extLst>
            <a:ext uri="{FF2B5EF4-FFF2-40B4-BE49-F238E27FC236}">
              <a16:creationId xmlns:a16="http://schemas.microsoft.com/office/drawing/2014/main" id="{0493B69D-D8CC-4AFA-9106-826F7E28EF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6" name="直線コネクタ 255">
          <a:extLst>
            <a:ext uri="{FF2B5EF4-FFF2-40B4-BE49-F238E27FC236}">
              <a16:creationId xmlns:a16="http://schemas.microsoft.com/office/drawing/2014/main" id="{498616FF-743C-4F20-819F-D53D2DF444A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7" name="テキスト ボックス 256">
          <a:extLst>
            <a:ext uri="{FF2B5EF4-FFF2-40B4-BE49-F238E27FC236}">
              <a16:creationId xmlns:a16="http://schemas.microsoft.com/office/drawing/2014/main" id="{EF2F8CA5-5E2F-400D-B94A-961745CB11B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8" name="直線コネクタ 257">
          <a:extLst>
            <a:ext uri="{FF2B5EF4-FFF2-40B4-BE49-F238E27FC236}">
              <a16:creationId xmlns:a16="http://schemas.microsoft.com/office/drawing/2014/main" id="{DC610BC0-DBD7-45BD-BB6D-E43BC2E3AE3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9" name="テキスト ボックス 258">
          <a:extLst>
            <a:ext uri="{FF2B5EF4-FFF2-40B4-BE49-F238E27FC236}">
              <a16:creationId xmlns:a16="http://schemas.microsoft.com/office/drawing/2014/main" id="{B088A62A-0DF6-4111-8BF0-EF2C4A9C621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0" name="直線コネクタ 259">
          <a:extLst>
            <a:ext uri="{FF2B5EF4-FFF2-40B4-BE49-F238E27FC236}">
              <a16:creationId xmlns:a16="http://schemas.microsoft.com/office/drawing/2014/main" id="{58F695A5-BB99-4A10-B4F6-5DEA4F7A6CF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1" name="テキスト ボックス 260">
          <a:extLst>
            <a:ext uri="{FF2B5EF4-FFF2-40B4-BE49-F238E27FC236}">
              <a16:creationId xmlns:a16="http://schemas.microsoft.com/office/drawing/2014/main" id="{80D46912-451E-42A5-B38A-613B8949BF8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2" name="直線コネクタ 261">
          <a:extLst>
            <a:ext uri="{FF2B5EF4-FFF2-40B4-BE49-F238E27FC236}">
              <a16:creationId xmlns:a16="http://schemas.microsoft.com/office/drawing/2014/main" id="{787E90AC-568C-44D6-85EC-80411D11A6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3" name="テキスト ボックス 262">
          <a:extLst>
            <a:ext uri="{FF2B5EF4-FFF2-40B4-BE49-F238E27FC236}">
              <a16:creationId xmlns:a16="http://schemas.microsoft.com/office/drawing/2014/main" id="{91311740-1705-4D4C-BF63-E553E2C99C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4" name="直線コネクタ 263">
          <a:extLst>
            <a:ext uri="{FF2B5EF4-FFF2-40B4-BE49-F238E27FC236}">
              <a16:creationId xmlns:a16="http://schemas.microsoft.com/office/drawing/2014/main" id="{9C1CDF16-A18C-45CA-8F6E-C0E8691ECA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5" name="テキスト ボックス 264">
          <a:extLst>
            <a:ext uri="{FF2B5EF4-FFF2-40B4-BE49-F238E27FC236}">
              <a16:creationId xmlns:a16="http://schemas.microsoft.com/office/drawing/2014/main" id="{2921EA71-0F17-4187-A043-BD66A4D390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6" name="【保健センター・保健所】&#10;一人当たり面積グラフ枠">
          <a:extLst>
            <a:ext uri="{FF2B5EF4-FFF2-40B4-BE49-F238E27FC236}">
              <a16:creationId xmlns:a16="http://schemas.microsoft.com/office/drawing/2014/main" id="{0DE831FF-A505-4F73-A3FB-1E6AC64962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267" name="直線コネクタ 266">
          <a:extLst>
            <a:ext uri="{FF2B5EF4-FFF2-40B4-BE49-F238E27FC236}">
              <a16:creationId xmlns:a16="http://schemas.microsoft.com/office/drawing/2014/main" id="{FBD5CBEC-3592-400D-A91B-E14CFE723DD9}"/>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68" name="【保健センター・保健所】&#10;一人当たり面積最小値テキスト">
          <a:extLst>
            <a:ext uri="{FF2B5EF4-FFF2-40B4-BE49-F238E27FC236}">
              <a16:creationId xmlns:a16="http://schemas.microsoft.com/office/drawing/2014/main" id="{7011DB60-6F99-45AE-BFBB-C169F3922786}"/>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69" name="直線コネクタ 268">
          <a:extLst>
            <a:ext uri="{FF2B5EF4-FFF2-40B4-BE49-F238E27FC236}">
              <a16:creationId xmlns:a16="http://schemas.microsoft.com/office/drawing/2014/main" id="{BA0C6D3A-4248-45C8-AF60-38B49FA46A86}"/>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270" name="【保健センター・保健所】&#10;一人当たり面積最大値テキスト">
          <a:extLst>
            <a:ext uri="{FF2B5EF4-FFF2-40B4-BE49-F238E27FC236}">
              <a16:creationId xmlns:a16="http://schemas.microsoft.com/office/drawing/2014/main" id="{8E2BA9D3-ADB8-4EBB-B256-3574715B040A}"/>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271" name="直線コネクタ 270">
          <a:extLst>
            <a:ext uri="{FF2B5EF4-FFF2-40B4-BE49-F238E27FC236}">
              <a16:creationId xmlns:a16="http://schemas.microsoft.com/office/drawing/2014/main" id="{E9B2B84B-FAC7-4627-BED9-D64B880FEB33}"/>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272" name="【保健センター・保健所】&#10;一人当たり面積平均値テキスト">
          <a:extLst>
            <a:ext uri="{FF2B5EF4-FFF2-40B4-BE49-F238E27FC236}">
              <a16:creationId xmlns:a16="http://schemas.microsoft.com/office/drawing/2014/main" id="{AF21DD72-F5B5-4282-AA33-5C079F7203C2}"/>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73" name="フローチャート: 判断 272">
          <a:extLst>
            <a:ext uri="{FF2B5EF4-FFF2-40B4-BE49-F238E27FC236}">
              <a16:creationId xmlns:a16="http://schemas.microsoft.com/office/drawing/2014/main" id="{F80AA23C-C432-4A49-8C0E-0A9DD1A6DC74}"/>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274" name="フローチャート: 判断 273">
          <a:extLst>
            <a:ext uri="{FF2B5EF4-FFF2-40B4-BE49-F238E27FC236}">
              <a16:creationId xmlns:a16="http://schemas.microsoft.com/office/drawing/2014/main" id="{967740CA-897C-48C7-A735-9C820A0EF7FA}"/>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275" name="フローチャート: 判断 274">
          <a:extLst>
            <a:ext uri="{FF2B5EF4-FFF2-40B4-BE49-F238E27FC236}">
              <a16:creationId xmlns:a16="http://schemas.microsoft.com/office/drawing/2014/main" id="{49F649B6-E5B2-4BF2-B17E-05381E008AF7}"/>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76" name="フローチャート: 判断 275">
          <a:extLst>
            <a:ext uri="{FF2B5EF4-FFF2-40B4-BE49-F238E27FC236}">
              <a16:creationId xmlns:a16="http://schemas.microsoft.com/office/drawing/2014/main" id="{A22D21B2-2047-45DC-97CA-3F2CACC4B4AA}"/>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277" name="フローチャート: 判断 276">
          <a:extLst>
            <a:ext uri="{FF2B5EF4-FFF2-40B4-BE49-F238E27FC236}">
              <a16:creationId xmlns:a16="http://schemas.microsoft.com/office/drawing/2014/main" id="{38036EB6-F289-4946-9BD0-80D2A315C23E}"/>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B864520A-A1AD-429C-BDFE-E5594FB778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97CBBDD9-0D32-41EF-9200-3139E3B52A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896FC634-919B-45B8-823F-BDC6E59BD1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7613356A-E17A-484A-8A2B-A9008C7C10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id="{352B78D6-660A-43E2-A818-563EFBE2E3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283" name="楕円 282">
          <a:extLst>
            <a:ext uri="{FF2B5EF4-FFF2-40B4-BE49-F238E27FC236}">
              <a16:creationId xmlns:a16="http://schemas.microsoft.com/office/drawing/2014/main" id="{0BCAB4BB-ABCA-42EA-9D8E-E42EC61184DC}"/>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284" name="【保健センター・保健所】&#10;一人当たり面積該当値テキスト">
          <a:extLst>
            <a:ext uri="{FF2B5EF4-FFF2-40B4-BE49-F238E27FC236}">
              <a16:creationId xmlns:a16="http://schemas.microsoft.com/office/drawing/2014/main" id="{F861AC87-3DC5-447F-A64A-73F92EC26BBF}"/>
            </a:ext>
          </a:extLst>
        </xdr:cNvPr>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285" name="楕円 284">
          <a:extLst>
            <a:ext uri="{FF2B5EF4-FFF2-40B4-BE49-F238E27FC236}">
              <a16:creationId xmlns:a16="http://schemas.microsoft.com/office/drawing/2014/main" id="{76CCEC0B-2892-497A-B785-B545784D5E6F}"/>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286" name="直線コネクタ 285">
          <a:extLst>
            <a:ext uri="{FF2B5EF4-FFF2-40B4-BE49-F238E27FC236}">
              <a16:creationId xmlns:a16="http://schemas.microsoft.com/office/drawing/2014/main" id="{98B11C99-128C-4B67-8EA8-8AF694797727}"/>
            </a:ext>
          </a:extLst>
        </xdr:cNvPr>
        <xdr:cNvCxnSpPr/>
      </xdr:nvCxnSpPr>
      <xdr:spPr>
        <a:xfrm>
          <a:off x="21323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287" name="楕円 286">
          <a:extLst>
            <a:ext uri="{FF2B5EF4-FFF2-40B4-BE49-F238E27FC236}">
              <a16:creationId xmlns:a16="http://schemas.microsoft.com/office/drawing/2014/main" id="{4CF5F319-124C-4D5A-BE99-A415D1B98F91}"/>
            </a:ext>
          </a:extLst>
        </xdr:cNvPr>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288" name="直線コネクタ 287">
          <a:extLst>
            <a:ext uri="{FF2B5EF4-FFF2-40B4-BE49-F238E27FC236}">
              <a16:creationId xmlns:a16="http://schemas.microsoft.com/office/drawing/2014/main" id="{057E9C1B-A086-48A9-813B-81106BA94BE4}"/>
            </a:ext>
          </a:extLst>
        </xdr:cNvPr>
        <xdr:cNvCxnSpPr/>
      </xdr:nvCxnSpPr>
      <xdr:spPr>
        <a:xfrm>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289" name="楕円 288">
          <a:extLst>
            <a:ext uri="{FF2B5EF4-FFF2-40B4-BE49-F238E27FC236}">
              <a16:creationId xmlns:a16="http://schemas.microsoft.com/office/drawing/2014/main" id="{8DEA2B49-FD35-4672-B9F2-8BD2DE5D3F49}"/>
            </a:ext>
          </a:extLst>
        </xdr:cNvPr>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128016</xdr:rowOff>
    </xdr:to>
    <xdr:cxnSp macro="">
      <xdr:nvCxnSpPr>
        <xdr:cNvPr id="290" name="直線コネクタ 289">
          <a:extLst>
            <a:ext uri="{FF2B5EF4-FFF2-40B4-BE49-F238E27FC236}">
              <a16:creationId xmlns:a16="http://schemas.microsoft.com/office/drawing/2014/main" id="{D6F9F92D-D2AE-449E-A38C-C54E9F0475E8}"/>
            </a:ext>
          </a:extLst>
        </xdr:cNvPr>
        <xdr:cNvCxnSpPr/>
      </xdr:nvCxnSpPr>
      <xdr:spPr>
        <a:xfrm>
          <a:off x="19545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291" name="楕円 290">
          <a:extLst>
            <a:ext uri="{FF2B5EF4-FFF2-40B4-BE49-F238E27FC236}">
              <a16:creationId xmlns:a16="http://schemas.microsoft.com/office/drawing/2014/main" id="{04C8DFBD-456E-4E56-BCB4-D5D1C7415977}"/>
            </a:ext>
          </a:extLst>
        </xdr:cNvPr>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123444</xdr:rowOff>
    </xdr:to>
    <xdr:cxnSp macro="">
      <xdr:nvCxnSpPr>
        <xdr:cNvPr id="292" name="直線コネクタ 291">
          <a:extLst>
            <a:ext uri="{FF2B5EF4-FFF2-40B4-BE49-F238E27FC236}">
              <a16:creationId xmlns:a16="http://schemas.microsoft.com/office/drawing/2014/main" id="{826521F7-5901-4060-8731-AEFA5D8630A5}"/>
            </a:ext>
          </a:extLst>
        </xdr:cNvPr>
        <xdr:cNvCxnSpPr/>
      </xdr:nvCxnSpPr>
      <xdr:spPr>
        <a:xfrm>
          <a:off x="18656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293" name="n_1aveValue【保健センター・保健所】&#10;一人当たり面積">
          <a:extLst>
            <a:ext uri="{FF2B5EF4-FFF2-40B4-BE49-F238E27FC236}">
              <a16:creationId xmlns:a16="http://schemas.microsoft.com/office/drawing/2014/main" id="{D09C022B-3ACF-4DCB-AA70-589972D70F37}"/>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294" name="n_2aveValue【保健センター・保健所】&#10;一人当たり面積">
          <a:extLst>
            <a:ext uri="{FF2B5EF4-FFF2-40B4-BE49-F238E27FC236}">
              <a16:creationId xmlns:a16="http://schemas.microsoft.com/office/drawing/2014/main" id="{7F2D367C-2066-4924-BECE-8EA5B1E7480F}"/>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295" name="n_3aveValue【保健センター・保健所】&#10;一人当たり面積">
          <a:extLst>
            <a:ext uri="{FF2B5EF4-FFF2-40B4-BE49-F238E27FC236}">
              <a16:creationId xmlns:a16="http://schemas.microsoft.com/office/drawing/2014/main" id="{FD9E67F7-FF59-4A44-86EF-DC429C234586}"/>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296" name="n_4aveValue【保健センター・保健所】&#10;一人当たり面積">
          <a:extLst>
            <a:ext uri="{FF2B5EF4-FFF2-40B4-BE49-F238E27FC236}">
              <a16:creationId xmlns:a16="http://schemas.microsoft.com/office/drawing/2014/main" id="{706BAC25-C91D-4F73-AD89-4300A2EA87A6}"/>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297" name="n_1mainValue【保健センター・保健所】&#10;一人当たり面積">
          <a:extLst>
            <a:ext uri="{FF2B5EF4-FFF2-40B4-BE49-F238E27FC236}">
              <a16:creationId xmlns:a16="http://schemas.microsoft.com/office/drawing/2014/main" id="{9A0FF0C4-CED3-47ED-8368-C800730C5085}"/>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298" name="n_2mainValue【保健センター・保健所】&#10;一人当たり面積">
          <a:extLst>
            <a:ext uri="{FF2B5EF4-FFF2-40B4-BE49-F238E27FC236}">
              <a16:creationId xmlns:a16="http://schemas.microsoft.com/office/drawing/2014/main" id="{5F475CFC-365C-41E5-BA29-8D4003F3413E}"/>
            </a:ext>
          </a:extLst>
        </xdr:cNvPr>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299" name="n_3mainValue【保健センター・保健所】&#10;一人当たり面積">
          <a:extLst>
            <a:ext uri="{FF2B5EF4-FFF2-40B4-BE49-F238E27FC236}">
              <a16:creationId xmlns:a16="http://schemas.microsoft.com/office/drawing/2014/main" id="{BDE07647-E24F-411B-97AA-50B5EC6D2C0C}"/>
            </a:ext>
          </a:extLst>
        </xdr:cNvPr>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300" name="n_4mainValue【保健センター・保健所】&#10;一人当たり面積">
          <a:extLst>
            <a:ext uri="{FF2B5EF4-FFF2-40B4-BE49-F238E27FC236}">
              <a16:creationId xmlns:a16="http://schemas.microsoft.com/office/drawing/2014/main" id="{26D2026F-C2A7-4E50-B08F-5826A20AECDE}"/>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1" name="正方形/長方形 300">
          <a:extLst>
            <a:ext uri="{FF2B5EF4-FFF2-40B4-BE49-F238E27FC236}">
              <a16:creationId xmlns:a16="http://schemas.microsoft.com/office/drawing/2014/main" id="{83DFA1E4-3CE4-445C-8317-68D7A73216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2" name="正方形/長方形 301">
          <a:extLst>
            <a:ext uri="{FF2B5EF4-FFF2-40B4-BE49-F238E27FC236}">
              <a16:creationId xmlns:a16="http://schemas.microsoft.com/office/drawing/2014/main" id="{F45FABFF-0224-4A53-AEEA-4839EF8CF9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3" name="正方形/長方形 302">
          <a:extLst>
            <a:ext uri="{FF2B5EF4-FFF2-40B4-BE49-F238E27FC236}">
              <a16:creationId xmlns:a16="http://schemas.microsoft.com/office/drawing/2014/main" id="{961107B3-BD2B-4516-9D1E-C99842F277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4" name="正方形/長方形 303">
          <a:extLst>
            <a:ext uri="{FF2B5EF4-FFF2-40B4-BE49-F238E27FC236}">
              <a16:creationId xmlns:a16="http://schemas.microsoft.com/office/drawing/2014/main" id="{BAE8E629-AED3-4FD4-A1B7-72BFCF4476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5" name="正方形/長方形 304">
          <a:extLst>
            <a:ext uri="{FF2B5EF4-FFF2-40B4-BE49-F238E27FC236}">
              <a16:creationId xmlns:a16="http://schemas.microsoft.com/office/drawing/2014/main" id="{C79E2817-DD9D-473E-BCB7-ADF21A7257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6" name="正方形/長方形 305">
          <a:extLst>
            <a:ext uri="{FF2B5EF4-FFF2-40B4-BE49-F238E27FC236}">
              <a16:creationId xmlns:a16="http://schemas.microsoft.com/office/drawing/2014/main" id="{043251C4-8C2B-4F0E-8BE7-CBB69738A7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7" name="正方形/長方形 306">
          <a:extLst>
            <a:ext uri="{FF2B5EF4-FFF2-40B4-BE49-F238E27FC236}">
              <a16:creationId xmlns:a16="http://schemas.microsoft.com/office/drawing/2014/main" id="{650F9712-8EC3-4FAE-848E-C1BE70DA1E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8" name="正方形/長方形 307">
          <a:extLst>
            <a:ext uri="{FF2B5EF4-FFF2-40B4-BE49-F238E27FC236}">
              <a16:creationId xmlns:a16="http://schemas.microsoft.com/office/drawing/2014/main" id="{EF149DB8-C402-4C60-B68D-47B603D9D9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9" name="テキスト ボックス 308">
          <a:extLst>
            <a:ext uri="{FF2B5EF4-FFF2-40B4-BE49-F238E27FC236}">
              <a16:creationId xmlns:a16="http://schemas.microsoft.com/office/drawing/2014/main" id="{74C44A0A-612E-4B74-A52D-F3817C5AF6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0" name="直線コネクタ 309">
          <a:extLst>
            <a:ext uri="{FF2B5EF4-FFF2-40B4-BE49-F238E27FC236}">
              <a16:creationId xmlns:a16="http://schemas.microsoft.com/office/drawing/2014/main" id="{36766290-EE5A-4F2E-A6B4-7D84A0EC9F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1" name="テキスト ボックス 310">
          <a:extLst>
            <a:ext uri="{FF2B5EF4-FFF2-40B4-BE49-F238E27FC236}">
              <a16:creationId xmlns:a16="http://schemas.microsoft.com/office/drawing/2014/main" id="{83C3818D-565B-4E47-A832-846DBE496E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2" name="直線コネクタ 311">
          <a:extLst>
            <a:ext uri="{FF2B5EF4-FFF2-40B4-BE49-F238E27FC236}">
              <a16:creationId xmlns:a16="http://schemas.microsoft.com/office/drawing/2014/main" id="{69BC12D6-5854-43A4-B41A-1BF08361218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3" name="テキスト ボックス 312">
          <a:extLst>
            <a:ext uri="{FF2B5EF4-FFF2-40B4-BE49-F238E27FC236}">
              <a16:creationId xmlns:a16="http://schemas.microsoft.com/office/drawing/2014/main" id="{DF32E180-11AF-4439-9B06-4BE1EB8C7B6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4" name="直線コネクタ 313">
          <a:extLst>
            <a:ext uri="{FF2B5EF4-FFF2-40B4-BE49-F238E27FC236}">
              <a16:creationId xmlns:a16="http://schemas.microsoft.com/office/drawing/2014/main" id="{C29636B4-68BE-47E4-88DF-5C65D90DE4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5" name="テキスト ボックス 314">
          <a:extLst>
            <a:ext uri="{FF2B5EF4-FFF2-40B4-BE49-F238E27FC236}">
              <a16:creationId xmlns:a16="http://schemas.microsoft.com/office/drawing/2014/main" id="{83F46661-CAFD-42EC-B8F7-799EC3134F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6" name="直線コネクタ 315">
          <a:extLst>
            <a:ext uri="{FF2B5EF4-FFF2-40B4-BE49-F238E27FC236}">
              <a16:creationId xmlns:a16="http://schemas.microsoft.com/office/drawing/2014/main" id="{315EFE67-3044-4787-A6D5-11BE710FD5F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7" name="テキスト ボックス 316">
          <a:extLst>
            <a:ext uri="{FF2B5EF4-FFF2-40B4-BE49-F238E27FC236}">
              <a16:creationId xmlns:a16="http://schemas.microsoft.com/office/drawing/2014/main" id="{9033155E-4285-4B27-80D1-EE5E44AD32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8" name="直線コネクタ 317">
          <a:extLst>
            <a:ext uri="{FF2B5EF4-FFF2-40B4-BE49-F238E27FC236}">
              <a16:creationId xmlns:a16="http://schemas.microsoft.com/office/drawing/2014/main" id="{4BEAAA7C-A3B4-441C-9BE8-DC57E0401A2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9" name="テキスト ボックス 318">
          <a:extLst>
            <a:ext uri="{FF2B5EF4-FFF2-40B4-BE49-F238E27FC236}">
              <a16:creationId xmlns:a16="http://schemas.microsoft.com/office/drawing/2014/main" id="{DE404FAE-9D9A-4F06-9FA9-BC09D5E18A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0" name="直線コネクタ 319">
          <a:extLst>
            <a:ext uri="{FF2B5EF4-FFF2-40B4-BE49-F238E27FC236}">
              <a16:creationId xmlns:a16="http://schemas.microsoft.com/office/drawing/2014/main" id="{1207203C-488F-4E8C-A393-7C3FD2C246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1" name="テキスト ボックス 320">
          <a:extLst>
            <a:ext uri="{FF2B5EF4-FFF2-40B4-BE49-F238E27FC236}">
              <a16:creationId xmlns:a16="http://schemas.microsoft.com/office/drawing/2014/main" id="{19ECE71C-7877-4FDE-BEDD-A0368AD87DB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2" name="直線コネクタ 321">
          <a:extLst>
            <a:ext uri="{FF2B5EF4-FFF2-40B4-BE49-F238E27FC236}">
              <a16:creationId xmlns:a16="http://schemas.microsoft.com/office/drawing/2014/main" id="{EC4D49EC-DA49-4717-BDC2-66012B3549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3" name="テキスト ボックス 322">
          <a:extLst>
            <a:ext uri="{FF2B5EF4-FFF2-40B4-BE49-F238E27FC236}">
              <a16:creationId xmlns:a16="http://schemas.microsoft.com/office/drawing/2014/main" id="{F7522FCE-1659-4AC7-B380-08CF2866B23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4" name="直線コネクタ 323">
          <a:extLst>
            <a:ext uri="{FF2B5EF4-FFF2-40B4-BE49-F238E27FC236}">
              <a16:creationId xmlns:a16="http://schemas.microsoft.com/office/drawing/2014/main" id="{81993CCD-39E0-4F83-93B7-98CFD30748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消防施設】&#10;有形固定資産減価償却率グラフ枠">
          <a:extLst>
            <a:ext uri="{FF2B5EF4-FFF2-40B4-BE49-F238E27FC236}">
              <a16:creationId xmlns:a16="http://schemas.microsoft.com/office/drawing/2014/main" id="{CC1A6A35-1107-4B1F-A550-D37299743D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326" name="直線コネクタ 325">
          <a:extLst>
            <a:ext uri="{FF2B5EF4-FFF2-40B4-BE49-F238E27FC236}">
              <a16:creationId xmlns:a16="http://schemas.microsoft.com/office/drawing/2014/main" id="{B628E280-D938-46F7-941C-5F9C630C0CFE}"/>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327" name="【消防施設】&#10;有形固定資産減価償却率最小値テキスト">
          <a:extLst>
            <a:ext uri="{FF2B5EF4-FFF2-40B4-BE49-F238E27FC236}">
              <a16:creationId xmlns:a16="http://schemas.microsoft.com/office/drawing/2014/main" id="{8464F3F5-0266-4C32-9608-D0D96F3DEA99}"/>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328" name="直線コネクタ 327">
          <a:extLst>
            <a:ext uri="{FF2B5EF4-FFF2-40B4-BE49-F238E27FC236}">
              <a16:creationId xmlns:a16="http://schemas.microsoft.com/office/drawing/2014/main" id="{44A8CB0D-D3AC-4C6F-A2FB-0DC74F4B3A49}"/>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329" name="【消防施設】&#10;有形固定資産減価償却率最大値テキスト">
          <a:extLst>
            <a:ext uri="{FF2B5EF4-FFF2-40B4-BE49-F238E27FC236}">
              <a16:creationId xmlns:a16="http://schemas.microsoft.com/office/drawing/2014/main" id="{8E3BC2F4-E45E-412B-BD99-51F54F853D3C}"/>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30" name="直線コネクタ 329">
          <a:extLst>
            <a:ext uri="{FF2B5EF4-FFF2-40B4-BE49-F238E27FC236}">
              <a16:creationId xmlns:a16="http://schemas.microsoft.com/office/drawing/2014/main" id="{71473DD3-BE16-4601-B120-ADEB22D48C19}"/>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331" name="【消防施設】&#10;有形固定資産減価償却率平均値テキスト">
          <a:extLst>
            <a:ext uri="{FF2B5EF4-FFF2-40B4-BE49-F238E27FC236}">
              <a16:creationId xmlns:a16="http://schemas.microsoft.com/office/drawing/2014/main" id="{E35A84AB-8CFC-48DF-BBC4-71A8DD240369}"/>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332" name="フローチャート: 判断 331">
          <a:extLst>
            <a:ext uri="{FF2B5EF4-FFF2-40B4-BE49-F238E27FC236}">
              <a16:creationId xmlns:a16="http://schemas.microsoft.com/office/drawing/2014/main" id="{43CB7586-9C61-4B58-84F2-9E36FCA32DF4}"/>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333" name="フローチャート: 判断 332">
          <a:extLst>
            <a:ext uri="{FF2B5EF4-FFF2-40B4-BE49-F238E27FC236}">
              <a16:creationId xmlns:a16="http://schemas.microsoft.com/office/drawing/2014/main" id="{B0223E27-C977-433D-93C4-2504CF81EEBE}"/>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334" name="フローチャート: 判断 333">
          <a:extLst>
            <a:ext uri="{FF2B5EF4-FFF2-40B4-BE49-F238E27FC236}">
              <a16:creationId xmlns:a16="http://schemas.microsoft.com/office/drawing/2014/main" id="{29F2F9DD-EBEB-4F7A-9AB6-0E9DB105A5ED}"/>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335" name="フローチャート: 判断 334">
          <a:extLst>
            <a:ext uri="{FF2B5EF4-FFF2-40B4-BE49-F238E27FC236}">
              <a16:creationId xmlns:a16="http://schemas.microsoft.com/office/drawing/2014/main" id="{4F8046F4-201B-4E8E-AEC0-7A6348B30493}"/>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336" name="フローチャート: 判断 335">
          <a:extLst>
            <a:ext uri="{FF2B5EF4-FFF2-40B4-BE49-F238E27FC236}">
              <a16:creationId xmlns:a16="http://schemas.microsoft.com/office/drawing/2014/main" id="{A31A832A-BEF7-4ABE-A3DE-840727D648A9}"/>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A0FCE266-69EC-413B-9DA9-A1D80FF5FC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D9BD79F5-C3C6-4969-9AE3-33DFE592F6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E648B56-BD1B-4BAD-BDD8-3E3FD8B1AAA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278609A2-1587-44AA-BAFC-D141E90951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958FCE59-2D71-4AF8-9458-C5E6EB1780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342" name="楕円 341">
          <a:extLst>
            <a:ext uri="{FF2B5EF4-FFF2-40B4-BE49-F238E27FC236}">
              <a16:creationId xmlns:a16="http://schemas.microsoft.com/office/drawing/2014/main" id="{EFCBE808-BE0D-4220-AC31-C01429751360}"/>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343" name="【消防施設】&#10;有形固定資産減価償却率該当値テキスト">
          <a:extLst>
            <a:ext uri="{FF2B5EF4-FFF2-40B4-BE49-F238E27FC236}">
              <a16:creationId xmlns:a16="http://schemas.microsoft.com/office/drawing/2014/main" id="{82AEF753-7502-4DF6-AA81-5060F54C2F2F}"/>
            </a:ext>
          </a:extLst>
        </xdr:cNvPr>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344" name="楕円 343">
          <a:extLst>
            <a:ext uri="{FF2B5EF4-FFF2-40B4-BE49-F238E27FC236}">
              <a16:creationId xmlns:a16="http://schemas.microsoft.com/office/drawing/2014/main" id="{497F682C-6E72-4268-B342-0A4338C1110C}"/>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77288</xdr:rowOff>
    </xdr:to>
    <xdr:cxnSp macro="">
      <xdr:nvCxnSpPr>
        <xdr:cNvPr id="345" name="直線コネクタ 344">
          <a:extLst>
            <a:ext uri="{FF2B5EF4-FFF2-40B4-BE49-F238E27FC236}">
              <a16:creationId xmlns:a16="http://schemas.microsoft.com/office/drawing/2014/main" id="{DD667ECF-DA76-4074-B175-FDC2258A3B61}"/>
            </a:ext>
          </a:extLst>
        </xdr:cNvPr>
        <xdr:cNvCxnSpPr/>
      </xdr:nvCxnSpPr>
      <xdr:spPr>
        <a:xfrm>
          <a:off x="15481300" y="140921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346" name="楕円 345">
          <a:extLst>
            <a:ext uri="{FF2B5EF4-FFF2-40B4-BE49-F238E27FC236}">
              <a16:creationId xmlns:a16="http://schemas.microsoft.com/office/drawing/2014/main" id="{601B8324-2CA9-4B51-BAEE-BCBEE1D5B0D8}"/>
            </a:ext>
          </a:extLst>
        </xdr:cNvPr>
        <xdr:cNvSpPr/>
      </xdr:nvSpPr>
      <xdr:spPr>
        <a:xfrm>
          <a:off x="14541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33201</xdr:rowOff>
    </xdr:to>
    <xdr:cxnSp macro="">
      <xdr:nvCxnSpPr>
        <xdr:cNvPr id="347" name="直線コネクタ 346">
          <a:extLst>
            <a:ext uri="{FF2B5EF4-FFF2-40B4-BE49-F238E27FC236}">
              <a16:creationId xmlns:a16="http://schemas.microsoft.com/office/drawing/2014/main" id="{E88E8A75-9766-4F9E-A032-17C1BD3BC08B}"/>
            </a:ext>
          </a:extLst>
        </xdr:cNvPr>
        <xdr:cNvCxnSpPr/>
      </xdr:nvCxnSpPr>
      <xdr:spPr>
        <a:xfrm>
          <a:off x="14592300" y="140496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348" name="楕円 347">
          <a:extLst>
            <a:ext uri="{FF2B5EF4-FFF2-40B4-BE49-F238E27FC236}">
              <a16:creationId xmlns:a16="http://schemas.microsoft.com/office/drawing/2014/main" id="{359CEAC9-A289-48D1-9FBA-2DC8235181EA}"/>
            </a:ext>
          </a:extLst>
        </xdr:cNvPr>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105048</xdr:rowOff>
    </xdr:from>
    <xdr:to>
      <xdr:col>76</xdr:col>
      <xdr:colOff>114300</xdr:colOff>
      <xdr:row>81</xdr:row>
      <xdr:rowOff>162198</xdr:rowOff>
    </xdr:to>
    <xdr:cxnSp macro="">
      <xdr:nvCxnSpPr>
        <xdr:cNvPr id="349" name="直線コネクタ 348">
          <a:extLst>
            <a:ext uri="{FF2B5EF4-FFF2-40B4-BE49-F238E27FC236}">
              <a16:creationId xmlns:a16="http://schemas.microsoft.com/office/drawing/2014/main" id="{6877AE22-874F-4C75-90EC-2B1778D8A1A6}"/>
            </a:ext>
          </a:extLst>
        </xdr:cNvPr>
        <xdr:cNvCxnSpPr/>
      </xdr:nvCxnSpPr>
      <xdr:spPr>
        <a:xfrm>
          <a:off x="13703300" y="13992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52614</xdr:rowOff>
    </xdr:from>
    <xdr:to>
      <xdr:col>67</xdr:col>
      <xdr:colOff>101600</xdr:colOff>
      <xdr:row>81</xdr:row>
      <xdr:rowOff>154214</xdr:rowOff>
    </xdr:to>
    <xdr:sp macro="" textlink="">
      <xdr:nvSpPr>
        <xdr:cNvPr id="350" name="楕円 349">
          <a:extLst>
            <a:ext uri="{FF2B5EF4-FFF2-40B4-BE49-F238E27FC236}">
              <a16:creationId xmlns:a16="http://schemas.microsoft.com/office/drawing/2014/main" id="{1CC85C1C-A5FD-4921-8143-956305A1E6D5}"/>
            </a:ext>
          </a:extLst>
        </xdr:cNvPr>
        <xdr:cNvSpPr/>
      </xdr:nvSpPr>
      <xdr:spPr>
        <a:xfrm>
          <a:off x="12763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103414</xdr:rowOff>
    </xdr:from>
    <xdr:to>
      <xdr:col>71</xdr:col>
      <xdr:colOff>177800</xdr:colOff>
      <xdr:row>81</xdr:row>
      <xdr:rowOff>105048</xdr:rowOff>
    </xdr:to>
    <xdr:cxnSp macro="">
      <xdr:nvCxnSpPr>
        <xdr:cNvPr id="351" name="直線コネクタ 350">
          <a:extLst>
            <a:ext uri="{FF2B5EF4-FFF2-40B4-BE49-F238E27FC236}">
              <a16:creationId xmlns:a16="http://schemas.microsoft.com/office/drawing/2014/main" id="{DF91E8D3-2540-465D-B1C9-AC7558A89D5B}"/>
            </a:ext>
          </a:extLst>
        </xdr:cNvPr>
        <xdr:cNvCxnSpPr/>
      </xdr:nvCxnSpPr>
      <xdr:spPr>
        <a:xfrm>
          <a:off x="12814300" y="139908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352" name="n_1aveValue【消防施設】&#10;有形固定資産減価償却率">
          <a:extLst>
            <a:ext uri="{FF2B5EF4-FFF2-40B4-BE49-F238E27FC236}">
              <a16:creationId xmlns:a16="http://schemas.microsoft.com/office/drawing/2014/main" id="{EC231B30-7827-404C-BF60-5BF5B4E38ABE}"/>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353" name="n_2aveValue【消防施設】&#10;有形固定資産減価償却率">
          <a:extLst>
            <a:ext uri="{FF2B5EF4-FFF2-40B4-BE49-F238E27FC236}">
              <a16:creationId xmlns:a16="http://schemas.microsoft.com/office/drawing/2014/main" id="{0207330A-573C-4020-BDCA-3BCB4F82A7E9}"/>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354" name="n_3aveValue【消防施設】&#10;有形固定資産減価償却率">
          <a:extLst>
            <a:ext uri="{FF2B5EF4-FFF2-40B4-BE49-F238E27FC236}">
              <a16:creationId xmlns:a16="http://schemas.microsoft.com/office/drawing/2014/main" id="{EF5B1966-4E85-4B26-A76A-88486BCB9044}"/>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355" name="n_4aveValue【消防施設】&#10;有形固定資産減価償却率">
          <a:extLst>
            <a:ext uri="{FF2B5EF4-FFF2-40B4-BE49-F238E27FC236}">
              <a16:creationId xmlns:a16="http://schemas.microsoft.com/office/drawing/2014/main" id="{4A56AB2D-EC85-42EE-9CFD-754DCBDBD0D2}"/>
            </a:ext>
          </a:extLst>
        </xdr:cNvPr>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100528</xdr:rowOff>
    </xdr:from>
    <xdr:ext cx="405111" cy="259045"/>
    <xdr:sp macro="" textlink="">
      <xdr:nvSpPr>
        <xdr:cNvPr id="356" name="n_1mainValue【消防施設】&#10;有形固定資産減価償却率">
          <a:extLst>
            <a:ext uri="{FF2B5EF4-FFF2-40B4-BE49-F238E27FC236}">
              <a16:creationId xmlns:a16="http://schemas.microsoft.com/office/drawing/2014/main" id="{5810FF20-7AF0-46F2-A6EE-8257DA817DD0}"/>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357" name="n_2mainValue【消防施設】&#10;有形固定資産減価償却率">
          <a:extLst>
            <a:ext uri="{FF2B5EF4-FFF2-40B4-BE49-F238E27FC236}">
              <a16:creationId xmlns:a16="http://schemas.microsoft.com/office/drawing/2014/main" id="{25FBBF7E-A15E-4977-B91E-C1290343AD0E}"/>
            </a:ext>
          </a:extLst>
        </xdr:cNvPr>
        <xdr:cNvSpPr txBox="1"/>
      </xdr:nvSpPr>
      <xdr:spPr>
        <a:xfrm>
          <a:off x="14389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925</xdr:rowOff>
    </xdr:from>
    <xdr:ext cx="405111" cy="259045"/>
    <xdr:sp macro="" textlink="">
      <xdr:nvSpPr>
        <xdr:cNvPr id="358" name="n_3mainValue【消防施設】&#10;有形固定資産減価償却率">
          <a:extLst>
            <a:ext uri="{FF2B5EF4-FFF2-40B4-BE49-F238E27FC236}">
              <a16:creationId xmlns:a16="http://schemas.microsoft.com/office/drawing/2014/main" id="{EF4001A7-E251-444F-A5DB-9996EB0E3335}"/>
            </a:ext>
          </a:extLst>
        </xdr:cNvPr>
        <xdr:cNvSpPr txBox="1"/>
      </xdr:nvSpPr>
      <xdr:spPr>
        <a:xfrm>
          <a:off x="13500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170741</xdr:rowOff>
    </xdr:from>
    <xdr:ext cx="405111" cy="259045"/>
    <xdr:sp macro="" textlink="">
      <xdr:nvSpPr>
        <xdr:cNvPr id="359" name="n_4mainValue【消防施設】&#10;有形固定資産減価償却率">
          <a:extLst>
            <a:ext uri="{FF2B5EF4-FFF2-40B4-BE49-F238E27FC236}">
              <a16:creationId xmlns:a16="http://schemas.microsoft.com/office/drawing/2014/main" id="{EEE6C634-E1D4-4AC4-AC14-3D46A9D9957C}"/>
            </a:ext>
          </a:extLst>
        </xdr:cNvPr>
        <xdr:cNvSpPr txBox="1"/>
      </xdr:nvSpPr>
      <xdr:spPr>
        <a:xfrm>
          <a:off x="12611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a:extLst>
            <a:ext uri="{FF2B5EF4-FFF2-40B4-BE49-F238E27FC236}">
              <a16:creationId xmlns:a16="http://schemas.microsoft.com/office/drawing/2014/main" id="{D034EB2A-4618-44E5-82C4-C70C01047A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a:extLst>
            <a:ext uri="{FF2B5EF4-FFF2-40B4-BE49-F238E27FC236}">
              <a16:creationId xmlns:a16="http://schemas.microsoft.com/office/drawing/2014/main" id="{32BBD425-F0C1-4279-B089-18F3FB5511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a:extLst>
            <a:ext uri="{FF2B5EF4-FFF2-40B4-BE49-F238E27FC236}">
              <a16:creationId xmlns:a16="http://schemas.microsoft.com/office/drawing/2014/main" id="{991F33DF-740F-433F-9159-6134945026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a:extLst>
            <a:ext uri="{FF2B5EF4-FFF2-40B4-BE49-F238E27FC236}">
              <a16:creationId xmlns:a16="http://schemas.microsoft.com/office/drawing/2014/main" id="{941E6F2D-E50F-4E2E-8DDB-9DB72A387B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a:extLst>
            <a:ext uri="{FF2B5EF4-FFF2-40B4-BE49-F238E27FC236}">
              <a16:creationId xmlns:a16="http://schemas.microsoft.com/office/drawing/2014/main" id="{C51E88C1-6634-4EF5-9ED7-34A2D2CAA5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a:extLst>
            <a:ext uri="{FF2B5EF4-FFF2-40B4-BE49-F238E27FC236}">
              <a16:creationId xmlns:a16="http://schemas.microsoft.com/office/drawing/2014/main" id="{3133781F-81F5-4CD8-A8ED-331896C99D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a:extLst>
            <a:ext uri="{FF2B5EF4-FFF2-40B4-BE49-F238E27FC236}">
              <a16:creationId xmlns:a16="http://schemas.microsoft.com/office/drawing/2014/main" id="{D35767B6-7A50-449D-A243-A1E988F786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a:extLst>
            <a:ext uri="{FF2B5EF4-FFF2-40B4-BE49-F238E27FC236}">
              <a16:creationId xmlns:a16="http://schemas.microsoft.com/office/drawing/2014/main" id="{6DFEDEE7-8CEF-4423-8295-699CAD2887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8" name="テキスト ボックス 367">
          <a:extLst>
            <a:ext uri="{FF2B5EF4-FFF2-40B4-BE49-F238E27FC236}">
              <a16:creationId xmlns:a16="http://schemas.microsoft.com/office/drawing/2014/main" id="{0E52DD98-F4F6-42AF-B12A-A76FE923C3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9" name="直線コネクタ 368">
          <a:extLst>
            <a:ext uri="{FF2B5EF4-FFF2-40B4-BE49-F238E27FC236}">
              <a16:creationId xmlns:a16="http://schemas.microsoft.com/office/drawing/2014/main" id="{8502F4CE-D75D-4655-9010-39CC2EB9FF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0" name="直線コネクタ 369">
          <a:extLst>
            <a:ext uri="{FF2B5EF4-FFF2-40B4-BE49-F238E27FC236}">
              <a16:creationId xmlns:a16="http://schemas.microsoft.com/office/drawing/2014/main" id="{D86AE146-0D32-434A-8113-A8CA78B587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1" name="テキスト ボックス 370">
          <a:extLst>
            <a:ext uri="{FF2B5EF4-FFF2-40B4-BE49-F238E27FC236}">
              <a16:creationId xmlns:a16="http://schemas.microsoft.com/office/drawing/2014/main" id="{00947027-1D4D-4056-8DCD-88DD8E3A530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2" name="直線コネクタ 371">
          <a:extLst>
            <a:ext uri="{FF2B5EF4-FFF2-40B4-BE49-F238E27FC236}">
              <a16:creationId xmlns:a16="http://schemas.microsoft.com/office/drawing/2014/main" id="{5D440BCD-B9E8-47EE-9FD5-036D03C1F42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3" name="テキスト ボックス 372">
          <a:extLst>
            <a:ext uri="{FF2B5EF4-FFF2-40B4-BE49-F238E27FC236}">
              <a16:creationId xmlns:a16="http://schemas.microsoft.com/office/drawing/2014/main" id="{2F4AD27F-686E-4EAF-87BF-1B4067225E7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4" name="直線コネクタ 373">
          <a:extLst>
            <a:ext uri="{FF2B5EF4-FFF2-40B4-BE49-F238E27FC236}">
              <a16:creationId xmlns:a16="http://schemas.microsoft.com/office/drawing/2014/main" id="{62D42261-5F9E-4349-80A9-3CF41975ABD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5" name="テキスト ボックス 374">
          <a:extLst>
            <a:ext uri="{FF2B5EF4-FFF2-40B4-BE49-F238E27FC236}">
              <a16:creationId xmlns:a16="http://schemas.microsoft.com/office/drawing/2014/main" id="{7F9459C1-5573-4480-A9E2-0B7BD961D0D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6" name="直線コネクタ 375">
          <a:extLst>
            <a:ext uri="{FF2B5EF4-FFF2-40B4-BE49-F238E27FC236}">
              <a16:creationId xmlns:a16="http://schemas.microsoft.com/office/drawing/2014/main" id="{797C30E0-B48A-4708-9DA0-47B97FA124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7" name="テキスト ボックス 376">
          <a:extLst>
            <a:ext uri="{FF2B5EF4-FFF2-40B4-BE49-F238E27FC236}">
              <a16:creationId xmlns:a16="http://schemas.microsoft.com/office/drawing/2014/main" id="{492A99B5-80DD-45B8-B91B-D1D0A74D431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8" name="直線コネクタ 377">
          <a:extLst>
            <a:ext uri="{FF2B5EF4-FFF2-40B4-BE49-F238E27FC236}">
              <a16:creationId xmlns:a16="http://schemas.microsoft.com/office/drawing/2014/main" id="{C43DD4FD-7E2A-42DE-BA68-D3C72701919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9" name="テキスト ボックス 378">
          <a:extLst>
            <a:ext uri="{FF2B5EF4-FFF2-40B4-BE49-F238E27FC236}">
              <a16:creationId xmlns:a16="http://schemas.microsoft.com/office/drawing/2014/main" id="{35AC0596-AFC6-4D18-94BE-5D5319349C9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0" name="直線コネクタ 379">
          <a:extLst>
            <a:ext uri="{FF2B5EF4-FFF2-40B4-BE49-F238E27FC236}">
              <a16:creationId xmlns:a16="http://schemas.microsoft.com/office/drawing/2014/main" id="{037492A4-1D2F-4592-9E51-21F83FBF24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1" name="テキスト ボックス 380">
          <a:extLst>
            <a:ext uri="{FF2B5EF4-FFF2-40B4-BE49-F238E27FC236}">
              <a16:creationId xmlns:a16="http://schemas.microsoft.com/office/drawing/2014/main" id="{7988C4A9-17C6-4666-9335-45F4BF7B9E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2" name="【消防施設】&#10;一人当たり面積グラフ枠">
          <a:extLst>
            <a:ext uri="{FF2B5EF4-FFF2-40B4-BE49-F238E27FC236}">
              <a16:creationId xmlns:a16="http://schemas.microsoft.com/office/drawing/2014/main" id="{0A35FC23-B2FC-4E5F-B88B-0ECAA216C3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383" name="直線コネクタ 382">
          <a:extLst>
            <a:ext uri="{FF2B5EF4-FFF2-40B4-BE49-F238E27FC236}">
              <a16:creationId xmlns:a16="http://schemas.microsoft.com/office/drawing/2014/main" id="{8FB5F8A6-3D65-4E59-93BF-618E641A9C6F}"/>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384" name="【消防施設】&#10;一人当たり面積最小値テキスト">
          <a:extLst>
            <a:ext uri="{FF2B5EF4-FFF2-40B4-BE49-F238E27FC236}">
              <a16:creationId xmlns:a16="http://schemas.microsoft.com/office/drawing/2014/main" id="{6399FCDF-0962-4598-B966-D5222503C323}"/>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385" name="直線コネクタ 384">
          <a:extLst>
            <a:ext uri="{FF2B5EF4-FFF2-40B4-BE49-F238E27FC236}">
              <a16:creationId xmlns:a16="http://schemas.microsoft.com/office/drawing/2014/main" id="{6B2E35B6-5C2F-4812-9750-9D79558B66DF}"/>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386" name="【消防施設】&#10;一人当たり面積最大値テキスト">
          <a:extLst>
            <a:ext uri="{FF2B5EF4-FFF2-40B4-BE49-F238E27FC236}">
              <a16:creationId xmlns:a16="http://schemas.microsoft.com/office/drawing/2014/main" id="{6F36480A-5EAA-49CD-8E84-E3D26B59A549}"/>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387" name="直線コネクタ 386">
          <a:extLst>
            <a:ext uri="{FF2B5EF4-FFF2-40B4-BE49-F238E27FC236}">
              <a16:creationId xmlns:a16="http://schemas.microsoft.com/office/drawing/2014/main" id="{04F458BF-5EC8-44AA-BD8F-BB6B5E5693B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388" name="【消防施設】&#10;一人当たり面積平均値テキスト">
          <a:extLst>
            <a:ext uri="{FF2B5EF4-FFF2-40B4-BE49-F238E27FC236}">
              <a16:creationId xmlns:a16="http://schemas.microsoft.com/office/drawing/2014/main" id="{A66C3C72-AD29-49AF-8AEE-BD9002D1497A}"/>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389" name="フローチャート: 判断 388">
          <a:extLst>
            <a:ext uri="{FF2B5EF4-FFF2-40B4-BE49-F238E27FC236}">
              <a16:creationId xmlns:a16="http://schemas.microsoft.com/office/drawing/2014/main" id="{231D63A9-4A23-4CCF-AE8B-691D4835878F}"/>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390" name="フローチャート: 判断 389">
          <a:extLst>
            <a:ext uri="{FF2B5EF4-FFF2-40B4-BE49-F238E27FC236}">
              <a16:creationId xmlns:a16="http://schemas.microsoft.com/office/drawing/2014/main" id="{301A7BB9-29F0-4722-B66A-2F5DB71577C1}"/>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391" name="フローチャート: 判断 390">
          <a:extLst>
            <a:ext uri="{FF2B5EF4-FFF2-40B4-BE49-F238E27FC236}">
              <a16:creationId xmlns:a16="http://schemas.microsoft.com/office/drawing/2014/main" id="{CF633D85-C4A8-4756-A207-68646921A73E}"/>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392" name="フローチャート: 判断 391">
          <a:extLst>
            <a:ext uri="{FF2B5EF4-FFF2-40B4-BE49-F238E27FC236}">
              <a16:creationId xmlns:a16="http://schemas.microsoft.com/office/drawing/2014/main" id="{553BA92D-AB02-41AF-9D8C-FFCCDED3B0D6}"/>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393" name="フローチャート: 判断 392">
          <a:extLst>
            <a:ext uri="{FF2B5EF4-FFF2-40B4-BE49-F238E27FC236}">
              <a16:creationId xmlns:a16="http://schemas.microsoft.com/office/drawing/2014/main" id="{813FA73A-5BCA-4C40-86D3-C28274782094}"/>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8A1BA9E4-5B71-48A9-87E4-D936650A35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DA9DC654-4B2E-4E45-BF35-26CF4A9D45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477659A6-E3C1-43E6-8118-749F1B8543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DC434D50-9E72-4B1E-B97E-72F99AB475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98C21038-93B2-4232-8A66-24E1FECCB1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19686</xdr:rowOff>
    </xdr:from>
    <xdr:to>
      <xdr:col>116</xdr:col>
      <xdr:colOff>114300</xdr:colOff>
      <xdr:row>86</xdr:row>
      <xdr:rowOff>121286</xdr:rowOff>
    </xdr:to>
    <xdr:sp macro="" textlink="">
      <xdr:nvSpPr>
        <xdr:cNvPr id="399" name="楕円 398">
          <a:extLst>
            <a:ext uri="{FF2B5EF4-FFF2-40B4-BE49-F238E27FC236}">
              <a16:creationId xmlns:a16="http://schemas.microsoft.com/office/drawing/2014/main" id="{1C6B5CD2-3991-4DA6-8C65-ADA5105A95AF}"/>
            </a:ext>
          </a:extLst>
        </xdr:cNvPr>
        <xdr:cNvSpPr/>
      </xdr:nvSpPr>
      <xdr:spPr>
        <a:xfrm>
          <a:off x="22110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106063</xdr:rowOff>
    </xdr:from>
    <xdr:ext cx="469744" cy="259045"/>
    <xdr:sp macro="" textlink="">
      <xdr:nvSpPr>
        <xdr:cNvPr id="400" name="【消防施設】&#10;一人当たり面積該当値テキスト">
          <a:extLst>
            <a:ext uri="{FF2B5EF4-FFF2-40B4-BE49-F238E27FC236}">
              <a16:creationId xmlns:a16="http://schemas.microsoft.com/office/drawing/2014/main" id="{FF65B791-92DF-4EF2-B1DE-44B51FB55FE7}"/>
            </a:ext>
          </a:extLst>
        </xdr:cNvPr>
        <xdr:cNvSpPr txBox="1"/>
      </xdr:nvSpPr>
      <xdr:spPr>
        <a:xfrm>
          <a:off x="22199600"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19686</xdr:rowOff>
    </xdr:from>
    <xdr:to>
      <xdr:col>112</xdr:col>
      <xdr:colOff>38100</xdr:colOff>
      <xdr:row>86</xdr:row>
      <xdr:rowOff>121286</xdr:rowOff>
    </xdr:to>
    <xdr:sp macro="" textlink="">
      <xdr:nvSpPr>
        <xdr:cNvPr id="401" name="楕円 400">
          <a:extLst>
            <a:ext uri="{FF2B5EF4-FFF2-40B4-BE49-F238E27FC236}">
              <a16:creationId xmlns:a16="http://schemas.microsoft.com/office/drawing/2014/main" id="{0035938D-074C-4766-83E9-813D4299426D}"/>
            </a:ext>
          </a:extLst>
        </xdr:cNvPr>
        <xdr:cNvSpPr/>
      </xdr:nvSpPr>
      <xdr:spPr>
        <a:xfrm>
          <a:off x="21272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70486</xdr:rowOff>
    </xdr:from>
    <xdr:to>
      <xdr:col>116</xdr:col>
      <xdr:colOff>63500</xdr:colOff>
      <xdr:row>86</xdr:row>
      <xdr:rowOff>70486</xdr:rowOff>
    </xdr:to>
    <xdr:cxnSp macro="">
      <xdr:nvCxnSpPr>
        <xdr:cNvPr id="402" name="直線コネクタ 401">
          <a:extLst>
            <a:ext uri="{FF2B5EF4-FFF2-40B4-BE49-F238E27FC236}">
              <a16:creationId xmlns:a16="http://schemas.microsoft.com/office/drawing/2014/main" id="{A472F880-20D6-40CC-86DA-5690F8F7B4A0}"/>
            </a:ext>
          </a:extLst>
        </xdr:cNvPr>
        <xdr:cNvCxnSpPr/>
      </xdr:nvCxnSpPr>
      <xdr:spPr>
        <a:xfrm>
          <a:off x="21323300" y="14815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19686</xdr:rowOff>
    </xdr:from>
    <xdr:to>
      <xdr:col>107</xdr:col>
      <xdr:colOff>101600</xdr:colOff>
      <xdr:row>86</xdr:row>
      <xdr:rowOff>121286</xdr:rowOff>
    </xdr:to>
    <xdr:sp macro="" textlink="">
      <xdr:nvSpPr>
        <xdr:cNvPr id="403" name="楕円 402">
          <a:extLst>
            <a:ext uri="{FF2B5EF4-FFF2-40B4-BE49-F238E27FC236}">
              <a16:creationId xmlns:a16="http://schemas.microsoft.com/office/drawing/2014/main" id="{48B2B869-A93D-445C-825C-4DB8D1B6716A}"/>
            </a:ext>
          </a:extLst>
        </xdr:cNvPr>
        <xdr:cNvSpPr/>
      </xdr:nvSpPr>
      <xdr:spPr>
        <a:xfrm>
          <a:off x="20383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70486</xdr:rowOff>
    </xdr:from>
    <xdr:to>
      <xdr:col>111</xdr:col>
      <xdr:colOff>177800</xdr:colOff>
      <xdr:row>86</xdr:row>
      <xdr:rowOff>70486</xdr:rowOff>
    </xdr:to>
    <xdr:cxnSp macro="">
      <xdr:nvCxnSpPr>
        <xdr:cNvPr id="404" name="直線コネクタ 403">
          <a:extLst>
            <a:ext uri="{FF2B5EF4-FFF2-40B4-BE49-F238E27FC236}">
              <a16:creationId xmlns:a16="http://schemas.microsoft.com/office/drawing/2014/main" id="{B815DE92-CBF2-49ED-AC32-36B64DE9D882}"/>
            </a:ext>
          </a:extLst>
        </xdr:cNvPr>
        <xdr:cNvCxnSpPr/>
      </xdr:nvCxnSpPr>
      <xdr:spPr>
        <a:xfrm>
          <a:off x="20434300" y="14815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405" name="楕円 404">
          <a:extLst>
            <a:ext uri="{FF2B5EF4-FFF2-40B4-BE49-F238E27FC236}">
              <a16:creationId xmlns:a16="http://schemas.microsoft.com/office/drawing/2014/main" id="{B030D482-257F-47CC-BD64-3D1FF7D0FCA2}"/>
            </a:ext>
          </a:extLst>
        </xdr:cNvPr>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68580</xdr:rowOff>
    </xdr:from>
    <xdr:to>
      <xdr:col>107</xdr:col>
      <xdr:colOff>50800</xdr:colOff>
      <xdr:row>86</xdr:row>
      <xdr:rowOff>70486</xdr:rowOff>
    </xdr:to>
    <xdr:cxnSp macro="">
      <xdr:nvCxnSpPr>
        <xdr:cNvPr id="406" name="直線コネクタ 405">
          <a:extLst>
            <a:ext uri="{FF2B5EF4-FFF2-40B4-BE49-F238E27FC236}">
              <a16:creationId xmlns:a16="http://schemas.microsoft.com/office/drawing/2014/main" id="{681FC3A6-ECA5-4482-95EE-C864BBF76BD6}"/>
            </a:ext>
          </a:extLst>
        </xdr:cNvPr>
        <xdr:cNvCxnSpPr/>
      </xdr:nvCxnSpPr>
      <xdr:spPr>
        <a:xfrm>
          <a:off x="19545300" y="14813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07" name="楕円 406">
          <a:extLst>
            <a:ext uri="{FF2B5EF4-FFF2-40B4-BE49-F238E27FC236}">
              <a16:creationId xmlns:a16="http://schemas.microsoft.com/office/drawing/2014/main" id="{757551ED-2808-44FC-9FA1-00EB9E00FCD3}"/>
            </a:ext>
          </a:extLst>
        </xdr:cNvPr>
        <xdr:cNvSpPr/>
      </xdr:nvSpPr>
      <xdr:spPr>
        <a:xfrm>
          <a:off x="18605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64770</xdr:rowOff>
    </xdr:from>
    <xdr:to>
      <xdr:col>102</xdr:col>
      <xdr:colOff>114300</xdr:colOff>
      <xdr:row>86</xdr:row>
      <xdr:rowOff>68580</xdr:rowOff>
    </xdr:to>
    <xdr:cxnSp macro="">
      <xdr:nvCxnSpPr>
        <xdr:cNvPr id="408" name="直線コネクタ 407">
          <a:extLst>
            <a:ext uri="{FF2B5EF4-FFF2-40B4-BE49-F238E27FC236}">
              <a16:creationId xmlns:a16="http://schemas.microsoft.com/office/drawing/2014/main" id="{D49DCBE3-3D38-4CCC-86AC-09F9B45427D3}"/>
            </a:ext>
          </a:extLst>
        </xdr:cNvPr>
        <xdr:cNvCxnSpPr/>
      </xdr:nvCxnSpPr>
      <xdr:spPr>
        <a:xfrm>
          <a:off x="18656300" y="14809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409" name="n_1aveValue【消防施設】&#10;一人当たり面積">
          <a:extLst>
            <a:ext uri="{FF2B5EF4-FFF2-40B4-BE49-F238E27FC236}">
              <a16:creationId xmlns:a16="http://schemas.microsoft.com/office/drawing/2014/main" id="{3D42A24C-CD1F-4BBA-8F96-40B446D9E6B9}"/>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410" name="n_2aveValue【消防施設】&#10;一人当たり面積">
          <a:extLst>
            <a:ext uri="{FF2B5EF4-FFF2-40B4-BE49-F238E27FC236}">
              <a16:creationId xmlns:a16="http://schemas.microsoft.com/office/drawing/2014/main" id="{420AB6A5-723B-4F94-809E-726E30A5F50B}"/>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411" name="n_3aveValue【消防施設】&#10;一人当たり面積">
          <a:extLst>
            <a:ext uri="{FF2B5EF4-FFF2-40B4-BE49-F238E27FC236}">
              <a16:creationId xmlns:a16="http://schemas.microsoft.com/office/drawing/2014/main" id="{5DD8354E-3C84-4568-B01B-20ED379D3273}"/>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412" name="n_4aveValue【消防施設】&#10;一人当たり面積">
          <a:extLst>
            <a:ext uri="{FF2B5EF4-FFF2-40B4-BE49-F238E27FC236}">
              <a16:creationId xmlns:a16="http://schemas.microsoft.com/office/drawing/2014/main" id="{7A068204-6D30-4AEA-B289-642B9A374E91}"/>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112413</xdr:rowOff>
    </xdr:from>
    <xdr:ext cx="469744" cy="259045"/>
    <xdr:sp macro="" textlink="">
      <xdr:nvSpPr>
        <xdr:cNvPr id="413" name="n_1mainValue【消防施設】&#10;一人当たり面積">
          <a:extLst>
            <a:ext uri="{FF2B5EF4-FFF2-40B4-BE49-F238E27FC236}">
              <a16:creationId xmlns:a16="http://schemas.microsoft.com/office/drawing/2014/main" id="{FF024CAD-DDEA-43BD-AB28-2310FF29E28E}"/>
            </a:ext>
          </a:extLst>
        </xdr:cNvPr>
        <xdr:cNvSpPr txBox="1"/>
      </xdr:nvSpPr>
      <xdr:spPr>
        <a:xfrm>
          <a:off x="21075727"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112413</xdr:rowOff>
    </xdr:from>
    <xdr:ext cx="469744" cy="259045"/>
    <xdr:sp macro="" textlink="">
      <xdr:nvSpPr>
        <xdr:cNvPr id="414" name="n_2mainValue【消防施設】&#10;一人当たり面積">
          <a:extLst>
            <a:ext uri="{FF2B5EF4-FFF2-40B4-BE49-F238E27FC236}">
              <a16:creationId xmlns:a16="http://schemas.microsoft.com/office/drawing/2014/main" id="{BD4D3164-0A76-4916-A14A-9B1800072837}"/>
            </a:ext>
          </a:extLst>
        </xdr:cNvPr>
        <xdr:cNvSpPr txBox="1"/>
      </xdr:nvSpPr>
      <xdr:spPr>
        <a:xfrm>
          <a:off x="20199427"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415" name="n_3mainValue【消防施設】&#10;一人当たり面積">
          <a:extLst>
            <a:ext uri="{FF2B5EF4-FFF2-40B4-BE49-F238E27FC236}">
              <a16:creationId xmlns:a16="http://schemas.microsoft.com/office/drawing/2014/main" id="{B695EA7F-5BC6-432F-AF20-23C46A85B5F9}"/>
            </a:ext>
          </a:extLst>
        </xdr:cNvPr>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416" name="n_4mainValue【消防施設】&#10;一人当たり面積">
          <a:extLst>
            <a:ext uri="{FF2B5EF4-FFF2-40B4-BE49-F238E27FC236}">
              <a16:creationId xmlns:a16="http://schemas.microsoft.com/office/drawing/2014/main" id="{4650CD7A-1922-435E-81E9-62BDB166AEC4}"/>
            </a:ext>
          </a:extLst>
        </xdr:cNvPr>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a:extLst>
            <a:ext uri="{FF2B5EF4-FFF2-40B4-BE49-F238E27FC236}">
              <a16:creationId xmlns:a16="http://schemas.microsoft.com/office/drawing/2014/main" id="{0D08435C-EC79-4AC2-BC03-50C05D5DD9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a:extLst>
            <a:ext uri="{FF2B5EF4-FFF2-40B4-BE49-F238E27FC236}">
              <a16:creationId xmlns:a16="http://schemas.microsoft.com/office/drawing/2014/main" id="{39086F8D-C3D1-4117-A8AC-3BC44907CE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a:extLst>
            <a:ext uri="{FF2B5EF4-FFF2-40B4-BE49-F238E27FC236}">
              <a16:creationId xmlns:a16="http://schemas.microsoft.com/office/drawing/2014/main" id="{BFFE62EC-4D84-4B6F-88C1-126159BC4A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a:extLst>
            <a:ext uri="{FF2B5EF4-FFF2-40B4-BE49-F238E27FC236}">
              <a16:creationId xmlns:a16="http://schemas.microsoft.com/office/drawing/2014/main" id="{1CBA4E7B-EACA-41BB-B5B9-E1E2A26157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a:extLst>
            <a:ext uri="{FF2B5EF4-FFF2-40B4-BE49-F238E27FC236}">
              <a16:creationId xmlns:a16="http://schemas.microsoft.com/office/drawing/2014/main" id="{44538F6A-EABE-46A5-8077-DE011847DA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a:extLst>
            <a:ext uri="{FF2B5EF4-FFF2-40B4-BE49-F238E27FC236}">
              <a16:creationId xmlns:a16="http://schemas.microsoft.com/office/drawing/2014/main" id="{D6296353-114B-45CA-979B-1F2B0D32F6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a:extLst>
            <a:ext uri="{FF2B5EF4-FFF2-40B4-BE49-F238E27FC236}">
              <a16:creationId xmlns:a16="http://schemas.microsoft.com/office/drawing/2014/main" id="{D87EB60A-223F-492C-A5F6-017B90840C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a:extLst>
            <a:ext uri="{FF2B5EF4-FFF2-40B4-BE49-F238E27FC236}">
              <a16:creationId xmlns:a16="http://schemas.microsoft.com/office/drawing/2014/main" id="{8FA89CF8-24D1-407A-8F5B-EC53A52C68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a:extLst>
            <a:ext uri="{FF2B5EF4-FFF2-40B4-BE49-F238E27FC236}">
              <a16:creationId xmlns:a16="http://schemas.microsoft.com/office/drawing/2014/main" id="{F8DF3EF1-BC9A-4C9E-AF65-4A73C98EA6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a:extLst>
            <a:ext uri="{FF2B5EF4-FFF2-40B4-BE49-F238E27FC236}">
              <a16:creationId xmlns:a16="http://schemas.microsoft.com/office/drawing/2014/main" id="{23CDE359-6036-4C76-B539-E5F59DC588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7" name="テキスト ボックス 426">
          <a:extLst>
            <a:ext uri="{FF2B5EF4-FFF2-40B4-BE49-F238E27FC236}">
              <a16:creationId xmlns:a16="http://schemas.microsoft.com/office/drawing/2014/main" id="{BB8F9EFA-434C-4BB7-9665-22210675F1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8" name="直線コネクタ 427">
          <a:extLst>
            <a:ext uri="{FF2B5EF4-FFF2-40B4-BE49-F238E27FC236}">
              <a16:creationId xmlns:a16="http://schemas.microsoft.com/office/drawing/2014/main" id="{DD282D11-AD38-48F0-9BD5-3E50D574DB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FB2DFC44-34D0-44C1-BA0F-AB2468B67A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0" name="直線コネクタ 429">
          <a:extLst>
            <a:ext uri="{FF2B5EF4-FFF2-40B4-BE49-F238E27FC236}">
              <a16:creationId xmlns:a16="http://schemas.microsoft.com/office/drawing/2014/main" id="{2FE9E84F-0136-4354-B8CB-CB905AF1C87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1" name="テキスト ボックス 430">
          <a:extLst>
            <a:ext uri="{FF2B5EF4-FFF2-40B4-BE49-F238E27FC236}">
              <a16:creationId xmlns:a16="http://schemas.microsoft.com/office/drawing/2014/main" id="{D2AD7050-917C-4B8B-86AB-E37A6322C8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2" name="直線コネクタ 431">
          <a:extLst>
            <a:ext uri="{FF2B5EF4-FFF2-40B4-BE49-F238E27FC236}">
              <a16:creationId xmlns:a16="http://schemas.microsoft.com/office/drawing/2014/main" id="{24416C3B-3832-49B1-B05F-19D156EFC8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3" name="テキスト ボックス 432">
          <a:extLst>
            <a:ext uri="{FF2B5EF4-FFF2-40B4-BE49-F238E27FC236}">
              <a16:creationId xmlns:a16="http://schemas.microsoft.com/office/drawing/2014/main" id="{3F705AE1-F6C4-4938-9B83-784B4F489E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4" name="直線コネクタ 433">
          <a:extLst>
            <a:ext uri="{FF2B5EF4-FFF2-40B4-BE49-F238E27FC236}">
              <a16:creationId xmlns:a16="http://schemas.microsoft.com/office/drawing/2014/main" id="{3C51C511-F18A-4FCA-8BD0-8C72CEAA29A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5" name="テキスト ボックス 434">
          <a:extLst>
            <a:ext uri="{FF2B5EF4-FFF2-40B4-BE49-F238E27FC236}">
              <a16:creationId xmlns:a16="http://schemas.microsoft.com/office/drawing/2014/main" id="{D9656727-6416-4A1B-9DF8-D9ED9EC2E3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6" name="直線コネクタ 435">
          <a:extLst>
            <a:ext uri="{FF2B5EF4-FFF2-40B4-BE49-F238E27FC236}">
              <a16:creationId xmlns:a16="http://schemas.microsoft.com/office/drawing/2014/main" id="{3CDEB260-093C-435C-A4E0-6C21C9E0AC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7" name="テキスト ボックス 436">
          <a:extLst>
            <a:ext uri="{FF2B5EF4-FFF2-40B4-BE49-F238E27FC236}">
              <a16:creationId xmlns:a16="http://schemas.microsoft.com/office/drawing/2014/main" id="{F61DDB5F-6BD4-412B-BB1B-24AC8E5CFB3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8" name="直線コネクタ 437">
          <a:extLst>
            <a:ext uri="{FF2B5EF4-FFF2-40B4-BE49-F238E27FC236}">
              <a16:creationId xmlns:a16="http://schemas.microsoft.com/office/drawing/2014/main" id="{F374061C-B3CC-4AB2-8E48-1A06D34020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9" name="テキスト ボックス 438">
          <a:extLst>
            <a:ext uri="{FF2B5EF4-FFF2-40B4-BE49-F238E27FC236}">
              <a16:creationId xmlns:a16="http://schemas.microsoft.com/office/drawing/2014/main" id="{7EA23E21-344E-4EFD-8B9B-2B7DFF0BCA0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0" name="直線コネクタ 439">
          <a:extLst>
            <a:ext uri="{FF2B5EF4-FFF2-40B4-BE49-F238E27FC236}">
              <a16:creationId xmlns:a16="http://schemas.microsoft.com/office/drawing/2014/main" id="{E1E18EF9-8506-4EDC-9E70-879DCF7144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庁舎】&#10;有形固定資産減価償却率グラフ枠">
          <a:extLst>
            <a:ext uri="{FF2B5EF4-FFF2-40B4-BE49-F238E27FC236}">
              <a16:creationId xmlns:a16="http://schemas.microsoft.com/office/drawing/2014/main" id="{08F914AD-5993-4C35-8B93-3A834B934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42" name="直線コネクタ 441">
          <a:extLst>
            <a:ext uri="{FF2B5EF4-FFF2-40B4-BE49-F238E27FC236}">
              <a16:creationId xmlns:a16="http://schemas.microsoft.com/office/drawing/2014/main" id="{20284965-6181-47A1-8463-24FCDDB9E728}"/>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43" name="【庁舎】&#10;有形固定資産減価償却率最小値テキスト">
          <a:extLst>
            <a:ext uri="{FF2B5EF4-FFF2-40B4-BE49-F238E27FC236}">
              <a16:creationId xmlns:a16="http://schemas.microsoft.com/office/drawing/2014/main" id="{7F89C99A-8510-4247-940E-20D90B62A95B}"/>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44" name="直線コネクタ 443">
          <a:extLst>
            <a:ext uri="{FF2B5EF4-FFF2-40B4-BE49-F238E27FC236}">
              <a16:creationId xmlns:a16="http://schemas.microsoft.com/office/drawing/2014/main" id="{523815EF-4855-4C67-A736-ECEEFE8C1BFF}"/>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45" name="【庁舎】&#10;有形固定資産減価償却率最大値テキスト">
          <a:extLst>
            <a:ext uri="{FF2B5EF4-FFF2-40B4-BE49-F238E27FC236}">
              <a16:creationId xmlns:a16="http://schemas.microsoft.com/office/drawing/2014/main" id="{2C5F99B9-07CF-4BF2-BB74-E431A99FE773}"/>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46" name="直線コネクタ 445">
          <a:extLst>
            <a:ext uri="{FF2B5EF4-FFF2-40B4-BE49-F238E27FC236}">
              <a16:creationId xmlns:a16="http://schemas.microsoft.com/office/drawing/2014/main" id="{3275DF02-FA1F-430F-97F6-4C876633E56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447" name="【庁舎】&#10;有形固定資産減価償却率平均値テキスト">
          <a:extLst>
            <a:ext uri="{FF2B5EF4-FFF2-40B4-BE49-F238E27FC236}">
              <a16:creationId xmlns:a16="http://schemas.microsoft.com/office/drawing/2014/main" id="{B0C90E1B-8819-47CE-A097-087277C22593}"/>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48" name="フローチャート: 判断 447">
          <a:extLst>
            <a:ext uri="{FF2B5EF4-FFF2-40B4-BE49-F238E27FC236}">
              <a16:creationId xmlns:a16="http://schemas.microsoft.com/office/drawing/2014/main" id="{DA98F258-A378-498D-BBF3-30FD2AE084B3}"/>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449" name="フローチャート: 判断 448">
          <a:extLst>
            <a:ext uri="{FF2B5EF4-FFF2-40B4-BE49-F238E27FC236}">
              <a16:creationId xmlns:a16="http://schemas.microsoft.com/office/drawing/2014/main" id="{F825F7D9-2EC9-4609-A9D7-1BEE9D84882A}"/>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50" name="フローチャート: 判断 449">
          <a:extLst>
            <a:ext uri="{FF2B5EF4-FFF2-40B4-BE49-F238E27FC236}">
              <a16:creationId xmlns:a16="http://schemas.microsoft.com/office/drawing/2014/main" id="{F7A80093-C80B-4E44-9887-CADF4C33F4D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51" name="フローチャート: 判断 450">
          <a:extLst>
            <a:ext uri="{FF2B5EF4-FFF2-40B4-BE49-F238E27FC236}">
              <a16:creationId xmlns:a16="http://schemas.microsoft.com/office/drawing/2014/main" id="{F8918CB4-4C38-40D5-9C69-7AB540CF9AF7}"/>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452" name="フローチャート: 判断 451">
          <a:extLst>
            <a:ext uri="{FF2B5EF4-FFF2-40B4-BE49-F238E27FC236}">
              <a16:creationId xmlns:a16="http://schemas.microsoft.com/office/drawing/2014/main" id="{9D29734D-AD24-4BFD-8D41-64F741128467}"/>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216D5AB-1C70-4E34-B729-F837EA4570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924C473A-246B-46C8-8CB7-75D10CA7B3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E4B7E5C6-1289-47B1-B813-76E349E978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32F0A9A4-CE03-4DC7-AFC5-6D9DFEF93D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BEC19DC-8C29-4B82-94E4-F2970D6212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xdr:rowOff>
    </xdr:from>
    <xdr:to>
      <xdr:col>85</xdr:col>
      <xdr:colOff>177800</xdr:colOff>
      <xdr:row>101</xdr:row>
      <xdr:rowOff>109038</xdr:rowOff>
    </xdr:to>
    <xdr:sp macro="" textlink="">
      <xdr:nvSpPr>
        <xdr:cNvPr id="458" name="楕円 457">
          <a:extLst>
            <a:ext uri="{FF2B5EF4-FFF2-40B4-BE49-F238E27FC236}">
              <a16:creationId xmlns:a16="http://schemas.microsoft.com/office/drawing/2014/main" id="{BFE5A031-0265-48EB-941F-EE7A3A99987C}"/>
            </a:ext>
          </a:extLst>
        </xdr:cNvPr>
        <xdr:cNvSpPr/>
      </xdr:nvSpPr>
      <xdr:spPr>
        <a:xfrm>
          <a:off x="162687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30315</xdr:rowOff>
    </xdr:from>
    <xdr:ext cx="405111" cy="259045"/>
    <xdr:sp macro="" textlink="">
      <xdr:nvSpPr>
        <xdr:cNvPr id="459" name="【庁舎】&#10;有形固定資産減価償却率該当値テキスト">
          <a:extLst>
            <a:ext uri="{FF2B5EF4-FFF2-40B4-BE49-F238E27FC236}">
              <a16:creationId xmlns:a16="http://schemas.microsoft.com/office/drawing/2014/main" id="{05CEEF5B-69EE-45D7-867B-D9EF45DD3111}"/>
            </a:ext>
          </a:extLst>
        </xdr:cNvPr>
        <xdr:cNvSpPr txBox="1"/>
      </xdr:nvSpPr>
      <xdr:spPr>
        <a:xfrm>
          <a:off x="163576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460" name="楕円 459">
          <a:extLst>
            <a:ext uri="{FF2B5EF4-FFF2-40B4-BE49-F238E27FC236}">
              <a16:creationId xmlns:a16="http://schemas.microsoft.com/office/drawing/2014/main" id="{BF3CCC6C-545F-4114-AB1E-349A48BA42F8}"/>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108</xdr:row>
      <xdr:rowOff>30480</xdr:rowOff>
    </xdr:to>
    <xdr:cxnSp macro="">
      <xdr:nvCxnSpPr>
        <xdr:cNvPr id="461" name="直線コネクタ 460">
          <a:extLst>
            <a:ext uri="{FF2B5EF4-FFF2-40B4-BE49-F238E27FC236}">
              <a16:creationId xmlns:a16="http://schemas.microsoft.com/office/drawing/2014/main" id="{621536A3-CC10-491C-8E5D-809AF5FF7C54}"/>
            </a:ext>
          </a:extLst>
        </xdr:cNvPr>
        <xdr:cNvCxnSpPr/>
      </xdr:nvCxnSpPr>
      <xdr:spPr>
        <a:xfrm flipV="1">
          <a:off x="15481300" y="17374688"/>
          <a:ext cx="838200" cy="11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462" name="楕円 461">
          <a:extLst>
            <a:ext uri="{FF2B5EF4-FFF2-40B4-BE49-F238E27FC236}">
              <a16:creationId xmlns:a16="http://schemas.microsoft.com/office/drawing/2014/main" id="{727E91ED-1AC5-4278-AA03-279568545FFF}"/>
            </a:ext>
          </a:extLst>
        </xdr:cNvPr>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30480</xdr:rowOff>
    </xdr:to>
    <xdr:cxnSp macro="">
      <xdr:nvCxnSpPr>
        <xdr:cNvPr id="463" name="直線コネクタ 462">
          <a:extLst>
            <a:ext uri="{FF2B5EF4-FFF2-40B4-BE49-F238E27FC236}">
              <a16:creationId xmlns:a16="http://schemas.microsoft.com/office/drawing/2014/main" id="{8206DBD3-3A00-476A-96AD-A2E9A80B45DA}"/>
            </a:ext>
          </a:extLst>
        </xdr:cNvPr>
        <xdr:cNvCxnSpPr/>
      </xdr:nvCxnSpPr>
      <xdr:spPr>
        <a:xfrm>
          <a:off x="14592300" y="18512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464" name="楕円 463">
          <a:extLst>
            <a:ext uri="{FF2B5EF4-FFF2-40B4-BE49-F238E27FC236}">
              <a16:creationId xmlns:a16="http://schemas.microsoft.com/office/drawing/2014/main" id="{735EFB8E-80F8-4AD8-803D-FF58ABA86D76}"/>
            </a:ext>
          </a:extLst>
        </xdr:cNvPr>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107</xdr:row>
      <xdr:rowOff>167639</xdr:rowOff>
    </xdr:to>
    <xdr:cxnSp macro="">
      <xdr:nvCxnSpPr>
        <xdr:cNvPr id="465" name="直線コネクタ 464">
          <a:extLst>
            <a:ext uri="{FF2B5EF4-FFF2-40B4-BE49-F238E27FC236}">
              <a16:creationId xmlns:a16="http://schemas.microsoft.com/office/drawing/2014/main" id="{7D059184-026E-4535-9AB6-6CB84E747DFE}"/>
            </a:ext>
          </a:extLst>
        </xdr:cNvPr>
        <xdr:cNvCxnSpPr/>
      </xdr:nvCxnSpPr>
      <xdr:spPr>
        <a:xfrm>
          <a:off x="13703300" y="184752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466" name="楕円 465">
          <a:extLst>
            <a:ext uri="{FF2B5EF4-FFF2-40B4-BE49-F238E27FC236}">
              <a16:creationId xmlns:a16="http://schemas.microsoft.com/office/drawing/2014/main" id="{38C2BDBF-A91D-4282-9250-2031231E24DC}"/>
            </a:ext>
          </a:extLst>
        </xdr:cNvPr>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87630</xdr:rowOff>
    </xdr:from>
    <xdr:to>
      <xdr:col>71</xdr:col>
      <xdr:colOff>177800</xdr:colOff>
      <xdr:row>107</xdr:row>
      <xdr:rowOff>130084</xdr:rowOff>
    </xdr:to>
    <xdr:cxnSp macro="">
      <xdr:nvCxnSpPr>
        <xdr:cNvPr id="467" name="直線コネクタ 466">
          <a:extLst>
            <a:ext uri="{FF2B5EF4-FFF2-40B4-BE49-F238E27FC236}">
              <a16:creationId xmlns:a16="http://schemas.microsoft.com/office/drawing/2014/main" id="{30D0A914-4639-4671-B812-07D59DA434FF}"/>
            </a:ext>
          </a:extLst>
        </xdr:cNvPr>
        <xdr:cNvCxnSpPr/>
      </xdr:nvCxnSpPr>
      <xdr:spPr>
        <a:xfrm>
          <a:off x="12814300" y="184327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468" name="n_1aveValue【庁舎】&#10;有形固定資産減価償却率">
          <a:extLst>
            <a:ext uri="{FF2B5EF4-FFF2-40B4-BE49-F238E27FC236}">
              <a16:creationId xmlns:a16="http://schemas.microsoft.com/office/drawing/2014/main" id="{C4008AF8-77C3-45C6-B400-97012F2B0138}"/>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69" name="n_2aveValue【庁舎】&#10;有形固定資産減価償却率">
          <a:extLst>
            <a:ext uri="{FF2B5EF4-FFF2-40B4-BE49-F238E27FC236}">
              <a16:creationId xmlns:a16="http://schemas.microsoft.com/office/drawing/2014/main" id="{9D4B756F-9AA0-4DD3-A113-8147FC7B29AC}"/>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470" name="n_3aveValue【庁舎】&#10;有形固定資産減価償却率">
          <a:extLst>
            <a:ext uri="{FF2B5EF4-FFF2-40B4-BE49-F238E27FC236}">
              <a16:creationId xmlns:a16="http://schemas.microsoft.com/office/drawing/2014/main" id="{3349C591-FE6A-4D66-B665-75240BAD5231}"/>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471" name="n_4aveValue【庁舎】&#10;有形固定資産減価償却率">
          <a:extLst>
            <a:ext uri="{FF2B5EF4-FFF2-40B4-BE49-F238E27FC236}">
              <a16:creationId xmlns:a16="http://schemas.microsoft.com/office/drawing/2014/main" id="{4310085E-A6A9-4D36-9940-1A7BCCC21FE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472" name="n_1mainValue【庁舎】&#10;有形固定資産減価償却率">
          <a:extLst>
            <a:ext uri="{FF2B5EF4-FFF2-40B4-BE49-F238E27FC236}">
              <a16:creationId xmlns:a16="http://schemas.microsoft.com/office/drawing/2014/main" id="{C508DA7E-DED7-497F-AE06-86B27D80528C}"/>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473" name="n_2mainValue【庁舎】&#10;有形固定資産減価償却率">
          <a:extLst>
            <a:ext uri="{FF2B5EF4-FFF2-40B4-BE49-F238E27FC236}">
              <a16:creationId xmlns:a16="http://schemas.microsoft.com/office/drawing/2014/main" id="{3B15DDBD-14E6-4087-A150-975C0B0F6AB1}"/>
            </a:ext>
          </a:extLst>
        </xdr:cNvPr>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474" name="n_3mainValue【庁舎】&#10;有形固定資産減価償却率">
          <a:extLst>
            <a:ext uri="{FF2B5EF4-FFF2-40B4-BE49-F238E27FC236}">
              <a16:creationId xmlns:a16="http://schemas.microsoft.com/office/drawing/2014/main" id="{15B80D9A-E48D-49A8-A4C3-E0ECBEFDDF9E}"/>
            </a:ext>
          </a:extLst>
        </xdr:cNvPr>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475" name="n_4mainValue【庁舎】&#10;有形固定資産減価償却率">
          <a:extLst>
            <a:ext uri="{FF2B5EF4-FFF2-40B4-BE49-F238E27FC236}">
              <a16:creationId xmlns:a16="http://schemas.microsoft.com/office/drawing/2014/main" id="{9D625F75-105A-4C71-A057-58BE1DC52C0B}"/>
            </a:ext>
          </a:extLst>
        </xdr:cNvPr>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a:extLst>
            <a:ext uri="{FF2B5EF4-FFF2-40B4-BE49-F238E27FC236}">
              <a16:creationId xmlns:a16="http://schemas.microsoft.com/office/drawing/2014/main" id="{9AFA1F8C-93BE-4801-9FAF-DE55873CE0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a:extLst>
            <a:ext uri="{FF2B5EF4-FFF2-40B4-BE49-F238E27FC236}">
              <a16:creationId xmlns:a16="http://schemas.microsoft.com/office/drawing/2014/main" id="{B6F7630F-A4F9-4600-B8E0-C8CF509B2F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a:extLst>
            <a:ext uri="{FF2B5EF4-FFF2-40B4-BE49-F238E27FC236}">
              <a16:creationId xmlns:a16="http://schemas.microsoft.com/office/drawing/2014/main" id="{6B4D3802-7173-46A1-8535-9678AAF8E4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a:extLst>
            <a:ext uri="{FF2B5EF4-FFF2-40B4-BE49-F238E27FC236}">
              <a16:creationId xmlns:a16="http://schemas.microsoft.com/office/drawing/2014/main" id="{439D2E62-2CFA-47CB-B136-9184621339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a:extLst>
            <a:ext uri="{FF2B5EF4-FFF2-40B4-BE49-F238E27FC236}">
              <a16:creationId xmlns:a16="http://schemas.microsoft.com/office/drawing/2014/main" id="{8B4B6894-4CE6-42A6-AA23-39A9E87354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a:extLst>
            <a:ext uri="{FF2B5EF4-FFF2-40B4-BE49-F238E27FC236}">
              <a16:creationId xmlns:a16="http://schemas.microsoft.com/office/drawing/2014/main" id="{E0E236A6-DB94-4F36-B68C-7EF7A78FF8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a:extLst>
            <a:ext uri="{FF2B5EF4-FFF2-40B4-BE49-F238E27FC236}">
              <a16:creationId xmlns:a16="http://schemas.microsoft.com/office/drawing/2014/main" id="{79335EF9-8734-4B5B-A910-75B4B5522E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a:extLst>
            <a:ext uri="{FF2B5EF4-FFF2-40B4-BE49-F238E27FC236}">
              <a16:creationId xmlns:a16="http://schemas.microsoft.com/office/drawing/2014/main" id="{656BC4EE-561D-4ACE-AF6F-8CA06E24266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a:extLst>
            <a:ext uri="{FF2B5EF4-FFF2-40B4-BE49-F238E27FC236}">
              <a16:creationId xmlns:a16="http://schemas.microsoft.com/office/drawing/2014/main" id="{49EF1886-23EA-4042-8D80-F2234C0B00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a:extLst>
            <a:ext uri="{FF2B5EF4-FFF2-40B4-BE49-F238E27FC236}">
              <a16:creationId xmlns:a16="http://schemas.microsoft.com/office/drawing/2014/main" id="{8B0ED7B6-68BB-478F-8928-F9BD7F3E0B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6" name="直線コネクタ 485">
          <a:extLst>
            <a:ext uri="{FF2B5EF4-FFF2-40B4-BE49-F238E27FC236}">
              <a16:creationId xmlns:a16="http://schemas.microsoft.com/office/drawing/2014/main" id="{F76CC98A-1123-4861-AE4A-EDEC343A925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7" name="テキスト ボックス 486">
          <a:extLst>
            <a:ext uri="{FF2B5EF4-FFF2-40B4-BE49-F238E27FC236}">
              <a16:creationId xmlns:a16="http://schemas.microsoft.com/office/drawing/2014/main" id="{4688EF70-97B5-4F3A-B127-14401C8991C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8" name="直線コネクタ 487">
          <a:extLst>
            <a:ext uri="{FF2B5EF4-FFF2-40B4-BE49-F238E27FC236}">
              <a16:creationId xmlns:a16="http://schemas.microsoft.com/office/drawing/2014/main" id="{BE962A99-DFB5-4359-AAA3-706F849437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9" name="テキスト ボックス 488">
          <a:extLst>
            <a:ext uri="{FF2B5EF4-FFF2-40B4-BE49-F238E27FC236}">
              <a16:creationId xmlns:a16="http://schemas.microsoft.com/office/drawing/2014/main" id="{477D5326-0714-4B8B-A084-B9D1344ED3A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0" name="直線コネクタ 489">
          <a:extLst>
            <a:ext uri="{FF2B5EF4-FFF2-40B4-BE49-F238E27FC236}">
              <a16:creationId xmlns:a16="http://schemas.microsoft.com/office/drawing/2014/main" id="{54F20889-F06A-4E65-B313-05878679338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1" name="テキスト ボックス 490">
          <a:extLst>
            <a:ext uri="{FF2B5EF4-FFF2-40B4-BE49-F238E27FC236}">
              <a16:creationId xmlns:a16="http://schemas.microsoft.com/office/drawing/2014/main" id="{0209F0A7-8266-4701-8379-167427452F2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2" name="直線コネクタ 491">
          <a:extLst>
            <a:ext uri="{FF2B5EF4-FFF2-40B4-BE49-F238E27FC236}">
              <a16:creationId xmlns:a16="http://schemas.microsoft.com/office/drawing/2014/main" id="{C8D112AF-3999-476C-885D-005089CE287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3" name="テキスト ボックス 492">
          <a:extLst>
            <a:ext uri="{FF2B5EF4-FFF2-40B4-BE49-F238E27FC236}">
              <a16:creationId xmlns:a16="http://schemas.microsoft.com/office/drawing/2014/main" id="{B44D3CFE-40FF-4221-A968-CA09E9D389E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4" name="直線コネクタ 493">
          <a:extLst>
            <a:ext uri="{FF2B5EF4-FFF2-40B4-BE49-F238E27FC236}">
              <a16:creationId xmlns:a16="http://schemas.microsoft.com/office/drawing/2014/main" id="{BC87E23F-94D9-4897-83E0-2EB454792C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5" name="テキスト ボックス 494">
          <a:extLst>
            <a:ext uri="{FF2B5EF4-FFF2-40B4-BE49-F238E27FC236}">
              <a16:creationId xmlns:a16="http://schemas.microsoft.com/office/drawing/2014/main" id="{4D64BD2D-3DC5-45CF-A71B-5DF1633F02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6" name="直線コネクタ 495">
          <a:extLst>
            <a:ext uri="{FF2B5EF4-FFF2-40B4-BE49-F238E27FC236}">
              <a16:creationId xmlns:a16="http://schemas.microsoft.com/office/drawing/2014/main" id="{7870FB7D-5D30-4E90-83D2-2F94EF2876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7" name="テキスト ボックス 496">
          <a:extLst>
            <a:ext uri="{FF2B5EF4-FFF2-40B4-BE49-F238E27FC236}">
              <a16:creationId xmlns:a16="http://schemas.microsoft.com/office/drawing/2014/main" id="{BFFCC886-4EF8-4DD0-BF20-855D8F0B0C7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a:extLst>
            <a:ext uri="{FF2B5EF4-FFF2-40B4-BE49-F238E27FC236}">
              <a16:creationId xmlns:a16="http://schemas.microsoft.com/office/drawing/2014/main" id="{F3961FEC-0D4B-47BD-AEA3-19611B6468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id="{7959D433-2B47-4CE5-8587-8163D0A0BF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a:extLst>
            <a:ext uri="{FF2B5EF4-FFF2-40B4-BE49-F238E27FC236}">
              <a16:creationId xmlns:a16="http://schemas.microsoft.com/office/drawing/2014/main" id="{76BAFCF6-3765-4B9F-A227-DD5D6C5708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01" name="直線コネクタ 500">
          <a:extLst>
            <a:ext uri="{FF2B5EF4-FFF2-40B4-BE49-F238E27FC236}">
              <a16:creationId xmlns:a16="http://schemas.microsoft.com/office/drawing/2014/main" id="{6BE5938B-E16B-4405-804A-DDE92B033A2C}"/>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02" name="【庁舎】&#10;一人当たり面積最小値テキスト">
          <a:extLst>
            <a:ext uri="{FF2B5EF4-FFF2-40B4-BE49-F238E27FC236}">
              <a16:creationId xmlns:a16="http://schemas.microsoft.com/office/drawing/2014/main" id="{597F9440-5208-40EF-B39C-1C14A14E0566}"/>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03" name="直線コネクタ 502">
          <a:extLst>
            <a:ext uri="{FF2B5EF4-FFF2-40B4-BE49-F238E27FC236}">
              <a16:creationId xmlns:a16="http://schemas.microsoft.com/office/drawing/2014/main" id="{4240AE90-32D6-4864-B105-7DCEDBD44609}"/>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04" name="【庁舎】&#10;一人当たり面積最大値テキスト">
          <a:extLst>
            <a:ext uri="{FF2B5EF4-FFF2-40B4-BE49-F238E27FC236}">
              <a16:creationId xmlns:a16="http://schemas.microsoft.com/office/drawing/2014/main" id="{B8E7AA72-E21B-4E84-9500-26D23F56879B}"/>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05" name="直線コネクタ 504">
          <a:extLst>
            <a:ext uri="{FF2B5EF4-FFF2-40B4-BE49-F238E27FC236}">
              <a16:creationId xmlns:a16="http://schemas.microsoft.com/office/drawing/2014/main" id="{3BAC6470-8D2D-468D-99DC-CA661A3D3385}"/>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06" name="【庁舎】&#10;一人当たり面積平均値テキスト">
          <a:extLst>
            <a:ext uri="{FF2B5EF4-FFF2-40B4-BE49-F238E27FC236}">
              <a16:creationId xmlns:a16="http://schemas.microsoft.com/office/drawing/2014/main" id="{1814339E-98FE-4D84-8629-782ED66B43F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07" name="フローチャート: 判断 506">
          <a:extLst>
            <a:ext uri="{FF2B5EF4-FFF2-40B4-BE49-F238E27FC236}">
              <a16:creationId xmlns:a16="http://schemas.microsoft.com/office/drawing/2014/main" id="{482EEEF0-275C-4648-B228-1C8F2DC32A08}"/>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08" name="フローチャート: 判断 507">
          <a:extLst>
            <a:ext uri="{FF2B5EF4-FFF2-40B4-BE49-F238E27FC236}">
              <a16:creationId xmlns:a16="http://schemas.microsoft.com/office/drawing/2014/main" id="{D5A95AE2-6AF9-4029-BC58-3BF135A0A339}"/>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09" name="フローチャート: 判断 508">
          <a:extLst>
            <a:ext uri="{FF2B5EF4-FFF2-40B4-BE49-F238E27FC236}">
              <a16:creationId xmlns:a16="http://schemas.microsoft.com/office/drawing/2014/main" id="{DD08B8FC-D6DE-4BFB-82A3-DE8F8AE9E241}"/>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10" name="フローチャート: 判断 509">
          <a:extLst>
            <a:ext uri="{FF2B5EF4-FFF2-40B4-BE49-F238E27FC236}">
              <a16:creationId xmlns:a16="http://schemas.microsoft.com/office/drawing/2014/main" id="{D72E77D1-6364-4699-9AF1-344B22CCF9C5}"/>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511" name="フローチャート: 判断 510">
          <a:extLst>
            <a:ext uri="{FF2B5EF4-FFF2-40B4-BE49-F238E27FC236}">
              <a16:creationId xmlns:a16="http://schemas.microsoft.com/office/drawing/2014/main" id="{B58DF507-A885-40B8-BFE4-54923B29D951}"/>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554F152A-7647-42FA-A537-799DD4B75A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2D0DE28F-3C06-4AA6-8080-CF0E64FBA9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233365DA-E34B-4D66-9C54-AFAC19FFA9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111EA5F8-6B06-4D44-9EDC-6E9847364D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BBA5502A-16B6-4805-AA41-8D945B0DDF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120106</xdr:rowOff>
    </xdr:from>
    <xdr:to>
      <xdr:col>116</xdr:col>
      <xdr:colOff>114300</xdr:colOff>
      <xdr:row>106</xdr:row>
      <xdr:rowOff>50256</xdr:rowOff>
    </xdr:to>
    <xdr:sp macro="" textlink="">
      <xdr:nvSpPr>
        <xdr:cNvPr id="517" name="楕円 516">
          <a:extLst>
            <a:ext uri="{FF2B5EF4-FFF2-40B4-BE49-F238E27FC236}">
              <a16:creationId xmlns:a16="http://schemas.microsoft.com/office/drawing/2014/main" id="{FBD490CE-DB55-4D40-BA9A-15F089D38D2B}"/>
            </a:ext>
          </a:extLst>
        </xdr:cNvPr>
        <xdr:cNvSpPr/>
      </xdr:nvSpPr>
      <xdr:spPr>
        <a:xfrm>
          <a:off x="22110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98533</xdr:rowOff>
    </xdr:from>
    <xdr:ext cx="469744" cy="259045"/>
    <xdr:sp macro="" textlink="">
      <xdr:nvSpPr>
        <xdr:cNvPr id="518" name="【庁舎】&#10;一人当たり面積該当値テキスト">
          <a:extLst>
            <a:ext uri="{FF2B5EF4-FFF2-40B4-BE49-F238E27FC236}">
              <a16:creationId xmlns:a16="http://schemas.microsoft.com/office/drawing/2014/main" id="{D4E73BE6-2B35-4A72-8C09-0DD6BA93AD89}"/>
            </a:ext>
          </a:extLst>
        </xdr:cNvPr>
        <xdr:cNvSpPr txBox="1"/>
      </xdr:nvSpPr>
      <xdr:spPr>
        <a:xfrm>
          <a:off x="2219960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519" name="楕円 518">
          <a:extLst>
            <a:ext uri="{FF2B5EF4-FFF2-40B4-BE49-F238E27FC236}">
              <a16:creationId xmlns:a16="http://schemas.microsoft.com/office/drawing/2014/main" id="{A16A28EC-539C-4001-812A-210C4CDF90CD}"/>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170906</xdr:rowOff>
    </xdr:from>
    <xdr:to>
      <xdr:col>116</xdr:col>
      <xdr:colOff>63500</xdr:colOff>
      <xdr:row>108</xdr:row>
      <xdr:rowOff>14151</xdr:rowOff>
    </xdr:to>
    <xdr:cxnSp macro="">
      <xdr:nvCxnSpPr>
        <xdr:cNvPr id="520" name="直線コネクタ 519">
          <a:extLst>
            <a:ext uri="{FF2B5EF4-FFF2-40B4-BE49-F238E27FC236}">
              <a16:creationId xmlns:a16="http://schemas.microsoft.com/office/drawing/2014/main" id="{9300E56B-641B-4097-86AA-1FEEA7C9F6BE}"/>
            </a:ext>
          </a:extLst>
        </xdr:cNvPr>
        <xdr:cNvCxnSpPr/>
      </xdr:nvCxnSpPr>
      <xdr:spPr>
        <a:xfrm flipV="1">
          <a:off x="21323300" y="18173156"/>
          <a:ext cx="8382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521" name="楕円 520">
          <a:extLst>
            <a:ext uri="{FF2B5EF4-FFF2-40B4-BE49-F238E27FC236}">
              <a16:creationId xmlns:a16="http://schemas.microsoft.com/office/drawing/2014/main" id="{ED623A2F-2CD3-4CB7-A78C-76C7128DC30B}"/>
            </a:ext>
          </a:extLst>
        </xdr:cNvPr>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14151</xdr:rowOff>
    </xdr:to>
    <xdr:cxnSp macro="">
      <xdr:nvCxnSpPr>
        <xdr:cNvPr id="522" name="直線コネクタ 521">
          <a:extLst>
            <a:ext uri="{FF2B5EF4-FFF2-40B4-BE49-F238E27FC236}">
              <a16:creationId xmlns:a16="http://schemas.microsoft.com/office/drawing/2014/main" id="{047C83E6-F535-4258-94AA-D4E43221EC03}"/>
            </a:ext>
          </a:extLst>
        </xdr:cNvPr>
        <xdr:cNvCxnSpPr/>
      </xdr:nvCxnSpPr>
      <xdr:spPr>
        <a:xfrm>
          <a:off x="20434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129902</xdr:rowOff>
    </xdr:from>
    <xdr:to>
      <xdr:col>102</xdr:col>
      <xdr:colOff>165100</xdr:colOff>
      <xdr:row>108</xdr:row>
      <xdr:rowOff>60052</xdr:rowOff>
    </xdr:to>
    <xdr:sp macro="" textlink="">
      <xdr:nvSpPr>
        <xdr:cNvPr id="523" name="楕円 522">
          <a:extLst>
            <a:ext uri="{FF2B5EF4-FFF2-40B4-BE49-F238E27FC236}">
              <a16:creationId xmlns:a16="http://schemas.microsoft.com/office/drawing/2014/main" id="{821420AD-60D7-4D76-B455-DA4065C30F2B}"/>
            </a:ext>
          </a:extLst>
        </xdr:cNvPr>
        <xdr:cNvSpPr/>
      </xdr:nvSpPr>
      <xdr:spPr>
        <a:xfrm>
          <a:off x="19494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xdr:rowOff>
    </xdr:from>
    <xdr:to>
      <xdr:col>107</xdr:col>
      <xdr:colOff>50800</xdr:colOff>
      <xdr:row>108</xdr:row>
      <xdr:rowOff>10886</xdr:rowOff>
    </xdr:to>
    <xdr:cxnSp macro="">
      <xdr:nvCxnSpPr>
        <xdr:cNvPr id="524" name="直線コネクタ 523">
          <a:extLst>
            <a:ext uri="{FF2B5EF4-FFF2-40B4-BE49-F238E27FC236}">
              <a16:creationId xmlns:a16="http://schemas.microsoft.com/office/drawing/2014/main" id="{2F91AF87-18C1-41FC-BB13-E5DD5641BD56}"/>
            </a:ext>
          </a:extLst>
        </xdr:cNvPr>
        <xdr:cNvCxnSpPr/>
      </xdr:nvCxnSpPr>
      <xdr:spPr>
        <a:xfrm>
          <a:off x="19545300" y="185258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525" name="楕円 524">
          <a:extLst>
            <a:ext uri="{FF2B5EF4-FFF2-40B4-BE49-F238E27FC236}">
              <a16:creationId xmlns:a16="http://schemas.microsoft.com/office/drawing/2014/main" id="{13838800-023E-4614-91DF-FD08DEF13578}"/>
            </a:ext>
          </a:extLst>
        </xdr:cNvPr>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9252</xdr:rowOff>
    </xdr:to>
    <xdr:cxnSp macro="">
      <xdr:nvCxnSpPr>
        <xdr:cNvPr id="526" name="直線コネクタ 525">
          <a:extLst>
            <a:ext uri="{FF2B5EF4-FFF2-40B4-BE49-F238E27FC236}">
              <a16:creationId xmlns:a16="http://schemas.microsoft.com/office/drawing/2014/main" id="{8B7556B1-F5FD-46BF-B53B-74D3AD1BE792}"/>
            </a:ext>
          </a:extLst>
        </xdr:cNvPr>
        <xdr:cNvCxnSpPr/>
      </xdr:nvCxnSpPr>
      <xdr:spPr>
        <a:xfrm>
          <a:off x="18656300" y="185144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27" name="n_1aveValue【庁舎】&#10;一人当たり面積">
          <a:extLst>
            <a:ext uri="{FF2B5EF4-FFF2-40B4-BE49-F238E27FC236}">
              <a16:creationId xmlns:a16="http://schemas.microsoft.com/office/drawing/2014/main" id="{7B8E6851-2964-4F00-ABC1-B8FE786BF3C7}"/>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528" name="n_2aveValue【庁舎】&#10;一人当たり面積">
          <a:extLst>
            <a:ext uri="{FF2B5EF4-FFF2-40B4-BE49-F238E27FC236}">
              <a16:creationId xmlns:a16="http://schemas.microsoft.com/office/drawing/2014/main" id="{8197DD51-0AC7-4B9D-B316-67AA372758A6}"/>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529" name="n_3aveValue【庁舎】&#10;一人当たり面積">
          <a:extLst>
            <a:ext uri="{FF2B5EF4-FFF2-40B4-BE49-F238E27FC236}">
              <a16:creationId xmlns:a16="http://schemas.microsoft.com/office/drawing/2014/main" id="{35774865-CF9F-4A0F-8134-28317C2485C3}"/>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530" name="n_4aveValue【庁舎】&#10;一人当たり面積">
          <a:extLst>
            <a:ext uri="{FF2B5EF4-FFF2-40B4-BE49-F238E27FC236}">
              <a16:creationId xmlns:a16="http://schemas.microsoft.com/office/drawing/2014/main" id="{C0F48683-0BEE-40E0-B4E0-C43F3219E9FD}"/>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531" name="n_1mainValue【庁舎】&#10;一人当たり面積">
          <a:extLst>
            <a:ext uri="{FF2B5EF4-FFF2-40B4-BE49-F238E27FC236}">
              <a16:creationId xmlns:a16="http://schemas.microsoft.com/office/drawing/2014/main" id="{BF166EE1-DD9C-4BA7-9472-22F1C5A1454F}"/>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532" name="n_2mainValue【庁舎】&#10;一人当たり面積">
          <a:extLst>
            <a:ext uri="{FF2B5EF4-FFF2-40B4-BE49-F238E27FC236}">
              <a16:creationId xmlns:a16="http://schemas.microsoft.com/office/drawing/2014/main" id="{870351BA-1EBE-4712-A269-37B6314011FB}"/>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51179</xdr:rowOff>
    </xdr:from>
    <xdr:ext cx="469744" cy="259045"/>
    <xdr:sp macro="" textlink="">
      <xdr:nvSpPr>
        <xdr:cNvPr id="533" name="n_3mainValue【庁舎】&#10;一人当たり面積">
          <a:extLst>
            <a:ext uri="{FF2B5EF4-FFF2-40B4-BE49-F238E27FC236}">
              <a16:creationId xmlns:a16="http://schemas.microsoft.com/office/drawing/2014/main" id="{25EA3123-3A27-46E5-9E71-ABC33FF4CF27}"/>
            </a:ext>
          </a:extLst>
        </xdr:cNvPr>
        <xdr:cNvSpPr txBox="1"/>
      </xdr:nvSpPr>
      <xdr:spPr>
        <a:xfrm>
          <a:off x="19310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534" name="n_4mainValue【庁舎】&#10;一人当たり面積">
          <a:extLst>
            <a:ext uri="{FF2B5EF4-FFF2-40B4-BE49-F238E27FC236}">
              <a16:creationId xmlns:a16="http://schemas.microsoft.com/office/drawing/2014/main" id="{2F083425-DDC8-4A47-AF78-C33EA8AD91A8}"/>
            </a:ext>
          </a:extLst>
        </xdr:cNvPr>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a:extLst>
            <a:ext uri="{FF2B5EF4-FFF2-40B4-BE49-F238E27FC236}">
              <a16:creationId xmlns:a16="http://schemas.microsoft.com/office/drawing/2014/main" id="{FC012A97-8DB6-4AF4-AE3F-BE9B651559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a:extLst>
            <a:ext uri="{FF2B5EF4-FFF2-40B4-BE49-F238E27FC236}">
              <a16:creationId xmlns:a16="http://schemas.microsoft.com/office/drawing/2014/main" id="{B40576C6-7F64-4114-AD42-102A51547E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a:extLst>
            <a:ext uri="{FF2B5EF4-FFF2-40B4-BE49-F238E27FC236}">
              <a16:creationId xmlns:a16="http://schemas.microsoft.com/office/drawing/2014/main" id="{2712BE9C-774B-45FC-844A-24C79890CF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類型団体と比較して、特に</a:t>
          </a:r>
          <a:r>
            <a:rPr kumimoji="1" lang="ja-JP" altLang="en-US" sz="1100" baseline="0">
              <a:solidFill>
                <a:schemeClr val="dk1"/>
              </a:solidFill>
              <a:effectLst/>
              <a:latin typeface="+mn-lt"/>
              <a:ea typeface="+mn-ea"/>
              <a:cs typeface="+mn-cs"/>
            </a:rPr>
            <a:t>庁舎及び保健センターが</a:t>
          </a:r>
          <a:r>
            <a:rPr kumimoji="1" lang="ja-JP" altLang="ja-JP" sz="1100" baseline="0">
              <a:solidFill>
                <a:schemeClr val="dk1"/>
              </a:solidFill>
              <a:effectLst/>
              <a:latin typeface="+mn-lt"/>
              <a:ea typeface="+mn-ea"/>
              <a:cs typeface="+mn-cs"/>
            </a:rPr>
            <a:t>有形固定資産減価償却率が高くなってい</a:t>
          </a:r>
          <a:r>
            <a:rPr kumimoji="1" lang="ja-JP" altLang="en-US" sz="1100" baseline="0">
              <a:solidFill>
                <a:schemeClr val="dk1"/>
              </a:solidFill>
              <a:effectLst/>
              <a:latin typeface="+mn-lt"/>
              <a:ea typeface="+mn-ea"/>
              <a:cs typeface="+mn-cs"/>
            </a:rPr>
            <a:t>たが、庁舎は新庁舎建設に伴い改善されている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保健センターは庁舎に続き計画的に対策を講じていく。</a:t>
          </a:r>
          <a:r>
            <a:rPr kumimoji="1" lang="ja-JP" altLang="ja-JP" sz="1100" baseline="0">
              <a:solidFill>
                <a:schemeClr val="dk1"/>
              </a:solidFill>
              <a:effectLst/>
              <a:latin typeface="+mn-lt"/>
              <a:ea typeface="+mn-ea"/>
              <a:cs typeface="+mn-cs"/>
            </a:rPr>
            <a:t>消防施設はほぼ類似団体と同様の状況となっている。</a:t>
          </a:r>
          <a:r>
            <a:rPr kumimoji="1" lang="ja-JP" altLang="en-US" sz="1100" baseline="0">
              <a:solidFill>
                <a:schemeClr val="dk1"/>
              </a:solidFill>
              <a:effectLst/>
              <a:latin typeface="+mn-lt"/>
              <a:ea typeface="+mn-ea"/>
              <a:cs typeface="+mn-cs"/>
            </a:rPr>
            <a:t>こちらも順次計画的に対策を講じていく必要がある。</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開成町南部地区土地区画整理事業により、新たな居住環境が整うなど人口の増加が続き、それに伴い町民税（個人）の増収が続いている。一方、町民税（法人）は減収となっている。基準財政収入額は平成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年度に町民税（法人）が急増したことに伴い、平成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年度はプラスの精算により単年度の財政力指数が</a:t>
          </a:r>
          <a:r>
            <a:rPr kumimoji="1" lang="en-US" altLang="ja-JP" sz="1100">
              <a:latin typeface="ＭＳ Ｐゴシック" panose="020B0600070205080204" pitchFamily="50" charset="-128"/>
              <a:ea typeface="ＭＳ Ｐゴシック" panose="020B0600070205080204" pitchFamily="50" charset="-128"/>
            </a:rPr>
            <a:t>0.97</a:t>
          </a:r>
          <a:r>
            <a:rPr kumimoji="1" lang="ja-JP" altLang="en-US" sz="1100">
              <a:latin typeface="ＭＳ Ｐゴシック" panose="020B0600070205080204" pitchFamily="50" charset="-128"/>
              <a:ea typeface="ＭＳ Ｐゴシック" panose="020B0600070205080204" pitchFamily="50" charset="-128"/>
            </a:rPr>
            <a:t>まで上昇した。平成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年度の町民税（法人）は平成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年度までの税収には届かなかったため、令和元年度はマイナスの精算が生じたことから、単年度の財政力指数は</a:t>
          </a:r>
          <a:r>
            <a:rPr kumimoji="1" lang="en-US" altLang="ja-JP" sz="1100">
              <a:latin typeface="ＭＳ Ｐゴシック" panose="020B0600070205080204" pitchFamily="50" charset="-128"/>
              <a:ea typeface="ＭＳ Ｐゴシック" panose="020B0600070205080204" pitchFamily="50" charset="-128"/>
            </a:rPr>
            <a:t>0.93</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持続可能な町政運営を行うには、引き続き人口構造を意識し、出生率を上げることが重要であることから、子どもを安心して生み、育てる環境整備等施策を展開する。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96838</xdr:rowOff>
    </xdr:from>
    <xdr:to>
      <xdr:col>23</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69548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137054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46038</xdr:rowOff>
    </xdr:from>
    <xdr:to>
      <xdr:col>23</xdr:col>
      <xdr:colOff>184150</xdr:colOff>
      <xdr:row>40</xdr:row>
      <xdr:rowOff>147638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62565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当該比率の分母を構成している項目の内、交付税及び臨時財政対策債が、平成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年度の町民税（法人）の減収に伴うマイナスの精算の影響等により分母が</a:t>
          </a:r>
          <a:r>
            <a:rPr kumimoji="1" lang="en-US" altLang="ja-JP" sz="1200">
              <a:latin typeface="ＭＳ Ｐゴシック" panose="020B0600070205080204" pitchFamily="50" charset="-128"/>
              <a:ea typeface="ＭＳ Ｐゴシック" panose="020B0600070205080204" pitchFamily="50" charset="-128"/>
            </a:rPr>
            <a:t>257</a:t>
          </a:r>
          <a:r>
            <a:rPr kumimoji="1" lang="ja-JP" altLang="en-US" sz="1200">
              <a:latin typeface="ＭＳ Ｐゴシック" panose="020B0600070205080204" pitchFamily="50" charset="-128"/>
              <a:ea typeface="ＭＳ Ｐゴシック" panose="020B0600070205080204" pitchFamily="50" charset="-128"/>
            </a:rPr>
            <a:t>百万増額となったことにより、経常収支比率が類似団体平均を下回っている。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は、精算額の縮小により比率は下降し、類似団体平均を下回ると思われるが、経常経費は、今後も増加していくことが想定されるため、引き続き収入の確保及び健康寿命の延伸等により扶助費等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155666</xdr:rowOff>
    </xdr:from>
    <xdr:to>
      <xdr:col>23</xdr:col>
      <xdr:colOff>133350</xdr:colOff>
      <xdr:row>64</xdr:row>
      <xdr:rowOff>66947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5701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113393</xdr:rowOff>
    </xdr:from>
    <xdr:to>
      <xdr:col>19</xdr:col>
      <xdr:colOff>133350</xdr:colOff>
      <xdr:row>64</xdr:row>
      <xdr:rowOff>66947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743293"/>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113393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106499</xdr:rowOff>
    </xdr:from>
    <xdr:to>
      <xdr:col>11</xdr:col>
      <xdr:colOff>31750</xdr:colOff>
      <xdr:row>62</xdr:row>
      <xdr:rowOff>140970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104866</xdr:rowOff>
    </xdr:from>
    <xdr:to>
      <xdr:col>23</xdr:col>
      <xdr:colOff>184150</xdr:colOff>
      <xdr:row>64</xdr:row>
      <xdr:rowOff>35016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121393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16147</xdr:rowOff>
    </xdr:from>
    <xdr:to>
      <xdr:col>19</xdr:col>
      <xdr:colOff>184150</xdr:colOff>
      <xdr:row>64</xdr:row>
      <xdr:rowOff>117747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102524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62593</xdr:rowOff>
    </xdr:from>
    <xdr:to>
      <xdr:col>15</xdr:col>
      <xdr:colOff>133350</xdr:colOff>
      <xdr:row>62</xdr:row>
      <xdr:rowOff>164193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2920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55699</xdr:rowOff>
    </xdr:from>
    <xdr:to>
      <xdr:col>11</xdr:col>
      <xdr:colOff>82550</xdr:colOff>
      <xdr:row>62</xdr:row>
      <xdr:rowOff>157299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年度から新庁舎建設に従事する職員を事業支弁職員としたことから人件費から普通建設事業費に移行している。例年の変動要素としては、選挙の有無や退職者数により増減が生じている。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物件費は、ふるさと納税の推進によりふるさと納税の委託料が増となっている。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類似団体平均を大きく下回っていることから、両支出とも抑制できていると認識するとともに、引き続き抑制に努める。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164714</xdr:rowOff>
    </xdr:from>
    <xdr:to>
      <xdr:col>23</xdr:col>
      <xdr:colOff>133350</xdr:colOff>
      <xdr:row>81</xdr:row>
      <xdr:rowOff>17579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80714"/>
          <a:ext cx="8382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146045</xdr:rowOff>
    </xdr:from>
    <xdr:to>
      <xdr:col>19</xdr:col>
      <xdr:colOff>133350</xdr:colOff>
      <xdr:row>80</xdr:row>
      <xdr:rowOff>164714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6204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146045</xdr:rowOff>
    </xdr:from>
    <xdr:to>
      <xdr:col>15</xdr:col>
      <xdr:colOff>82550</xdr:colOff>
      <xdr:row>80</xdr:row>
      <xdr:rowOff>147317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6204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83982</xdr:rowOff>
    </xdr:from>
    <xdr:to>
      <xdr:col>11</xdr:col>
      <xdr:colOff>31750</xdr:colOff>
      <xdr:row>80</xdr:row>
      <xdr:rowOff>147317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99982"/>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138229</xdr:rowOff>
    </xdr:from>
    <xdr:to>
      <xdr:col>23</xdr:col>
      <xdr:colOff>184150</xdr:colOff>
      <xdr:row>81</xdr:row>
      <xdr:rowOff>68379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59506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7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113914</xdr:rowOff>
    </xdr:from>
    <xdr:to>
      <xdr:col>19</xdr:col>
      <xdr:colOff>184150</xdr:colOff>
      <xdr:row>81</xdr:row>
      <xdr:rowOff>44064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54241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95245</xdr:rowOff>
    </xdr:from>
    <xdr:to>
      <xdr:col>15</xdr:col>
      <xdr:colOff>133350</xdr:colOff>
      <xdr:row>81</xdr:row>
      <xdr:rowOff>25395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35572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96517</xdr:rowOff>
    </xdr:from>
    <xdr:to>
      <xdr:col>11</xdr:col>
      <xdr:colOff>82550</xdr:colOff>
      <xdr:row>81</xdr:row>
      <xdr:rowOff>26667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36844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33182</xdr:rowOff>
    </xdr:from>
    <xdr:to>
      <xdr:col>7</xdr:col>
      <xdr:colOff>31750</xdr:colOff>
      <xdr:row>80</xdr:row>
      <xdr:rowOff>134782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144959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人口千人当たりの職員数を見ても類似団体と比較しても低い水準であるため、数名の退職、昇格、採用により、数値が大きく変動する。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近辺を推移している。今後も、給与制度全般にわたり、適正な運用に努めていく。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161396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946841"/>
          <a:ext cx="8382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161396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96695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60325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9669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88</xdr:row>
      <xdr:rowOff>60325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50574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110596</xdr:rowOff>
    </xdr:from>
    <xdr:to>
      <xdr:col>77</xdr:col>
      <xdr:colOff>95250</xdr:colOff>
      <xdr:row>88</xdr:row>
      <xdr:rowOff>40746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25523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11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28847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3078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20804</xdr:rowOff>
    </xdr:from>
    <xdr:to>
      <xdr:col>77</xdr:col>
      <xdr:colOff>44450</xdr:colOff>
      <xdr:row>60</xdr:row>
      <xdr:rowOff>38040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307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40338</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38040</xdr:rowOff>
    </xdr:from>
    <xdr:to>
      <xdr:col>68</xdr:col>
      <xdr:colOff>152400</xdr:colOff>
      <xdr:row>60</xdr:row>
      <xdr:rowOff>40338</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141454</xdr:rowOff>
    </xdr:from>
    <xdr:to>
      <xdr:col>77</xdr:col>
      <xdr:colOff>95250</xdr:colOff>
      <xdr:row>60</xdr:row>
      <xdr:rowOff>71604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81781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160988</xdr:rowOff>
    </xdr:from>
    <xdr:to>
      <xdr:col>68</xdr:col>
      <xdr:colOff>203200</xdr:colOff>
      <xdr:row>60</xdr:row>
      <xdr:rowOff>91138</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101315</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99017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新庁舎の建設を見据え、臨時財政対策債以外の地方債の発行を抑制してきたことから比率が下がっている。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13462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380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37592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109982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新庁舎建設に向け、平成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年度以降臨時財政対策債以外の町債の発行の抑制や公共施設整備基金への積立を行ってきた。</a:t>
          </a:r>
        </a:p>
        <a:p>
          <a:r>
            <a:rPr kumimoji="1" lang="ja-JP" altLang="en-US" sz="1300">
              <a:latin typeface="ＭＳ Ｐゴシック" panose="020B0600070205080204" pitchFamily="50" charset="-128"/>
              <a:ea typeface="ＭＳ Ｐゴシック" panose="020B0600070205080204" pitchFamily="50" charset="-128"/>
            </a:rPr>
            <a:t>　令和元年度は新庁舎建設により、町債の発行や公共施設整備基金の取崩しなどにより比率が大幅に上昇したが、平成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年度並みに抑制することができた。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今後も将来の公債費を見据えて計画的に活用していく。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xdr:rowOff>
    </xdr:from>
    <xdr:to>
      <xdr:col>81</xdr:col>
      <xdr:colOff>44450</xdr:colOff>
      <xdr:row>15</xdr:row>
      <xdr:rowOff>168427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588158"/>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xdr:rowOff>
    </xdr:from>
    <xdr:to>
      <xdr:col>77</xdr:col>
      <xdr:colOff>44450</xdr:colOff>
      <xdr:row>15</xdr:row>
      <xdr:rowOff>26543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8815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26543</xdr:rowOff>
    </xdr:from>
    <xdr:to>
      <xdr:col>72</xdr:col>
      <xdr:colOff>203200</xdr:colOff>
      <xdr:row>15</xdr:row>
      <xdr:rowOff>148158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598293"/>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148158</xdr:rowOff>
    </xdr:from>
    <xdr:to>
      <xdr:col>68</xdr:col>
      <xdr:colOff>152400</xdr:colOff>
      <xdr:row>16</xdr:row>
      <xdr:rowOff>32690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71990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117627</xdr:rowOff>
    </xdr:from>
    <xdr:to>
      <xdr:col>81</xdr:col>
      <xdr:colOff>95250</xdr:colOff>
      <xdr:row>16</xdr:row>
      <xdr:rowOff>47777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89704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137058</xdr:rowOff>
    </xdr:from>
    <xdr:to>
      <xdr:col>77</xdr:col>
      <xdr:colOff>95250</xdr:colOff>
      <xdr:row>15</xdr:row>
      <xdr:rowOff>67208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51985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2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147193</xdr:rowOff>
    </xdr:from>
    <xdr:to>
      <xdr:col>73</xdr:col>
      <xdr:colOff>44450</xdr:colOff>
      <xdr:row>15</xdr:row>
      <xdr:rowOff>77343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62120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97358</xdr:rowOff>
    </xdr:from>
    <xdr:to>
      <xdr:col>68</xdr:col>
      <xdr:colOff>203200</xdr:colOff>
      <xdr:row>16</xdr:row>
      <xdr:rowOff>27508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12285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153340</xdr:rowOff>
    </xdr:from>
    <xdr:to>
      <xdr:col>64</xdr:col>
      <xdr:colOff>152400</xdr:colOff>
      <xdr:row>16</xdr:row>
      <xdr:rowOff>83490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68267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分子となる人件費（経常・一般財源）は、前年度比▲</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百万円となっている。分母となる経常一般財源収入額は、交付税及び臨時財政対策債が、平成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年度の町民税（法人）の減収に伴うマイナスの精算の影響等により</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百万円増額となるなど、比率が減少している。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年度間で退職者数及び採用者数により変動するがおおむね横ばいで推移している。</a:t>
          </a:r>
        </a:p>
        <a:p>
          <a:r>
            <a:rPr kumimoji="1" lang="ja-JP" altLang="en-US" sz="11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6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分子となる物件費（経常・一般財源）は、前年度比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百万円となっている。個別接種委託料等各種委託料の増が主な要因と考える。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類似団体、神奈川県平均と比較しても高い比率のため、委託事業の見直し等経費削減に努める。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分子となる扶助費（経常・一般財源）は、前年度比</a:t>
          </a:r>
          <a:r>
            <a:rPr kumimoji="1" lang="en-US" altLang="ja-JP" sz="1200">
              <a:latin typeface="ＭＳ Ｐゴシック" panose="020B0600070205080204" pitchFamily="50" charset="-128"/>
              <a:ea typeface="ＭＳ Ｐゴシック" panose="020B0600070205080204" pitchFamily="50" charset="-128"/>
            </a:rPr>
            <a:t>+26.0</a:t>
          </a:r>
          <a:r>
            <a:rPr kumimoji="1" lang="ja-JP" altLang="en-US" sz="1200">
              <a:latin typeface="ＭＳ Ｐゴシック" panose="020B0600070205080204" pitchFamily="50" charset="-128"/>
              <a:ea typeface="ＭＳ Ｐゴシック" panose="020B0600070205080204" pitchFamily="50" charset="-128"/>
            </a:rPr>
            <a:t>百万円となっている。人口増等に伴い、自立支援給付費や保育所入所児童委託料が増加したことが主な要因となっている。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障がい者自立支援給付費の増や保育園の入所児童委託料等の増、小児医療費の助成対象年齢の拡大により扶助費は増加している。</a:t>
          </a:r>
        </a:p>
        <a:p>
          <a:r>
            <a:rPr kumimoji="1" lang="ja-JP" altLang="en-US" sz="1200">
              <a:latin typeface="ＭＳ Ｐゴシック" panose="020B0600070205080204" pitchFamily="50" charset="-128"/>
              <a:ea typeface="ＭＳ Ｐゴシック" panose="020B0600070205080204" pitchFamily="50" charset="-128"/>
            </a:rPr>
            <a:t>　当町は人口が増加しており、今後も子育て支援施策の充実により増加が見込まれる。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162378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その他を構成する主な区分は繰出金となるが、前年度比▲</a:t>
          </a:r>
          <a:r>
            <a:rPr kumimoji="1" lang="en-US" altLang="ja-JP" sz="1100">
              <a:latin typeface="ＭＳ Ｐゴシック" panose="020B0600070205080204" pitchFamily="50" charset="-128"/>
              <a:ea typeface="ＭＳ Ｐゴシック" panose="020B0600070205080204" pitchFamily="50" charset="-128"/>
            </a:rPr>
            <a:t>53.9</a:t>
          </a:r>
          <a:r>
            <a:rPr kumimoji="1" lang="ja-JP" altLang="en-US" sz="1100">
              <a:latin typeface="ＭＳ Ｐゴシック" panose="020B0600070205080204" pitchFamily="50" charset="-128"/>
              <a:ea typeface="ＭＳ Ｐゴシック" panose="020B0600070205080204" pitchFamily="50" charset="-128"/>
            </a:rPr>
            <a:t>百万円となっている。下水道事業の公営企業法の適用に伴い、繰出金から補助費に移行したことが主な要因となっている。</a:t>
          </a:r>
        </a:p>
        <a:p>
          <a:r>
            <a:rPr kumimoji="1" lang="ja-JP" altLang="en-US" sz="1100">
              <a:latin typeface="ＭＳ Ｐゴシック" panose="020B0600070205080204" pitchFamily="50" charset="-128"/>
              <a:ea typeface="ＭＳ Ｐゴシック" panose="020B0600070205080204" pitchFamily="50" charset="-128"/>
            </a:rPr>
            <a:t>　その他に係る経常収支比率は、類似団体のなかでも低い水準となっているが、高齢化に伴い介護保険事業特別会計や後期高齢者医療事業特別会計への繰出金が年々増加している。</a:t>
          </a:r>
        </a:p>
        <a:p>
          <a:r>
            <a:rPr kumimoji="1" lang="ja-JP" altLang="en-US" sz="11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38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481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48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分子となる補助費等（経常・一般財源）は、前年度比</a:t>
          </a:r>
          <a:r>
            <a:rPr kumimoji="1" lang="en-US" altLang="ja-JP" sz="1100">
              <a:latin typeface="ＭＳ Ｐゴシック" panose="020B0600070205080204" pitchFamily="50" charset="-128"/>
              <a:ea typeface="ＭＳ Ｐゴシック" panose="020B0600070205080204" pitchFamily="50" charset="-128"/>
            </a:rPr>
            <a:t>+165.6</a:t>
          </a:r>
          <a:r>
            <a:rPr kumimoji="1" lang="ja-JP" altLang="en-US" sz="1100">
              <a:latin typeface="ＭＳ Ｐゴシック" panose="020B0600070205080204" pitchFamily="50" charset="-128"/>
              <a:ea typeface="ＭＳ Ｐゴシック" panose="020B0600070205080204" pitchFamily="50" charset="-128"/>
            </a:rPr>
            <a:t>百万円となっている。下水道事業の公営企業法の適用に伴い、繰出金から補助費に移行したことや、町村情報システム共同事業組合負担金や常備消防事務委託料が増となったことが主な要因となっている。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常備消防事務委託料や各種負担金では、人口割による負担が設定されているため、人口増に伴い人口割の負担は年々増加している。</a:t>
          </a:r>
        </a:p>
        <a:p>
          <a:r>
            <a:rPr kumimoji="1" lang="ja-JP" altLang="en-US" sz="11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140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44704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公債費は、町債の発行を抑制してきたことから、前年度比▲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百万円と微減となっている。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113285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114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113285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03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53848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分母となる経常一般財源収入額は、交付税及び臨時財政対策債が、平成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年度の町民税（法人）の減収に伴うマイナスの精算の影響等により分母が</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百万円増額となるなど、比率が減少している。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xdr:rowOff>
    </xdr:from>
    <xdr:to>
      <xdr:col>82</xdr:col>
      <xdr:colOff>107950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760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65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46989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865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123552</xdr:rowOff>
    </xdr:from>
    <xdr:to>
      <xdr:col>82</xdr:col>
      <xdr:colOff>158750</xdr:colOff>
      <xdr:row>78</xdr:row>
      <xdr:rowOff>53702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95629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21</xdr:row>
      <xdr:rowOff>10070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171343</xdr:rowOff>
    </xdr:from>
    <xdr:to>
      <xdr:col>29</xdr:col>
      <xdr:colOff>127000</xdr:colOff>
      <xdr:row>21</xdr:row>
      <xdr:rowOff>2179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647968"/>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152451</xdr:rowOff>
    </xdr:from>
    <xdr:to>
      <xdr:col>26</xdr:col>
      <xdr:colOff>50800</xdr:colOff>
      <xdr:row>21</xdr:row>
      <xdr:rowOff>2179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629076"/>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152451</xdr:rowOff>
    </xdr:from>
    <xdr:to>
      <xdr:col>22</xdr:col>
      <xdr:colOff>114300</xdr:colOff>
      <xdr:row>20</xdr:row>
      <xdr:rowOff>161301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29076"/>
          <a:ext cx="6985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141184</xdr:rowOff>
    </xdr:from>
    <xdr:to>
      <xdr:col>18</xdr:col>
      <xdr:colOff>177800</xdr:colOff>
      <xdr:row>20</xdr:row>
      <xdr:rowOff>161301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120543</xdr:rowOff>
    </xdr:from>
    <xdr:to>
      <xdr:col>29</xdr:col>
      <xdr:colOff>177800</xdr:colOff>
      <xdr:row>21</xdr:row>
      <xdr:rowOff>50693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9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29120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50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122829</xdr:rowOff>
    </xdr:from>
    <xdr:to>
      <xdr:col>26</xdr:col>
      <xdr:colOff>101600</xdr:colOff>
      <xdr:row>21</xdr:row>
      <xdr:rowOff>52979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37756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8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101651</xdr:rowOff>
    </xdr:from>
    <xdr:to>
      <xdr:col>22</xdr:col>
      <xdr:colOff>165100</xdr:colOff>
      <xdr:row>21</xdr:row>
      <xdr:rowOff>31801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16578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110501</xdr:rowOff>
    </xdr:from>
    <xdr:to>
      <xdr:col>19</xdr:col>
      <xdr:colOff>38100</xdr:colOff>
      <xdr:row>21</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90384</xdr:rowOff>
    </xdr:from>
    <xdr:to>
      <xdr:col>15</xdr:col>
      <xdr:colOff>101600</xdr:colOff>
      <xdr:row>21</xdr:row>
      <xdr:rowOff>20534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5311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333349</xdr:rowOff>
    </xdr:from>
    <xdr:to>
      <xdr:col>29</xdr:col>
      <xdr:colOff>127000</xdr:colOff>
      <xdr:row>36</xdr:row>
      <xdr:rowOff>8375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43699"/>
          <a:ext cx="6477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333349</xdr:rowOff>
    </xdr:from>
    <xdr:to>
      <xdr:col>26</xdr:col>
      <xdr:colOff>50800</xdr:colOff>
      <xdr:row>35</xdr:row>
      <xdr:rowOff>341674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43699"/>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341674</xdr:rowOff>
    </xdr:from>
    <xdr:to>
      <xdr:col>22</xdr:col>
      <xdr:colOff>114300</xdr:colOff>
      <xdr:row>36</xdr:row>
      <xdr:rowOff>5861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292049</xdr:rowOff>
    </xdr:from>
    <xdr:to>
      <xdr:col>18</xdr:col>
      <xdr:colOff>177800</xdr:colOff>
      <xdr:row>36</xdr:row>
      <xdr:rowOff>5861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300475</xdr:rowOff>
    </xdr:from>
    <xdr:to>
      <xdr:col>29</xdr:col>
      <xdr:colOff>177800</xdr:colOff>
      <xdr:row>36</xdr:row>
      <xdr:rowOff>59175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272552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282549</xdr:rowOff>
    </xdr:from>
    <xdr:to>
      <xdr:col>26</xdr:col>
      <xdr:colOff>101600</xdr:colOff>
      <xdr:row>36</xdr:row>
      <xdr:rowOff>41249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26026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290874</xdr:rowOff>
    </xdr:from>
    <xdr:to>
      <xdr:col>22</xdr:col>
      <xdr:colOff>165100</xdr:colOff>
      <xdr:row>36</xdr:row>
      <xdr:rowOff>49574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34351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297961</xdr:rowOff>
    </xdr:from>
    <xdr:to>
      <xdr:col>19</xdr:col>
      <xdr:colOff>38100</xdr:colOff>
      <xdr:row>36</xdr:row>
      <xdr:rowOff>56661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241249</xdr:rowOff>
    </xdr:from>
    <xdr:to>
      <xdr:col>15</xdr:col>
      <xdr:colOff>101600</xdr:colOff>
      <xdr:row>35</xdr:row>
      <xdr:rowOff>342849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327626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42055</xdr:rowOff>
    </xdr:from>
    <xdr:to>
      <xdr:col>24</xdr:col>
      <xdr:colOff>63500</xdr:colOff>
      <xdr:row>38</xdr:row>
      <xdr:rowOff>55608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57155"/>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19179</xdr:rowOff>
    </xdr:from>
    <xdr:to>
      <xdr:col>19</xdr:col>
      <xdr:colOff>177800</xdr:colOff>
      <xdr:row>38</xdr:row>
      <xdr:rowOff>42055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342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19179</xdr:rowOff>
    </xdr:from>
    <xdr:to>
      <xdr:col>15</xdr:col>
      <xdr:colOff>50800</xdr:colOff>
      <xdr:row>38</xdr:row>
      <xdr:rowOff>34658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4279"/>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21138</xdr:rowOff>
    </xdr:from>
    <xdr:to>
      <xdr:col>10</xdr:col>
      <xdr:colOff>114300</xdr:colOff>
      <xdr:row>38</xdr:row>
      <xdr:rowOff>34658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623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4808</xdr:rowOff>
    </xdr:from>
    <xdr:to>
      <xdr:col>24</xdr:col>
      <xdr:colOff>114300</xdr:colOff>
      <xdr:row>38</xdr:row>
      <xdr:rowOff>106408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154685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162705</xdr:rowOff>
    </xdr:from>
    <xdr:to>
      <xdr:col>20</xdr:col>
      <xdr:colOff>38100</xdr:colOff>
      <xdr:row>38</xdr:row>
      <xdr:rowOff>92855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83982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139829</xdr:rowOff>
    </xdr:from>
    <xdr:to>
      <xdr:col>15</xdr:col>
      <xdr:colOff>101600</xdr:colOff>
      <xdr:row>38</xdr:row>
      <xdr:rowOff>69979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61106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155308</xdr:rowOff>
    </xdr:from>
    <xdr:to>
      <xdr:col>10</xdr:col>
      <xdr:colOff>165100</xdr:colOff>
      <xdr:row>38</xdr:row>
      <xdr:rowOff>85458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76585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141788</xdr:rowOff>
    </xdr:from>
    <xdr:to>
      <xdr:col>6</xdr:col>
      <xdr:colOff>38100</xdr:colOff>
      <xdr:row>38</xdr:row>
      <xdr:rowOff>71938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63065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95531</xdr:rowOff>
    </xdr:from>
    <xdr:to>
      <xdr:col>24</xdr:col>
      <xdr:colOff>63500</xdr:colOff>
      <xdr:row>57</xdr:row>
      <xdr:rowOff>136303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68181"/>
          <a:ext cx="838200" cy="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136303</xdr:rowOff>
    </xdr:from>
    <xdr:to>
      <xdr:col>19</xdr:col>
      <xdr:colOff>177800</xdr:colOff>
      <xdr:row>58</xdr:row>
      <xdr:rowOff>16745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895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2393</xdr:rowOff>
    </xdr:from>
    <xdr:to>
      <xdr:col>15</xdr:col>
      <xdr:colOff>50800</xdr:colOff>
      <xdr:row>58</xdr:row>
      <xdr:rowOff>16745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649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2393</xdr:rowOff>
    </xdr:from>
    <xdr:to>
      <xdr:col>10</xdr:col>
      <xdr:colOff>114300</xdr:colOff>
      <xdr:row>58</xdr:row>
      <xdr:rowOff>137610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6493"/>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44731</xdr:rowOff>
    </xdr:from>
    <xdr:to>
      <xdr:col>24</xdr:col>
      <xdr:colOff>114300</xdr:colOff>
      <xdr:row>57</xdr:row>
      <xdr:rowOff>146331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23158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85503</xdr:rowOff>
    </xdr:from>
    <xdr:to>
      <xdr:col>20</xdr:col>
      <xdr:colOff>38100</xdr:colOff>
      <xdr:row>58</xdr:row>
      <xdr:rowOff>15653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137395</xdr:rowOff>
    </xdr:from>
    <xdr:to>
      <xdr:col>15</xdr:col>
      <xdr:colOff>101600</xdr:colOff>
      <xdr:row>58</xdr:row>
      <xdr:rowOff>67545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123043</xdr:rowOff>
    </xdr:from>
    <xdr:to>
      <xdr:col>10</xdr:col>
      <xdr:colOff>165100</xdr:colOff>
      <xdr:row>58</xdr:row>
      <xdr:rowOff>53193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44320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86810</xdr:rowOff>
    </xdr:from>
    <xdr:to>
      <xdr:col>6</xdr:col>
      <xdr:colOff>38100</xdr:colOff>
      <xdr:row>59</xdr:row>
      <xdr:rowOff>16960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158865</xdr:rowOff>
    </xdr:from>
    <xdr:to>
      <xdr:col>24</xdr:col>
      <xdr:colOff>63500</xdr:colOff>
      <xdr:row>79</xdr:row>
      <xdr:rowOff>22428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1965"/>
          <a:ext cx="8382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22428</xdr:rowOff>
    </xdr:from>
    <xdr:to>
      <xdr:col>19</xdr:col>
      <xdr:colOff>177800</xdr:colOff>
      <xdr:row>79</xdr:row>
      <xdr:rowOff>29744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6697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29744</xdr:rowOff>
    </xdr:from>
    <xdr:to>
      <xdr:col>15</xdr:col>
      <xdr:colOff>50800</xdr:colOff>
      <xdr:row>79</xdr:row>
      <xdr:rowOff>31725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742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27496</xdr:rowOff>
    </xdr:from>
    <xdr:to>
      <xdr:col>10</xdr:col>
      <xdr:colOff>114300</xdr:colOff>
      <xdr:row>79</xdr:row>
      <xdr:rowOff>31725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108065</xdr:rowOff>
    </xdr:from>
    <xdr:to>
      <xdr:col>24</xdr:col>
      <xdr:colOff>114300</xdr:colOff>
      <xdr:row>79</xdr:row>
      <xdr:rowOff>38215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22992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143078</xdr:rowOff>
    </xdr:from>
    <xdr:to>
      <xdr:col>20</xdr:col>
      <xdr:colOff>38100</xdr:colOff>
      <xdr:row>79</xdr:row>
      <xdr:rowOff>73228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64355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150394</xdr:rowOff>
    </xdr:from>
    <xdr:to>
      <xdr:col>15</xdr:col>
      <xdr:colOff>101600</xdr:colOff>
      <xdr:row>79</xdr:row>
      <xdr:rowOff>80544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71671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152375</xdr:rowOff>
    </xdr:from>
    <xdr:to>
      <xdr:col>10</xdr:col>
      <xdr:colOff>165100</xdr:colOff>
      <xdr:row>79</xdr:row>
      <xdr:rowOff>82525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73652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148146</xdr:rowOff>
    </xdr:from>
    <xdr:to>
      <xdr:col>6</xdr:col>
      <xdr:colOff>38100</xdr:colOff>
      <xdr:row>79</xdr:row>
      <xdr:rowOff>78296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69423</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17284</xdr:rowOff>
    </xdr:from>
    <xdr:to>
      <xdr:col>24</xdr:col>
      <xdr:colOff>63500</xdr:colOff>
      <xdr:row>95</xdr:row>
      <xdr:rowOff>52783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05034"/>
          <a:ext cx="8382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47411</xdr:rowOff>
    </xdr:from>
    <xdr:to>
      <xdr:col>19</xdr:col>
      <xdr:colOff>177800</xdr:colOff>
      <xdr:row>95</xdr:row>
      <xdr:rowOff>52783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51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47411</xdr:rowOff>
    </xdr:from>
    <xdr:to>
      <xdr:col>15</xdr:col>
      <xdr:colOff>50800</xdr:colOff>
      <xdr:row>95</xdr:row>
      <xdr:rowOff>92641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51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92641</xdr:rowOff>
    </xdr:from>
    <xdr:to>
      <xdr:col>10</xdr:col>
      <xdr:colOff>114300</xdr:colOff>
      <xdr:row>95</xdr:row>
      <xdr:rowOff>154885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137934</xdr:rowOff>
    </xdr:from>
    <xdr:to>
      <xdr:col>24</xdr:col>
      <xdr:colOff>114300</xdr:colOff>
      <xdr:row>95</xdr:row>
      <xdr:rowOff>68084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116361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1983</xdr:rowOff>
    </xdr:from>
    <xdr:to>
      <xdr:col>20</xdr:col>
      <xdr:colOff>38100</xdr:colOff>
      <xdr:row>95</xdr:row>
      <xdr:rowOff>103583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94710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168061</xdr:rowOff>
    </xdr:from>
    <xdr:to>
      <xdr:col>15</xdr:col>
      <xdr:colOff>101600</xdr:colOff>
      <xdr:row>95</xdr:row>
      <xdr:rowOff>98211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89338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41841</xdr:rowOff>
    </xdr:from>
    <xdr:to>
      <xdr:col>10</xdr:col>
      <xdr:colOff>165100</xdr:colOff>
      <xdr:row>95</xdr:row>
      <xdr:rowOff>143441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134568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104085</xdr:rowOff>
    </xdr:from>
    <xdr:to>
      <xdr:col>6</xdr:col>
      <xdr:colOff>38100</xdr:colOff>
      <xdr:row>96</xdr:row>
      <xdr:rowOff>34235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25362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93185</xdr:rowOff>
    </xdr:from>
    <xdr:to>
      <xdr:col>55</xdr:col>
      <xdr:colOff>0</xdr:colOff>
      <xdr:row>37</xdr:row>
      <xdr:rowOff>28492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265385"/>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28492</xdr:rowOff>
    </xdr:from>
    <xdr:to>
      <xdr:col>50</xdr:col>
      <xdr:colOff>114300</xdr:colOff>
      <xdr:row>37</xdr:row>
      <xdr:rowOff>37004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37214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84237</xdr:rowOff>
    </xdr:from>
    <xdr:to>
      <xdr:col>45</xdr:col>
      <xdr:colOff>177800</xdr:colOff>
      <xdr:row>37</xdr:row>
      <xdr:rowOff>37004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256437"/>
          <a:ext cx="8890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84237</xdr:rowOff>
    </xdr:from>
    <xdr:to>
      <xdr:col>41</xdr:col>
      <xdr:colOff>50800</xdr:colOff>
      <xdr:row>36</xdr:row>
      <xdr:rowOff>141268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256437"/>
          <a:ext cx="8890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42385</xdr:rowOff>
    </xdr:from>
    <xdr:to>
      <xdr:col>55</xdr:col>
      <xdr:colOff>50800</xdr:colOff>
      <xdr:row>36</xdr:row>
      <xdr:rowOff>143985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20812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149142</xdr:rowOff>
    </xdr:from>
    <xdr:to>
      <xdr:col>50</xdr:col>
      <xdr:colOff>165100</xdr:colOff>
      <xdr:row>37</xdr:row>
      <xdr:rowOff>79292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3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70419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4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157654</xdr:rowOff>
    </xdr:from>
    <xdr:to>
      <xdr:col>46</xdr:col>
      <xdr:colOff>38100</xdr:colOff>
      <xdr:row>37</xdr:row>
      <xdr:rowOff>87804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3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78931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42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33437</xdr:rowOff>
    </xdr:from>
    <xdr:to>
      <xdr:col>41</xdr:col>
      <xdr:colOff>101600</xdr:colOff>
      <xdr:row>36</xdr:row>
      <xdr:rowOff>135037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126164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2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90468</xdr:rowOff>
    </xdr:from>
    <xdr:to>
      <xdr:col>36</xdr:col>
      <xdr:colOff>165100</xdr:colOff>
      <xdr:row>37</xdr:row>
      <xdr:rowOff>20618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11745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149336</xdr:rowOff>
    </xdr:from>
    <xdr:to>
      <xdr:col>55</xdr:col>
      <xdr:colOff>0</xdr:colOff>
      <xdr:row>58</xdr:row>
      <xdr:rowOff>69417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579086"/>
          <a:ext cx="838200" cy="4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69417</xdr:rowOff>
    </xdr:from>
    <xdr:to>
      <xdr:col>50</xdr:col>
      <xdr:colOff>114300</xdr:colOff>
      <xdr:row>58</xdr:row>
      <xdr:rowOff>152257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13517"/>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152257</xdr:rowOff>
    </xdr:from>
    <xdr:to>
      <xdr:col>45</xdr:col>
      <xdr:colOff>177800</xdr:colOff>
      <xdr:row>59</xdr:row>
      <xdr:rowOff>1786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10096357"/>
          <a:ext cx="889000" cy="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138660</xdr:rowOff>
    </xdr:from>
    <xdr:to>
      <xdr:col>41</xdr:col>
      <xdr:colOff>50800</xdr:colOff>
      <xdr:row>59</xdr:row>
      <xdr:rowOff>1786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82760"/>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98536</xdr:rowOff>
    </xdr:from>
    <xdr:to>
      <xdr:col>55</xdr:col>
      <xdr:colOff>50800</xdr:colOff>
      <xdr:row>56</xdr:row>
      <xdr:rowOff>28686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121413</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18617</xdr:rowOff>
    </xdr:from>
    <xdr:to>
      <xdr:col>50</xdr:col>
      <xdr:colOff>165100</xdr:colOff>
      <xdr:row>58</xdr:row>
      <xdr:rowOff>120217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101457</xdr:rowOff>
    </xdr:from>
    <xdr:to>
      <xdr:col>46</xdr:col>
      <xdr:colOff>38100</xdr:colOff>
      <xdr:row>59</xdr:row>
      <xdr:rowOff>31607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22734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1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122436</xdr:rowOff>
    </xdr:from>
    <xdr:to>
      <xdr:col>41</xdr:col>
      <xdr:colOff>101600</xdr:colOff>
      <xdr:row>59</xdr:row>
      <xdr:rowOff>52586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43713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87860</xdr:rowOff>
    </xdr:from>
    <xdr:to>
      <xdr:col>36</xdr:col>
      <xdr:colOff>165100</xdr:colOff>
      <xdr:row>59</xdr:row>
      <xdr:rowOff>18010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9137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122653</xdr:rowOff>
    </xdr:from>
    <xdr:to>
      <xdr:col>55</xdr:col>
      <xdr:colOff>0</xdr:colOff>
      <xdr:row>77</xdr:row>
      <xdr:rowOff>156508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124153"/>
          <a:ext cx="838200" cy="12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156508</xdr:rowOff>
    </xdr:from>
    <xdr:to>
      <xdr:col>50</xdr:col>
      <xdr:colOff>114300</xdr:colOff>
      <xdr:row>79</xdr:row>
      <xdr:rowOff>90453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358158"/>
          <a:ext cx="889000" cy="2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85479</xdr:rowOff>
    </xdr:from>
    <xdr:to>
      <xdr:col>45</xdr:col>
      <xdr:colOff>177800</xdr:colOff>
      <xdr:row>79</xdr:row>
      <xdr:rowOff>90453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63002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85479</xdr:rowOff>
    </xdr:from>
    <xdr:to>
      <xdr:col>41</xdr:col>
      <xdr:colOff>50800</xdr:colOff>
      <xdr:row>79</xdr:row>
      <xdr:rowOff>94002</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63002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71853</xdr:rowOff>
    </xdr:from>
    <xdr:to>
      <xdr:col>55</xdr:col>
      <xdr:colOff>50800</xdr:colOff>
      <xdr:row>71</xdr:row>
      <xdr:rowOff>2003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0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24880</xdr:rowOff>
    </xdr:from>
    <xdr:ext cx="599010"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02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105708</xdr:rowOff>
    </xdr:from>
    <xdr:to>
      <xdr:col>50</xdr:col>
      <xdr:colOff>165100</xdr:colOff>
      <xdr:row>78</xdr:row>
      <xdr:rowOff>35858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0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39653</xdr:rowOff>
    </xdr:from>
    <xdr:to>
      <xdr:col>46</xdr:col>
      <xdr:colOff>38100</xdr:colOff>
      <xdr:row>79</xdr:row>
      <xdr:rowOff>141253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132380</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61017" y="1367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34679</xdr:rowOff>
    </xdr:from>
    <xdr:to>
      <xdr:col>41</xdr:col>
      <xdr:colOff>101600</xdr:colOff>
      <xdr:row>79</xdr:row>
      <xdr:rowOff>136279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127406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6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43202</xdr:rowOff>
    </xdr:from>
    <xdr:to>
      <xdr:col>36</xdr:col>
      <xdr:colOff>165100</xdr:colOff>
      <xdr:row>79</xdr:row>
      <xdr:rowOff>144802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135929</xdr:rowOff>
    </xdr:from>
    <xdr:ext cx="378565"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83017" y="1368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91649</xdr:rowOff>
    </xdr:from>
    <xdr:to>
      <xdr:col>55</xdr:col>
      <xdr:colOff>0</xdr:colOff>
      <xdr:row>98</xdr:row>
      <xdr:rowOff>105753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893749"/>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67134</xdr:rowOff>
    </xdr:from>
    <xdr:to>
      <xdr:col>50</xdr:col>
      <xdr:colOff>114300</xdr:colOff>
      <xdr:row>98</xdr:row>
      <xdr:rowOff>105753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69234"/>
          <a:ext cx="889000" cy="3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67134</xdr:rowOff>
    </xdr:from>
    <xdr:to>
      <xdr:col>45</xdr:col>
      <xdr:colOff>177800</xdr:colOff>
      <xdr:row>98</xdr:row>
      <xdr:rowOff>95974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69234"/>
          <a:ext cx="8890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66241</xdr:rowOff>
    </xdr:from>
    <xdr:to>
      <xdr:col>41</xdr:col>
      <xdr:colOff>50800</xdr:colOff>
      <xdr:row>98</xdr:row>
      <xdr:rowOff>95974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68341"/>
          <a:ext cx="8890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40849</xdr:rowOff>
    </xdr:from>
    <xdr:to>
      <xdr:col>55</xdr:col>
      <xdr:colOff>50800</xdr:colOff>
      <xdr:row>98</xdr:row>
      <xdr:rowOff>142449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127226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54953</xdr:rowOff>
    </xdr:from>
    <xdr:to>
      <xdr:col>50</xdr:col>
      <xdr:colOff>165100</xdr:colOff>
      <xdr:row>98</xdr:row>
      <xdr:rowOff>156553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147680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16334</xdr:rowOff>
    </xdr:from>
    <xdr:to>
      <xdr:col>46</xdr:col>
      <xdr:colOff>38100</xdr:colOff>
      <xdr:row>98</xdr:row>
      <xdr:rowOff>117934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109061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45174</xdr:rowOff>
    </xdr:from>
    <xdr:to>
      <xdr:col>41</xdr:col>
      <xdr:colOff>101600</xdr:colOff>
      <xdr:row>98</xdr:row>
      <xdr:rowOff>146774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137901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4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xdr:rowOff>
    </xdr:from>
    <xdr:to>
      <xdr:col>36</xdr:col>
      <xdr:colOff>165100</xdr:colOff>
      <xdr:row>98</xdr:row>
      <xdr:rowOff>117041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108168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91563</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781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40763</xdr:rowOff>
    </xdr:from>
    <xdr:to>
      <xdr:col>85</xdr:col>
      <xdr:colOff>177800</xdr:colOff>
      <xdr:row>39</xdr:row>
      <xdr:rowOff>142363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24527</xdr:rowOff>
    </xdr:from>
    <xdr:to>
      <xdr:col>85</xdr:col>
      <xdr:colOff>127000</xdr:colOff>
      <xdr:row>78</xdr:row>
      <xdr:rowOff>25419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39762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24527</xdr:rowOff>
    </xdr:from>
    <xdr:to>
      <xdr:col>81</xdr:col>
      <xdr:colOff>50800</xdr:colOff>
      <xdr:row>78</xdr:row>
      <xdr:rowOff>25895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97627"/>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25895</xdr:rowOff>
    </xdr:from>
    <xdr:to>
      <xdr:col>76</xdr:col>
      <xdr:colOff>114300</xdr:colOff>
      <xdr:row>78</xdr:row>
      <xdr:rowOff>33204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98995"/>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33204</xdr:rowOff>
    </xdr:from>
    <xdr:to>
      <xdr:col>71</xdr:col>
      <xdr:colOff>177800</xdr:colOff>
      <xdr:row>78</xdr:row>
      <xdr:rowOff>41768</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406304"/>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146069</xdr:rowOff>
    </xdr:from>
    <xdr:to>
      <xdr:col>85</xdr:col>
      <xdr:colOff>177800</xdr:colOff>
      <xdr:row>78</xdr:row>
      <xdr:rowOff>76219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60996</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145177</xdr:rowOff>
    </xdr:from>
    <xdr:to>
      <xdr:col>81</xdr:col>
      <xdr:colOff>101600</xdr:colOff>
      <xdr:row>78</xdr:row>
      <xdr:rowOff>75327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66454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146545</xdr:rowOff>
    </xdr:from>
    <xdr:to>
      <xdr:col>76</xdr:col>
      <xdr:colOff>165100</xdr:colOff>
      <xdr:row>78</xdr:row>
      <xdr:rowOff>76695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67822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153854</xdr:rowOff>
    </xdr:from>
    <xdr:to>
      <xdr:col>72</xdr:col>
      <xdr:colOff>38100</xdr:colOff>
      <xdr:row>78</xdr:row>
      <xdr:rowOff>84004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75131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162418</xdr:rowOff>
    </xdr:from>
    <xdr:to>
      <xdr:col>67</xdr:col>
      <xdr:colOff>101600</xdr:colOff>
      <xdr:row>78</xdr:row>
      <xdr:rowOff>92568</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83695</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161874</xdr:rowOff>
    </xdr:from>
    <xdr:to>
      <xdr:col>85</xdr:col>
      <xdr:colOff>127000</xdr:colOff>
      <xdr:row>98</xdr:row>
      <xdr:rowOff>101588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92524"/>
          <a:ext cx="838200" cy="1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xdr:rowOff>
    </xdr:from>
    <xdr:to>
      <xdr:col>81</xdr:col>
      <xdr:colOff>50800</xdr:colOff>
      <xdr:row>97</xdr:row>
      <xdr:rowOff>161874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631755"/>
          <a:ext cx="889000" cy="1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xdr:rowOff>
    </xdr:from>
    <xdr:to>
      <xdr:col>76</xdr:col>
      <xdr:colOff>114300</xdr:colOff>
      <xdr:row>97</xdr:row>
      <xdr:rowOff>142227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631755"/>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142227</xdr:rowOff>
    </xdr:from>
    <xdr:to>
      <xdr:col>71</xdr:col>
      <xdr:colOff>177800</xdr:colOff>
      <xdr:row>98</xdr:row>
      <xdr:rowOff>153518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772877"/>
          <a:ext cx="889000" cy="1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50788</xdr:rowOff>
    </xdr:from>
    <xdr:to>
      <xdr:col>85</xdr:col>
      <xdr:colOff>177800</xdr:colOff>
      <xdr:row>98</xdr:row>
      <xdr:rowOff>152388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137165</xdr:rowOff>
    </xdr:from>
    <xdr:ext cx="469744"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111074</xdr:rowOff>
    </xdr:from>
    <xdr:to>
      <xdr:col>81</xdr:col>
      <xdr:colOff>101600</xdr:colOff>
      <xdr:row>98</xdr:row>
      <xdr:rowOff>41224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32351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121755</xdr:rowOff>
    </xdr:from>
    <xdr:to>
      <xdr:col>76</xdr:col>
      <xdr:colOff>165100</xdr:colOff>
      <xdr:row>97</xdr:row>
      <xdr:rowOff>51905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5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68432</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3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91427</xdr:rowOff>
    </xdr:from>
    <xdr:to>
      <xdr:col>72</xdr:col>
      <xdr:colOff>38100</xdr:colOff>
      <xdr:row>98</xdr:row>
      <xdr:rowOff>21577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12704</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8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102718</xdr:rowOff>
    </xdr:from>
    <xdr:to>
      <xdr:col>67</xdr:col>
      <xdr:colOff>101600</xdr:colOff>
      <xdr:row>99</xdr:row>
      <xdr:rowOff>32868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23995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79428" y="169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79898</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252098"/>
          <a:ext cx="838200" cy="40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29098</xdr:rowOff>
    </xdr:from>
    <xdr:to>
      <xdr:col>116</xdr:col>
      <xdr:colOff>114300</xdr:colOff>
      <xdr:row>36</xdr:row>
      <xdr:rowOff>130698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51975</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0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16104</xdr:rowOff>
    </xdr:from>
    <xdr:to>
      <xdr:col>116</xdr:col>
      <xdr:colOff>63500</xdr:colOff>
      <xdr:row>59</xdr:row>
      <xdr:rowOff>16484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3165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15646</xdr:rowOff>
    </xdr:from>
    <xdr:to>
      <xdr:col>111</xdr:col>
      <xdr:colOff>177800</xdr:colOff>
      <xdr:row>59</xdr:row>
      <xdr:rowOff>16104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311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15646</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3089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171094</xdr:rowOff>
    </xdr:from>
    <xdr:to>
      <xdr:col>102</xdr:col>
      <xdr:colOff>114300</xdr:colOff>
      <xdr:row>59</xdr:row>
      <xdr:rowOff>15342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15194"/>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137134</xdr:rowOff>
    </xdr:from>
    <xdr:to>
      <xdr:col>116</xdr:col>
      <xdr:colOff>114300</xdr:colOff>
      <xdr:row>59</xdr:row>
      <xdr:rowOff>67284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52061</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9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136754</xdr:rowOff>
    </xdr:from>
    <xdr:to>
      <xdr:col>112</xdr:col>
      <xdr:colOff>38100</xdr:colOff>
      <xdr:row>59</xdr:row>
      <xdr:rowOff>66904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58031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7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136296</xdr:rowOff>
    </xdr:from>
    <xdr:to>
      <xdr:col>107</xdr:col>
      <xdr:colOff>101600</xdr:colOff>
      <xdr:row>59</xdr:row>
      <xdr:rowOff>66446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57573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7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135992</xdr:rowOff>
    </xdr:from>
    <xdr:to>
      <xdr:col>102</xdr:col>
      <xdr:colOff>165100</xdr:colOff>
      <xdr:row>59</xdr:row>
      <xdr:rowOff>66142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57269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120294</xdr:rowOff>
    </xdr:from>
    <xdr:to>
      <xdr:col>98</xdr:col>
      <xdr:colOff>38100</xdr:colOff>
      <xdr:row>59</xdr:row>
      <xdr:rowOff>50444</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41571</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5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52157</xdr:rowOff>
    </xdr:from>
    <xdr:to>
      <xdr:col>116</xdr:col>
      <xdr:colOff>63500</xdr:colOff>
      <xdr:row>79</xdr:row>
      <xdr:rowOff>165717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596707"/>
          <a:ext cx="838200" cy="1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39258</xdr:rowOff>
    </xdr:from>
    <xdr:to>
      <xdr:col>111</xdr:col>
      <xdr:colOff>177800</xdr:colOff>
      <xdr:row>79</xdr:row>
      <xdr:rowOff>52157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583808"/>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35491</xdr:rowOff>
    </xdr:from>
    <xdr:to>
      <xdr:col>107</xdr:col>
      <xdr:colOff>50800</xdr:colOff>
      <xdr:row>79</xdr:row>
      <xdr:rowOff>39258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580041"/>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169014</xdr:rowOff>
    </xdr:from>
    <xdr:to>
      <xdr:col>102</xdr:col>
      <xdr:colOff>114300</xdr:colOff>
      <xdr:row>79</xdr:row>
      <xdr:rowOff>35491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542114"/>
          <a:ext cx="889000" cy="3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114917</xdr:rowOff>
    </xdr:from>
    <xdr:to>
      <xdr:col>116</xdr:col>
      <xdr:colOff>114300</xdr:colOff>
      <xdr:row>80</xdr:row>
      <xdr:rowOff>45067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6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29844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5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1357</xdr:rowOff>
    </xdr:from>
    <xdr:to>
      <xdr:col>112</xdr:col>
      <xdr:colOff>38100</xdr:colOff>
      <xdr:row>79</xdr:row>
      <xdr:rowOff>102957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94084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6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159908</xdr:rowOff>
    </xdr:from>
    <xdr:to>
      <xdr:col>107</xdr:col>
      <xdr:colOff>101600</xdr:colOff>
      <xdr:row>79</xdr:row>
      <xdr:rowOff>90058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81185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156141</xdr:rowOff>
    </xdr:from>
    <xdr:to>
      <xdr:col>102</xdr:col>
      <xdr:colOff>165100</xdr:colOff>
      <xdr:row>79</xdr:row>
      <xdr:rowOff>86291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77418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118214</xdr:rowOff>
    </xdr:from>
    <xdr:to>
      <xdr:col>98</xdr:col>
      <xdr:colOff>38100</xdr:colOff>
      <xdr:row>79</xdr:row>
      <xdr:rowOff>48364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39491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区分の一つは普通建設事業費だが、新庁舎建設によるものであるため、翌年度以降は類似団体平均を下回る。もう一つは投資及び出資金だが、下水道事業の公営企業法の適用により増となっている。類似団体が公営企業法非適用であった場合は比較が難しい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27229</xdr:rowOff>
    </xdr:from>
    <xdr:to>
      <xdr:col>24</xdr:col>
      <xdr:colOff>63500</xdr:colOff>
      <xdr:row>37</xdr:row>
      <xdr:rowOff>60833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13629"/>
          <a:ext cx="8382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40716</xdr:rowOff>
    </xdr:from>
    <xdr:to>
      <xdr:col>19</xdr:col>
      <xdr:colOff>177800</xdr:colOff>
      <xdr:row>37</xdr:row>
      <xdr:rowOff>60833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436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35001</xdr:rowOff>
    </xdr:from>
    <xdr:to>
      <xdr:col>15</xdr:col>
      <xdr:colOff>50800</xdr:colOff>
      <xdr:row>37</xdr:row>
      <xdr:rowOff>40716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786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82779</xdr:rowOff>
    </xdr:from>
    <xdr:to>
      <xdr:col>10</xdr:col>
      <xdr:colOff>114300</xdr:colOff>
      <xdr:row>37</xdr:row>
      <xdr:rowOff>35001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4979"/>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147879</xdr:rowOff>
    </xdr:from>
    <xdr:to>
      <xdr:col>24</xdr:col>
      <xdr:colOff>114300</xdr:colOff>
      <xdr:row>32</xdr:row>
      <xdr:rowOff>78029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100906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161366</xdr:rowOff>
    </xdr:from>
    <xdr:to>
      <xdr:col>15</xdr:col>
      <xdr:colOff>101600</xdr:colOff>
      <xdr:row>37</xdr:row>
      <xdr:rowOff>91516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82643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155651</xdr:rowOff>
    </xdr:from>
    <xdr:to>
      <xdr:col>10</xdr:col>
      <xdr:colOff>165100</xdr:colOff>
      <xdr:row>37</xdr:row>
      <xdr:rowOff>85801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76928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31979</xdr:rowOff>
    </xdr:from>
    <xdr:to>
      <xdr:col>6</xdr:col>
      <xdr:colOff>38100</xdr:colOff>
      <xdr:row>36</xdr:row>
      <xdr:rowOff>133579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124706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170845</xdr:rowOff>
    </xdr:from>
    <xdr:to>
      <xdr:col>24</xdr:col>
      <xdr:colOff>63500</xdr:colOff>
      <xdr:row>56</xdr:row>
      <xdr:rowOff>88311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257695"/>
          <a:ext cx="838200" cy="4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88311</xdr:rowOff>
    </xdr:from>
    <xdr:to>
      <xdr:col>19</xdr:col>
      <xdr:colOff>177800</xdr:colOff>
      <xdr:row>56</xdr:row>
      <xdr:rowOff>152616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89511"/>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152616</xdr:rowOff>
    </xdr:from>
    <xdr:to>
      <xdr:col>15</xdr:col>
      <xdr:colOff>50800</xdr:colOff>
      <xdr:row>57</xdr:row>
      <xdr:rowOff>3889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53816"/>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3889</xdr:rowOff>
    </xdr:from>
    <xdr:to>
      <xdr:col>10</xdr:col>
      <xdr:colOff>114300</xdr:colOff>
      <xdr:row>57</xdr:row>
      <xdr:rowOff>106315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76539"/>
          <a:ext cx="889000" cy="1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120045</xdr:rowOff>
    </xdr:from>
    <xdr:to>
      <xdr:col>24</xdr:col>
      <xdr:colOff>114300</xdr:colOff>
      <xdr:row>54</xdr:row>
      <xdr:rowOff>50195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2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142922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0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37511</xdr:rowOff>
    </xdr:from>
    <xdr:to>
      <xdr:col>20</xdr:col>
      <xdr:colOff>38100</xdr:colOff>
      <xdr:row>56</xdr:row>
      <xdr:rowOff>139111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6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130238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7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101816</xdr:rowOff>
    </xdr:from>
    <xdr:to>
      <xdr:col>15</xdr:col>
      <xdr:colOff>101600</xdr:colOff>
      <xdr:row>57</xdr:row>
      <xdr:rowOff>31966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23093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124539</xdr:rowOff>
    </xdr:from>
    <xdr:to>
      <xdr:col>10</xdr:col>
      <xdr:colOff>165100</xdr:colOff>
      <xdr:row>57</xdr:row>
      <xdr:rowOff>54689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55515</xdr:rowOff>
    </xdr:from>
    <xdr:to>
      <xdr:col>6</xdr:col>
      <xdr:colOff>38100</xdr:colOff>
      <xdr:row>57</xdr:row>
      <xdr:rowOff>157115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117461</xdr:rowOff>
    </xdr:from>
    <xdr:to>
      <xdr:col>24</xdr:col>
      <xdr:colOff>63500</xdr:colOff>
      <xdr:row>78</xdr:row>
      <xdr:rowOff>142878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90561"/>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120171</xdr:rowOff>
    </xdr:from>
    <xdr:to>
      <xdr:col>19</xdr:col>
      <xdr:colOff>177800</xdr:colOff>
      <xdr:row>78</xdr:row>
      <xdr:rowOff>142878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9327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78</xdr:row>
      <xdr:rowOff>120171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09016"/>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35916</xdr:rowOff>
    </xdr:from>
    <xdr:to>
      <xdr:col>10</xdr:col>
      <xdr:colOff>114300</xdr:colOff>
      <xdr:row>79</xdr:row>
      <xdr:rowOff>22014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66661</xdr:rowOff>
    </xdr:from>
    <xdr:to>
      <xdr:col>24</xdr:col>
      <xdr:colOff>114300</xdr:colOff>
      <xdr:row>78</xdr:row>
      <xdr:rowOff>168261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153038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5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92078</xdr:rowOff>
    </xdr:from>
    <xdr:to>
      <xdr:col>20</xdr:col>
      <xdr:colOff>38100</xdr:colOff>
      <xdr:row>79</xdr:row>
      <xdr:rowOff>22228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13355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5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69371</xdr:rowOff>
    </xdr:from>
    <xdr:to>
      <xdr:col>15</xdr:col>
      <xdr:colOff>101600</xdr:colOff>
      <xdr:row>78</xdr:row>
      <xdr:rowOff>170971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162098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156566</xdr:rowOff>
    </xdr:from>
    <xdr:to>
      <xdr:col>10</xdr:col>
      <xdr:colOff>165100</xdr:colOff>
      <xdr:row>78</xdr:row>
      <xdr:rowOff>86716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142664</xdr:rowOff>
    </xdr:from>
    <xdr:to>
      <xdr:col>6</xdr:col>
      <xdr:colOff>38100</xdr:colOff>
      <xdr:row>79</xdr:row>
      <xdr:rowOff>72814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63941</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2116</xdr:rowOff>
    </xdr:from>
    <xdr:to>
      <xdr:col>24</xdr:col>
      <xdr:colOff>63500</xdr:colOff>
      <xdr:row>99</xdr:row>
      <xdr:rowOff>20176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75666"/>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9953</xdr:rowOff>
    </xdr:from>
    <xdr:to>
      <xdr:col>19</xdr:col>
      <xdr:colOff>177800</xdr:colOff>
      <xdr:row>99</xdr:row>
      <xdr:rowOff>20176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83503"/>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9953</xdr:rowOff>
    </xdr:from>
    <xdr:to>
      <xdr:col>15</xdr:col>
      <xdr:colOff>50800</xdr:colOff>
      <xdr:row>99</xdr:row>
      <xdr:rowOff>17104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83503"/>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120155</xdr:rowOff>
    </xdr:from>
    <xdr:to>
      <xdr:col>10</xdr:col>
      <xdr:colOff>114300</xdr:colOff>
      <xdr:row>99</xdr:row>
      <xdr:rowOff>17104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22255"/>
          <a:ext cx="889000" cy="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122766</xdr:rowOff>
    </xdr:from>
    <xdr:to>
      <xdr:col>24</xdr:col>
      <xdr:colOff>114300</xdr:colOff>
      <xdr:row>99</xdr:row>
      <xdr:rowOff>52916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37693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140826</xdr:rowOff>
    </xdr:from>
    <xdr:to>
      <xdr:col>20</xdr:col>
      <xdr:colOff>38100</xdr:colOff>
      <xdr:row>99</xdr:row>
      <xdr:rowOff>70976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62103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130603</xdr:rowOff>
    </xdr:from>
    <xdr:to>
      <xdr:col>15</xdr:col>
      <xdr:colOff>101600</xdr:colOff>
      <xdr:row>99</xdr:row>
      <xdr:rowOff>60753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51880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137754</xdr:rowOff>
    </xdr:from>
    <xdr:to>
      <xdr:col>10</xdr:col>
      <xdr:colOff>165100</xdr:colOff>
      <xdr:row>99</xdr:row>
      <xdr:rowOff>67904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59031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69355</xdr:rowOff>
    </xdr:from>
    <xdr:to>
      <xdr:col>6</xdr:col>
      <xdr:colOff>38100</xdr:colOff>
      <xdr:row>98</xdr:row>
      <xdr:rowOff>170955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162082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168287</xdr:rowOff>
    </xdr:from>
    <xdr:to>
      <xdr:col>55</xdr:col>
      <xdr:colOff>0</xdr:colOff>
      <xdr:row>59</xdr:row>
      <xdr:rowOff>10643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12387"/>
          <a:ext cx="8382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168287</xdr:rowOff>
    </xdr:from>
    <xdr:to>
      <xdr:col>50</xdr:col>
      <xdr:colOff>114300</xdr:colOff>
      <xdr:row>58</xdr:row>
      <xdr:rowOff>171247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12387"/>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171247</xdr:rowOff>
    </xdr:from>
    <xdr:to>
      <xdr:col>45</xdr:col>
      <xdr:colOff>177800</xdr:colOff>
      <xdr:row>59</xdr:row>
      <xdr:rowOff>1816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1534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1816</xdr:rowOff>
    </xdr:from>
    <xdr:to>
      <xdr:col>41</xdr:col>
      <xdr:colOff>50800</xdr:colOff>
      <xdr:row>59</xdr:row>
      <xdr:rowOff>5677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173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131293</xdr:rowOff>
    </xdr:from>
    <xdr:to>
      <xdr:col>55</xdr:col>
      <xdr:colOff>50800</xdr:colOff>
      <xdr:row>59</xdr:row>
      <xdr:rowOff>61443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46220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9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117487</xdr:rowOff>
    </xdr:from>
    <xdr:to>
      <xdr:col>50</xdr:col>
      <xdr:colOff>165100</xdr:colOff>
      <xdr:row>59</xdr:row>
      <xdr:rowOff>47637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6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38764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120447</xdr:rowOff>
    </xdr:from>
    <xdr:to>
      <xdr:col>46</xdr:col>
      <xdr:colOff>38100</xdr:colOff>
      <xdr:row>59</xdr:row>
      <xdr:rowOff>50597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41724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122466</xdr:rowOff>
    </xdr:from>
    <xdr:to>
      <xdr:col>41</xdr:col>
      <xdr:colOff>101600</xdr:colOff>
      <xdr:row>59</xdr:row>
      <xdr:rowOff>52616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43743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126327</xdr:rowOff>
    </xdr:from>
    <xdr:to>
      <xdr:col>36</xdr:col>
      <xdr:colOff>165100</xdr:colOff>
      <xdr:row>59</xdr:row>
      <xdr:rowOff>56477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47604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142312</xdr:rowOff>
    </xdr:from>
    <xdr:to>
      <xdr:col>55</xdr:col>
      <xdr:colOff>0</xdr:colOff>
      <xdr:row>79</xdr:row>
      <xdr:rowOff>20785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5412"/>
          <a:ext cx="838200" cy="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20785</xdr:rowOff>
    </xdr:from>
    <xdr:to>
      <xdr:col>50</xdr:col>
      <xdr:colOff>114300</xdr:colOff>
      <xdr:row>79</xdr:row>
      <xdr:rowOff>51950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65335"/>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51950</xdr:rowOff>
    </xdr:from>
    <xdr:to>
      <xdr:col>45</xdr:col>
      <xdr:colOff>177800</xdr:colOff>
      <xdr:row>79</xdr:row>
      <xdr:rowOff>61824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96500"/>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51918</xdr:rowOff>
    </xdr:from>
    <xdr:to>
      <xdr:col>41</xdr:col>
      <xdr:colOff>50800</xdr:colOff>
      <xdr:row>79</xdr:row>
      <xdr:rowOff>61824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964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91512</xdr:rowOff>
    </xdr:from>
    <xdr:to>
      <xdr:col>55</xdr:col>
      <xdr:colOff>50800</xdr:colOff>
      <xdr:row>79</xdr:row>
      <xdr:rowOff>21662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141435</xdr:rowOff>
    </xdr:from>
    <xdr:to>
      <xdr:col>50</xdr:col>
      <xdr:colOff>165100</xdr:colOff>
      <xdr:row>79</xdr:row>
      <xdr:rowOff>71585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62712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0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1150</xdr:rowOff>
    </xdr:from>
    <xdr:to>
      <xdr:col>46</xdr:col>
      <xdr:colOff>38100</xdr:colOff>
      <xdr:row>79</xdr:row>
      <xdr:rowOff>102750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93877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11024</xdr:rowOff>
    </xdr:from>
    <xdr:to>
      <xdr:col>41</xdr:col>
      <xdr:colOff>101600</xdr:colOff>
      <xdr:row>79</xdr:row>
      <xdr:rowOff>112624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103751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1118</xdr:rowOff>
    </xdr:from>
    <xdr:to>
      <xdr:col>36</xdr:col>
      <xdr:colOff>165100</xdr:colOff>
      <xdr:row>79</xdr:row>
      <xdr:rowOff>102718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93845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65416</xdr:rowOff>
    </xdr:from>
    <xdr:to>
      <xdr:col>55</xdr:col>
      <xdr:colOff>0</xdr:colOff>
      <xdr:row>97</xdr:row>
      <xdr:rowOff>66628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96066"/>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66628</xdr:rowOff>
    </xdr:from>
    <xdr:to>
      <xdr:col>50</xdr:col>
      <xdr:colOff>114300</xdr:colOff>
      <xdr:row>97</xdr:row>
      <xdr:rowOff>77806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7278"/>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75200</xdr:rowOff>
    </xdr:from>
    <xdr:to>
      <xdr:col>45</xdr:col>
      <xdr:colOff>177800</xdr:colOff>
      <xdr:row>97</xdr:row>
      <xdr:rowOff>77806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0585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24594</xdr:rowOff>
    </xdr:from>
    <xdr:to>
      <xdr:col>41</xdr:col>
      <xdr:colOff>50800</xdr:colOff>
      <xdr:row>97</xdr:row>
      <xdr:rowOff>75200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5244"/>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14616</xdr:rowOff>
    </xdr:from>
    <xdr:to>
      <xdr:col>55</xdr:col>
      <xdr:colOff>50800</xdr:colOff>
      <xdr:row>97</xdr:row>
      <xdr:rowOff>116216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100993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15828</xdr:rowOff>
    </xdr:from>
    <xdr:to>
      <xdr:col>50</xdr:col>
      <xdr:colOff>165100</xdr:colOff>
      <xdr:row>97</xdr:row>
      <xdr:rowOff>117428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108555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27006</xdr:rowOff>
    </xdr:from>
    <xdr:to>
      <xdr:col>46</xdr:col>
      <xdr:colOff>38100</xdr:colOff>
      <xdr:row>97</xdr:row>
      <xdr:rowOff>128606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119733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24400</xdr:rowOff>
    </xdr:from>
    <xdr:to>
      <xdr:col>41</xdr:col>
      <xdr:colOff>101600</xdr:colOff>
      <xdr:row>97</xdr:row>
      <xdr:rowOff>126000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117127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145244</xdr:rowOff>
    </xdr:from>
    <xdr:to>
      <xdr:col>36</xdr:col>
      <xdr:colOff>165100</xdr:colOff>
      <xdr:row>97</xdr:row>
      <xdr:rowOff>75394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66521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85261</xdr:rowOff>
    </xdr:from>
    <xdr:to>
      <xdr:col>85</xdr:col>
      <xdr:colOff>127000</xdr:colOff>
      <xdr:row>38</xdr:row>
      <xdr:rowOff>17628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57461"/>
          <a:ext cx="838200" cy="2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17628</xdr:rowOff>
    </xdr:from>
    <xdr:to>
      <xdr:col>81</xdr:col>
      <xdr:colOff>50800</xdr:colOff>
      <xdr:row>38</xdr:row>
      <xdr:rowOff>38299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3272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38299</xdr:rowOff>
    </xdr:from>
    <xdr:to>
      <xdr:col>76</xdr:col>
      <xdr:colOff>114300</xdr:colOff>
      <xdr:row>38</xdr:row>
      <xdr:rowOff>52048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53399"/>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152338</xdr:rowOff>
    </xdr:from>
    <xdr:to>
      <xdr:col>71</xdr:col>
      <xdr:colOff>177800</xdr:colOff>
      <xdr:row>38</xdr:row>
      <xdr:rowOff>52048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95988"/>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34461</xdr:rowOff>
    </xdr:from>
    <xdr:to>
      <xdr:col>85</xdr:col>
      <xdr:colOff>177800</xdr:colOff>
      <xdr:row>36</xdr:row>
      <xdr:rowOff>136061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57338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138278</xdr:rowOff>
    </xdr:from>
    <xdr:to>
      <xdr:col>81</xdr:col>
      <xdr:colOff>101600</xdr:colOff>
      <xdr:row>38</xdr:row>
      <xdr:rowOff>68428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59555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158949</xdr:rowOff>
    </xdr:from>
    <xdr:to>
      <xdr:col>76</xdr:col>
      <xdr:colOff>165100</xdr:colOff>
      <xdr:row>38</xdr:row>
      <xdr:rowOff>89099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80226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xdr:rowOff>
    </xdr:from>
    <xdr:to>
      <xdr:col>72</xdr:col>
      <xdr:colOff>38100</xdr:colOff>
      <xdr:row>38</xdr:row>
      <xdr:rowOff>102848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101538</xdr:rowOff>
    </xdr:from>
    <xdr:to>
      <xdr:col>67</xdr:col>
      <xdr:colOff>101600</xdr:colOff>
      <xdr:row>38</xdr:row>
      <xdr:rowOff>31688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22815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100777</xdr:rowOff>
    </xdr:from>
    <xdr:to>
      <xdr:col>85</xdr:col>
      <xdr:colOff>127000</xdr:colOff>
      <xdr:row>57</xdr:row>
      <xdr:rowOff>101676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73427"/>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50219</xdr:rowOff>
    </xdr:from>
    <xdr:to>
      <xdr:col>81</xdr:col>
      <xdr:colOff>50800</xdr:colOff>
      <xdr:row>57</xdr:row>
      <xdr:rowOff>100777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28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50219</xdr:rowOff>
    </xdr:from>
    <xdr:to>
      <xdr:col>76</xdr:col>
      <xdr:colOff>114300</xdr:colOff>
      <xdr:row>57</xdr:row>
      <xdr:rowOff>119355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2869"/>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100365</xdr:rowOff>
    </xdr:from>
    <xdr:to>
      <xdr:col>71</xdr:col>
      <xdr:colOff>177800</xdr:colOff>
      <xdr:row>57</xdr:row>
      <xdr:rowOff>119355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73015"/>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50876</xdr:rowOff>
    </xdr:from>
    <xdr:to>
      <xdr:col>85</xdr:col>
      <xdr:colOff>177800</xdr:colOff>
      <xdr:row>57</xdr:row>
      <xdr:rowOff>152476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137253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49977</xdr:rowOff>
    </xdr:from>
    <xdr:to>
      <xdr:col>81</xdr:col>
      <xdr:colOff>101600</xdr:colOff>
      <xdr:row>57</xdr:row>
      <xdr:rowOff>151577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142704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170869</xdr:rowOff>
    </xdr:from>
    <xdr:to>
      <xdr:col>76</xdr:col>
      <xdr:colOff>165100</xdr:colOff>
      <xdr:row>57</xdr:row>
      <xdr:rowOff>101019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68555</xdr:rowOff>
    </xdr:from>
    <xdr:to>
      <xdr:col>72</xdr:col>
      <xdr:colOff>38100</xdr:colOff>
      <xdr:row>57</xdr:row>
      <xdr:rowOff>170155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161282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49565</xdr:rowOff>
    </xdr:from>
    <xdr:to>
      <xdr:col>67</xdr:col>
      <xdr:colOff>101600</xdr:colOff>
      <xdr:row>57</xdr:row>
      <xdr:rowOff>151165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142292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1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91563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6113"/>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40763</xdr:rowOff>
    </xdr:from>
    <xdr:to>
      <xdr:col>85</xdr:col>
      <xdr:colOff>177800</xdr:colOff>
      <xdr:row>79</xdr:row>
      <xdr:rowOff>142363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24527</xdr:rowOff>
    </xdr:from>
    <xdr:to>
      <xdr:col>85</xdr:col>
      <xdr:colOff>127000</xdr:colOff>
      <xdr:row>98</xdr:row>
      <xdr:rowOff>25419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2662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24527</xdr:rowOff>
    </xdr:from>
    <xdr:to>
      <xdr:col>81</xdr:col>
      <xdr:colOff>50800</xdr:colOff>
      <xdr:row>98</xdr:row>
      <xdr:rowOff>25895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26627"/>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25895</xdr:rowOff>
    </xdr:from>
    <xdr:to>
      <xdr:col>76</xdr:col>
      <xdr:colOff>114300</xdr:colOff>
      <xdr:row>98</xdr:row>
      <xdr:rowOff>33204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27995"/>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33204</xdr:rowOff>
    </xdr:from>
    <xdr:to>
      <xdr:col>71</xdr:col>
      <xdr:colOff>177800</xdr:colOff>
      <xdr:row>98</xdr:row>
      <xdr:rowOff>41768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35304"/>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146069</xdr:rowOff>
    </xdr:from>
    <xdr:to>
      <xdr:col>85</xdr:col>
      <xdr:colOff>177800</xdr:colOff>
      <xdr:row>98</xdr:row>
      <xdr:rowOff>76219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60996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145177</xdr:rowOff>
    </xdr:from>
    <xdr:to>
      <xdr:col>81</xdr:col>
      <xdr:colOff>101600</xdr:colOff>
      <xdr:row>98</xdr:row>
      <xdr:rowOff>75327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6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146545</xdr:rowOff>
    </xdr:from>
    <xdr:to>
      <xdr:col>76</xdr:col>
      <xdr:colOff>165100</xdr:colOff>
      <xdr:row>98</xdr:row>
      <xdr:rowOff>76695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153854</xdr:rowOff>
    </xdr:from>
    <xdr:to>
      <xdr:col>72</xdr:col>
      <xdr:colOff>38100</xdr:colOff>
      <xdr:row>98</xdr:row>
      <xdr:rowOff>84004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75131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162418</xdr:rowOff>
    </xdr:from>
    <xdr:to>
      <xdr:col>67</xdr:col>
      <xdr:colOff>101600</xdr:colOff>
      <xdr:row>98</xdr:row>
      <xdr:rowOff>92568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83695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全体的に住民一人当たりコストは低い水準となっている。議会費及び総務費は、新庁舎建設により急増している。消防費は、防災行政無線デジタル化により急増し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大型事業等を見据え計画的に積立てる。近年では町税（法人）の予定納税分を翌年度に活用するため、予定納税相当額以上は積立てるようにしている。よって、前年度予定納税分の取崩しと翌年度備え等の積立の差額が実の積立額となる。なお、令和元年度は、取崩しと積立がほぼ同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8532173</v>
      </c>
      <c r="BO4" s="462"/>
      <c r="BP4" s="462"/>
      <c r="BQ4" s="462"/>
      <c r="BR4" s="462"/>
      <c r="BS4" s="462"/>
      <c r="BT4" s="462"/>
      <c r="BU4" s="463"/>
      <c r="BV4" s="461">
        <v>6248243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v>
      </c>
      <c r="CU4" s="646"/>
      <c r="CV4" s="646"/>
      <c r="CW4" s="646"/>
      <c r="CX4" s="646"/>
      <c r="CY4" s="646"/>
      <c r="CZ4" s="646"/>
      <c r="DA4" s="647"/>
      <c r="DB4" s="645">
        <v>7.5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8037316</v>
      </c>
      <c r="BO5" s="467"/>
      <c r="BP5" s="467"/>
      <c r="BQ5" s="467"/>
      <c r="BR5" s="467"/>
      <c r="BS5" s="467"/>
      <c r="BT5" s="467"/>
      <c r="BU5" s="468"/>
      <c r="BV5" s="466">
        <v>5892964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89.7</v>
      </c>
      <c r="CU5" s="437"/>
      <c r="CV5" s="437"/>
      <c r="CW5" s="437"/>
      <c r="CX5" s="437"/>
      <c r="CY5" s="437"/>
      <c r="CZ5" s="437"/>
      <c r="DA5" s="438"/>
      <c r="DB5" s="436">
        <v>92.1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494857</v>
      </c>
      <c r="BO6" s="467"/>
      <c r="BP6" s="467"/>
      <c r="BQ6" s="467"/>
      <c r="BR6" s="467"/>
      <c r="BS6" s="467"/>
      <c r="BT6" s="467"/>
      <c r="BU6" s="468"/>
      <c r="BV6" s="466">
        <v>355279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93.7</v>
      </c>
      <c r="CU6" s="620"/>
      <c r="CV6" s="620"/>
      <c r="CW6" s="620"/>
      <c r="CX6" s="620"/>
      <c r="CY6" s="620"/>
      <c r="CZ6" s="620"/>
      <c r="DA6" s="621"/>
      <c r="DB6" s="619">
        <v>94.2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122584</v>
      </c>
      <c r="BO7" s="467"/>
      <c r="BP7" s="467"/>
      <c r="BQ7" s="467"/>
      <c r="BR7" s="467"/>
      <c r="BS7" s="467"/>
      <c r="BT7" s="467"/>
      <c r="BU7" s="468"/>
      <c r="BV7" s="466">
        <v>65516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3894901</v>
      </c>
      <c r="CU7" s="467"/>
      <c r="CV7" s="467"/>
      <c r="CW7" s="467"/>
      <c r="CX7" s="467"/>
      <c r="CY7" s="467"/>
      <c r="CZ7" s="467"/>
      <c r="DA7" s="468"/>
      <c r="DB7" s="466">
        <v>3861784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372273</v>
      </c>
      <c r="BO8" s="467"/>
      <c r="BP8" s="467"/>
      <c r="BQ8" s="467"/>
      <c r="BR8" s="467"/>
      <c r="BS8" s="467"/>
      <c r="BT8" s="467"/>
      <c r="BU8" s="468"/>
      <c r="BV8" s="466">
        <v>289763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0.93</v>
      </c>
      <c r="CU8" s="580"/>
      <c r="CV8" s="580"/>
      <c r="CW8" s="580"/>
      <c r="CX8" s="580"/>
      <c r="CY8" s="580"/>
      <c r="CZ8" s="580"/>
      <c r="DA8" s="581"/>
      <c r="DB8" s="579">
        <v>0.92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17013</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82510</v>
      </c>
      <c r="BO9" s="467"/>
      <c r="BP9" s="467"/>
      <c r="BQ9" s="467"/>
      <c r="BR9" s="467"/>
      <c r="BS9" s="467"/>
      <c r="BT9" s="467"/>
      <c r="BU9" s="468"/>
      <c r="BV9" s="466">
        <v>-20434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9.3000000000000007</v>
      </c>
      <c r="CU9" s="437"/>
      <c r="CV9" s="437"/>
      <c r="CW9" s="437"/>
      <c r="CX9" s="437"/>
      <c r="CY9" s="437"/>
      <c r="CZ9" s="437"/>
      <c r="DA9" s="438"/>
      <c r="DB9" s="436">
        <v>9.8000000000000007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16369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160165</v>
      </c>
      <c r="BO10" s="467"/>
      <c r="BP10" s="467"/>
      <c r="BQ10" s="467"/>
      <c r="BR10" s="467"/>
      <c r="BS10" s="467"/>
      <c r="BT10" s="467"/>
      <c r="BU10" s="468"/>
      <c r="BV10" s="466">
        <v>280075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18005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127</v>
      </c>
      <c r="AV12" s="524"/>
      <c r="AW12" s="524"/>
      <c r="AX12" s="524"/>
      <c r="AY12" s="446" t="s">
        <v>136</v>
      </c>
      <c r="AZ12" s="447"/>
      <c r="BA12" s="447"/>
      <c r="BB12" s="447"/>
      <c r="BC12" s="447"/>
      <c r="BD12" s="447"/>
      <c r="BE12" s="447"/>
      <c r="BF12" s="447"/>
      <c r="BG12" s="447"/>
      <c r="BH12" s="447"/>
      <c r="BI12" s="447"/>
      <c r="BJ12" s="447"/>
      <c r="BK12" s="447"/>
      <c r="BL12" s="447"/>
      <c r="BM12" s="448"/>
      <c r="BN12" s="466">
        <v>160000</v>
      </c>
      <c r="BO12" s="467"/>
      <c r="BP12" s="467"/>
      <c r="BQ12" s="467"/>
      <c r="BR12" s="467"/>
      <c r="BS12" s="467"/>
      <c r="BT12" s="467"/>
      <c r="BU12" s="468"/>
      <c r="BV12" s="466">
        <v>250000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17867</v>
      </c>
      <c r="S13" s="570"/>
      <c r="T13" s="570"/>
      <c r="U13" s="570"/>
      <c r="V13" s="571"/>
      <c r="W13" s="557" t="s">
        <v>139</v>
      </c>
      <c r="X13" s="479"/>
      <c r="Y13" s="479"/>
      <c r="Z13" s="479"/>
      <c r="AA13" s="479"/>
      <c r="AB13" s="480"/>
      <c r="AC13" s="442">
        <v>209</v>
      </c>
      <c r="AD13" s="443"/>
      <c r="AE13" s="443"/>
      <c r="AF13" s="443"/>
      <c r="AG13" s="444"/>
      <c r="AH13" s="442">
        <v>225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82675</v>
      </c>
      <c r="BO13" s="467"/>
      <c r="BP13" s="467"/>
      <c r="BQ13" s="467"/>
      <c r="BR13" s="467"/>
      <c r="BS13" s="467"/>
      <c r="BT13" s="467"/>
      <c r="BU13" s="468"/>
      <c r="BV13" s="466">
        <v>9641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6.2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17744</v>
      </c>
      <c r="S14" s="570"/>
      <c r="T14" s="570"/>
      <c r="U14" s="570"/>
      <c r="V14" s="571"/>
      <c r="W14" s="572"/>
      <c r="X14" s="482"/>
      <c r="Y14" s="482"/>
      <c r="Z14" s="482"/>
      <c r="AA14" s="482"/>
      <c r="AB14" s="483"/>
      <c r="AC14" s="562">
        <v>2.6</v>
      </c>
      <c r="AD14" s="563"/>
      <c r="AE14" s="563"/>
      <c r="AF14" s="563"/>
      <c r="AG14" s="564"/>
      <c r="AH14" s="562">
        <v>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59.9</v>
      </c>
      <c r="CU14" s="574"/>
      <c r="CV14" s="574"/>
      <c r="CW14" s="574"/>
      <c r="CX14" s="574"/>
      <c r="CY14" s="574"/>
      <c r="CZ14" s="574"/>
      <c r="DA14" s="575"/>
      <c r="DB14" s="573">
        <v>28.4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17612</v>
      </c>
      <c r="S15" s="570"/>
      <c r="T15" s="570"/>
      <c r="U15" s="570"/>
      <c r="V15" s="571"/>
      <c r="W15" s="557" t="s">
        <v>146</v>
      </c>
      <c r="X15" s="479"/>
      <c r="Y15" s="479"/>
      <c r="Z15" s="479"/>
      <c r="AA15" s="479"/>
      <c r="AB15" s="480"/>
      <c r="AC15" s="442">
        <v>2431</v>
      </c>
      <c r="AD15" s="443"/>
      <c r="AE15" s="443"/>
      <c r="AF15" s="443"/>
      <c r="AG15" s="444"/>
      <c r="AH15" s="442">
        <v>2422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2738070</v>
      </c>
      <c r="BO15" s="462"/>
      <c r="BP15" s="462"/>
      <c r="BQ15" s="462"/>
      <c r="BR15" s="462"/>
      <c r="BS15" s="462"/>
      <c r="BT15" s="462"/>
      <c r="BU15" s="463"/>
      <c r="BV15" s="461">
        <v>2857324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30.5</v>
      </c>
      <c r="AD16" s="563"/>
      <c r="AE16" s="563"/>
      <c r="AF16" s="563"/>
      <c r="AG16" s="564"/>
      <c r="AH16" s="562">
        <v>31.3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2928912</v>
      </c>
      <c r="BO16" s="467"/>
      <c r="BP16" s="467"/>
      <c r="BQ16" s="467"/>
      <c r="BR16" s="467"/>
      <c r="BS16" s="467"/>
      <c r="BT16" s="467"/>
      <c r="BU16" s="468"/>
      <c r="BV16" s="466">
        <v>2944893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5337</v>
      </c>
      <c r="AD17" s="443"/>
      <c r="AE17" s="443"/>
      <c r="AF17" s="443"/>
      <c r="AG17" s="444"/>
      <c r="AH17" s="442">
        <v>5096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3539561</v>
      </c>
      <c r="BO17" s="467"/>
      <c r="BP17" s="467"/>
      <c r="BQ17" s="467"/>
      <c r="BR17" s="467"/>
      <c r="BS17" s="467"/>
      <c r="BT17" s="467"/>
      <c r="BU17" s="468"/>
      <c r="BV17" s="466">
        <v>3695534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6.55</v>
      </c>
      <c r="M18" s="531"/>
      <c r="N18" s="531"/>
      <c r="O18" s="531"/>
      <c r="P18" s="531"/>
      <c r="Q18" s="531"/>
      <c r="R18" s="532"/>
      <c r="S18" s="532"/>
      <c r="T18" s="532"/>
      <c r="U18" s="532"/>
      <c r="V18" s="533"/>
      <c r="W18" s="547"/>
      <c r="X18" s="548"/>
      <c r="Y18" s="548"/>
      <c r="Z18" s="548"/>
      <c r="AA18" s="548"/>
      <c r="AB18" s="558"/>
      <c r="AC18" s="430">
        <v>66.900000000000006</v>
      </c>
      <c r="AD18" s="431"/>
      <c r="AE18" s="431"/>
      <c r="AF18" s="431"/>
      <c r="AG18" s="534"/>
      <c r="AH18" s="430">
        <v>65.8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3513452</v>
      </c>
      <c r="BO18" s="467"/>
      <c r="BP18" s="467"/>
      <c r="BQ18" s="467"/>
      <c r="BR18" s="467"/>
      <c r="BS18" s="467"/>
      <c r="BT18" s="467"/>
      <c r="BU18" s="468"/>
      <c r="BV18" s="466">
        <v>3371296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2597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4817184</v>
      </c>
      <c r="BO19" s="467"/>
      <c r="BP19" s="467"/>
      <c r="BQ19" s="467"/>
      <c r="BR19" s="467"/>
      <c r="BS19" s="467"/>
      <c r="BT19" s="467"/>
      <c r="BU19" s="468"/>
      <c r="BV19" s="466">
        <v>4580157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6169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6706649</v>
      </c>
      <c r="BO23" s="467"/>
      <c r="BP23" s="467"/>
      <c r="BQ23" s="467"/>
      <c r="BR23" s="467"/>
      <c r="BS23" s="467"/>
      <c r="BT23" s="467"/>
      <c r="BU23" s="468"/>
      <c r="BV23" s="466">
        <v>5351002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7500</v>
      </c>
      <c r="R24" s="443"/>
      <c r="S24" s="443"/>
      <c r="T24" s="443"/>
      <c r="U24" s="443"/>
      <c r="V24" s="444"/>
      <c r="W24" s="508"/>
      <c r="X24" s="499"/>
      <c r="Y24" s="500"/>
      <c r="Z24" s="439" t="s">
        <v>170</v>
      </c>
      <c r="AA24" s="440"/>
      <c r="AB24" s="440"/>
      <c r="AC24" s="440"/>
      <c r="AD24" s="440"/>
      <c r="AE24" s="440"/>
      <c r="AF24" s="440"/>
      <c r="AG24" s="441"/>
      <c r="AH24" s="442">
        <v>102</v>
      </c>
      <c r="AI24" s="443"/>
      <c r="AJ24" s="443"/>
      <c r="AK24" s="443"/>
      <c r="AL24" s="444"/>
      <c r="AM24" s="442">
        <v>303144</v>
      </c>
      <c r="AN24" s="443"/>
      <c r="AO24" s="443"/>
      <c r="AP24" s="443"/>
      <c r="AQ24" s="443"/>
      <c r="AR24" s="444"/>
      <c r="AS24" s="442">
        <v>2972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4831913</v>
      </c>
      <c r="BO24" s="467"/>
      <c r="BP24" s="467"/>
      <c r="BQ24" s="467"/>
      <c r="BR24" s="467"/>
      <c r="BS24" s="467"/>
      <c r="BT24" s="467"/>
      <c r="BU24" s="468"/>
      <c r="BV24" s="466">
        <v>4873515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6370</v>
      </c>
      <c r="R25" s="443"/>
      <c r="S25" s="443"/>
      <c r="T25" s="443"/>
      <c r="U25" s="443"/>
      <c r="V25" s="444"/>
      <c r="W25" s="508"/>
      <c r="X25" s="499"/>
      <c r="Y25" s="500"/>
      <c r="Z25" s="439" t="s">
        <v>173</v>
      </c>
      <c r="AA25" s="440"/>
      <c r="AB25" s="440"/>
      <c r="AC25" s="440"/>
      <c r="AD25" s="440"/>
      <c r="AE25" s="440"/>
      <c r="AF25" s="440"/>
      <c r="AG25" s="441"/>
      <c r="AH25" s="442" t="s">
        <v>130</v>
      </c>
      <c r="AI25" s="443"/>
      <c r="AJ25" s="443"/>
      <c r="AK25" s="443"/>
      <c r="AL25" s="444"/>
      <c r="AM25" s="442" t="s">
        <v>130</v>
      </c>
      <c r="AN25" s="443"/>
      <c r="AO25" s="443"/>
      <c r="AP25" s="443"/>
      <c r="AQ25" s="443"/>
      <c r="AR25" s="444"/>
      <c r="AS25" s="442" t="s">
        <v>130</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1019060</v>
      </c>
      <c r="BO25" s="462"/>
      <c r="BP25" s="462"/>
      <c r="BQ25" s="462"/>
      <c r="BR25" s="462"/>
      <c r="BS25" s="462"/>
      <c r="BT25" s="462"/>
      <c r="BU25" s="463"/>
      <c r="BV25" s="461">
        <v>902295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5930</v>
      </c>
      <c r="R26" s="443"/>
      <c r="S26" s="443"/>
      <c r="T26" s="443"/>
      <c r="U26" s="443"/>
      <c r="V26" s="444"/>
      <c r="W26" s="508"/>
      <c r="X26" s="499"/>
      <c r="Y26" s="500"/>
      <c r="Z26" s="439" t="s">
        <v>176</v>
      </c>
      <c r="AA26" s="521"/>
      <c r="AB26" s="521"/>
      <c r="AC26" s="521"/>
      <c r="AD26" s="521"/>
      <c r="AE26" s="521"/>
      <c r="AF26" s="521"/>
      <c r="AG26" s="522"/>
      <c r="AH26" s="442">
        <v>4</v>
      </c>
      <c r="AI26" s="443"/>
      <c r="AJ26" s="443"/>
      <c r="AK26" s="443"/>
      <c r="AL26" s="444"/>
      <c r="AM26" s="442">
        <v>10004</v>
      </c>
      <c r="AN26" s="443"/>
      <c r="AO26" s="443"/>
      <c r="AP26" s="443"/>
      <c r="AQ26" s="443"/>
      <c r="AR26" s="444"/>
      <c r="AS26" s="442">
        <v>2501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3700</v>
      </c>
      <c r="R27" s="443"/>
      <c r="S27" s="443"/>
      <c r="T27" s="443"/>
      <c r="U27" s="443"/>
      <c r="V27" s="444"/>
      <c r="W27" s="508"/>
      <c r="X27" s="499"/>
      <c r="Y27" s="500"/>
      <c r="Z27" s="439" t="s">
        <v>181</v>
      </c>
      <c r="AA27" s="440"/>
      <c r="AB27" s="440"/>
      <c r="AC27" s="440"/>
      <c r="AD27" s="440"/>
      <c r="AE27" s="440"/>
      <c r="AF27" s="440"/>
      <c r="AG27" s="441"/>
      <c r="AH27" s="442">
        <v>12</v>
      </c>
      <c r="AI27" s="443"/>
      <c r="AJ27" s="443"/>
      <c r="AK27" s="443"/>
      <c r="AL27" s="444"/>
      <c r="AM27" s="442">
        <v>35219</v>
      </c>
      <c r="AN27" s="443"/>
      <c r="AO27" s="443"/>
      <c r="AP27" s="443"/>
      <c r="AQ27" s="443"/>
      <c r="AR27" s="444"/>
      <c r="AS27" s="442">
        <v>2935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178</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2900</v>
      </c>
      <c r="R28" s="443"/>
      <c r="S28" s="443"/>
      <c r="T28" s="443"/>
      <c r="U28" s="443"/>
      <c r="V28" s="444"/>
      <c r="W28" s="508"/>
      <c r="X28" s="499"/>
      <c r="Y28" s="500"/>
      <c r="Z28" s="439" t="s">
        <v>184</v>
      </c>
      <c r="AA28" s="440"/>
      <c r="AB28" s="440"/>
      <c r="AC28" s="440"/>
      <c r="AD28" s="440"/>
      <c r="AE28" s="440"/>
      <c r="AF28" s="440"/>
      <c r="AG28" s="441"/>
      <c r="AH28" s="442" t="s">
        <v>178</v>
      </c>
      <c r="AI28" s="443"/>
      <c r="AJ28" s="443"/>
      <c r="AK28" s="443"/>
      <c r="AL28" s="444"/>
      <c r="AM28" s="442" t="s">
        <v>130</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579822</v>
      </c>
      <c r="BO28" s="462"/>
      <c r="BP28" s="462"/>
      <c r="BQ28" s="462"/>
      <c r="BR28" s="462"/>
      <c r="BS28" s="462"/>
      <c r="BT28" s="462"/>
      <c r="BU28" s="463"/>
      <c r="BV28" s="461">
        <v>579657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10</v>
      </c>
      <c r="M29" s="443"/>
      <c r="N29" s="443"/>
      <c r="O29" s="443"/>
      <c r="P29" s="444"/>
      <c r="Q29" s="442">
        <v>2600</v>
      </c>
      <c r="R29" s="443"/>
      <c r="S29" s="443"/>
      <c r="T29" s="443"/>
      <c r="U29" s="443"/>
      <c r="V29" s="444"/>
      <c r="W29" s="509"/>
      <c r="X29" s="510"/>
      <c r="Y29" s="511"/>
      <c r="Z29" s="439" t="s">
        <v>187</v>
      </c>
      <c r="AA29" s="440"/>
      <c r="AB29" s="440"/>
      <c r="AC29" s="440"/>
      <c r="AD29" s="440"/>
      <c r="AE29" s="440"/>
      <c r="AF29" s="440"/>
      <c r="AG29" s="441"/>
      <c r="AH29" s="442">
        <v>114</v>
      </c>
      <c r="AI29" s="443"/>
      <c r="AJ29" s="443"/>
      <c r="AK29" s="443"/>
      <c r="AL29" s="444"/>
      <c r="AM29" s="442">
        <v>338363</v>
      </c>
      <c r="AN29" s="443"/>
      <c r="AO29" s="443"/>
      <c r="AP29" s="443"/>
      <c r="AQ29" s="443"/>
      <c r="AR29" s="444"/>
      <c r="AS29" s="442">
        <v>2968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12907</v>
      </c>
      <c r="BO29" s="467"/>
      <c r="BP29" s="467"/>
      <c r="BQ29" s="467"/>
      <c r="BR29" s="467"/>
      <c r="BS29" s="467"/>
      <c r="BT29" s="467"/>
      <c r="BU29" s="468"/>
      <c r="BV29" s="466">
        <v>12893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527183</v>
      </c>
      <c r="BO30" s="470"/>
      <c r="BP30" s="470"/>
      <c r="BQ30" s="470"/>
      <c r="BR30" s="470"/>
      <c r="BS30" s="470"/>
      <c r="BT30" s="470"/>
      <c r="BU30" s="471"/>
      <c r="BV30" s="469">
        <v>806841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足柄上衛生組合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開成町土地開発公社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給食事業特別会計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足柄西部清掃組合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南足柄市外五ヶ市町組合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南足柄市外二ヶ町組合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南足柄市・山北町・開成町一部事務組合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南足柄市外四ヶ市町組合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松田町外二ヶ町組合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松田町外三ヶ町組合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神奈川県市町村職員退職手当組合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神奈川県後期高齢者医療広域連合（一般会計）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6VytbNytvOFKvB2VF9iJx3uNke2XPsydPPHJ81hijdRMBijmr313WDruXe2k7qSYL72qXne+A/3Dvm+Oy83GTw==" saltValue="aGZaryz0xf+SFsKAwr+h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15.64</v>
      </c>
      <c r="G34" s="33">
        <v>16.399999999999999</v>
      </c>
      <c r="H34" s="33">
        <v>17.059999999999999</v>
      </c>
      <c r="I34" s="33">
        <v>15.4</v>
      </c>
      <c r="J34" s="34">
        <v>13.68</v>
      </c>
      <c r="K34" s="22"/>
      <c r="L34" s="22"/>
      <c r="M34" s="22"/>
      <c r="N34" s="22"/>
      <c r="O34" s="22"/>
      <c r="P34" s="22"/>
    </row>
    <row r="35" spans="1:16" ht="39" customHeight="1" x14ac:dyDescent="0.15">
      <c r="A35" s="22"/>
      <c r="B35" s="35"/>
      <c r="C35" s="1242" t="s">
        <v>571</v>
      </c>
      <c r="D35" s="1243"/>
      <c r="E35" s="1244"/>
      <c r="F35" s="36">
        <v>8.16</v>
      </c>
      <c r="G35" s="37">
        <v>6.29</v>
      </c>
      <c r="H35" s="37">
        <v>8.44</v>
      </c>
      <c r="I35" s="37">
        <v>7.48</v>
      </c>
      <c r="J35" s="38">
        <v>9.5399999999999991</v>
      </c>
      <c r="K35" s="22"/>
      <c r="L35" s="22"/>
      <c r="M35" s="22"/>
      <c r="N35" s="22"/>
      <c r="O35" s="22"/>
      <c r="P35" s="22"/>
    </row>
    <row r="36" spans="1:16" ht="39" customHeight="1" x14ac:dyDescent="0.15">
      <c r="A36" s="22"/>
      <c r="B36" s="35"/>
      <c r="C36" s="1242" t="s">
        <v>572</v>
      </c>
      <c r="D36" s="1243"/>
      <c r="E36" s="1244"/>
      <c r="F36" s="36">
        <v>4.45</v>
      </c>
      <c r="G36" s="37">
        <v>3.77</v>
      </c>
      <c r="H36" s="37">
        <v>5.27</v>
      </c>
      <c r="I36" s="37">
        <v>1.18</v>
      </c>
      <c r="J36" s="38">
        <v>1.7</v>
      </c>
      <c r="K36" s="22"/>
      <c r="L36" s="22"/>
      <c r="M36" s="22"/>
      <c r="N36" s="22"/>
      <c r="O36" s="22"/>
      <c r="P36" s="22"/>
    </row>
    <row r="37" spans="1:16" ht="39" customHeight="1" x14ac:dyDescent="0.15">
      <c r="A37" s="22"/>
      <c r="B37" s="35"/>
      <c r="C37" s="1242" t="s">
        <v>573</v>
      </c>
      <c r="D37" s="1243"/>
      <c r="E37" s="1244"/>
      <c r="F37" s="36" t="s">
        <v>521</v>
      </c>
      <c r="G37" s="37" t="s">
        <v>521</v>
      </c>
      <c r="H37" s="37" t="s">
        <v>521</v>
      </c>
      <c r="I37" s="37" t="s">
        <v>521</v>
      </c>
      <c r="J37" s="38">
        <v>0.96</v>
      </c>
      <c r="K37" s="22"/>
      <c r="L37" s="22"/>
      <c r="M37" s="22"/>
      <c r="N37" s="22"/>
      <c r="O37" s="22"/>
      <c r="P37" s="22"/>
    </row>
    <row r="38" spans="1:16" ht="39" customHeight="1" x14ac:dyDescent="0.15">
      <c r="A38" s="22"/>
      <c r="B38" s="35"/>
      <c r="C38" s="1242" t="s">
        <v>574</v>
      </c>
      <c r="D38" s="1243"/>
      <c r="E38" s="1244"/>
      <c r="F38" s="36">
        <v>1.72</v>
      </c>
      <c r="G38" s="37">
        <v>1.7</v>
      </c>
      <c r="H38" s="37">
        <v>1.68</v>
      </c>
      <c r="I38" s="37">
        <v>1.81</v>
      </c>
      <c r="J38" s="38">
        <v>0.94</v>
      </c>
      <c r="K38" s="22"/>
      <c r="L38" s="22"/>
      <c r="M38" s="22"/>
      <c r="N38" s="22"/>
      <c r="O38" s="22"/>
      <c r="P38" s="22"/>
    </row>
    <row r="39" spans="1:16" ht="39" customHeight="1" x14ac:dyDescent="0.15">
      <c r="A39" s="22"/>
      <c r="B39" s="35"/>
      <c r="C39" s="1242" t="s">
        <v>575</v>
      </c>
      <c r="D39" s="1243"/>
      <c r="E39" s="1244"/>
      <c r="F39" s="36">
        <v>7.0000000000000007E-2</v>
      </c>
      <c r="G39" s="37">
        <v>0.08</v>
      </c>
      <c r="H39" s="37">
        <v>0.25</v>
      </c>
      <c r="I39" s="37">
        <v>0.25</v>
      </c>
      <c r="J39" s="38">
        <v>0.23</v>
      </c>
      <c r="K39" s="22"/>
      <c r="L39" s="22"/>
      <c r="M39" s="22"/>
      <c r="N39" s="22"/>
      <c r="O39" s="22"/>
      <c r="P39" s="22"/>
    </row>
    <row r="40" spans="1:16" ht="39" customHeight="1" x14ac:dyDescent="0.15">
      <c r="A40" s="22"/>
      <c r="B40" s="35"/>
      <c r="C40" s="1242" t="s">
        <v>576</v>
      </c>
      <c r="D40" s="1243"/>
      <c r="E40" s="1244"/>
      <c r="F40" s="36">
        <v>0.01</v>
      </c>
      <c r="G40" s="37">
        <v>0.01</v>
      </c>
      <c r="H40" s="37">
        <v>0</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578</v>
      </c>
      <c r="D43" s="1246"/>
      <c r="E43" s="1247"/>
      <c r="F43" s="41">
        <v>0.61</v>
      </c>
      <c r="G43" s="42">
        <v>0.76</v>
      </c>
      <c r="H43" s="42">
        <v>0.62</v>
      </c>
      <c r="I43" s="42">
        <v>1.88</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KXVev64GgnLZ0zWbutWB2vGY089MeYL+MQuPgDnJ4HvvQPuiJF8iaeb10U1CujLuuV9SXBVfzWcv7/4WtFwA==" saltValue="OwWdYZ/fY8tImsuUa+EU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364</v>
      </c>
      <c r="L45" s="60">
        <v>402</v>
      </c>
      <c r="M45" s="60">
        <v>435</v>
      </c>
      <c r="N45" s="60">
        <v>447</v>
      </c>
      <c r="O45" s="61">
        <v>450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190</v>
      </c>
      <c r="L48" s="64">
        <v>178</v>
      </c>
      <c r="M48" s="64">
        <v>171</v>
      </c>
      <c r="N48" s="64">
        <v>159</v>
      </c>
      <c r="O48" s="65">
        <v>121</v>
      </c>
      <c r="P48" s="48"/>
      <c r="Q48" s="48"/>
      <c r="R48" s="48"/>
      <c r="S48" s="48"/>
      <c r="T48" s="48"/>
      <c r="U48" s="48"/>
    </row>
    <row r="49" spans="1:21" ht="30.75" customHeight="1" x14ac:dyDescent="0.15">
      <c r="A49" s="48"/>
      <c r="B49" s="1270"/>
      <c r="C49" s="1271"/>
      <c r="D49" s="62"/>
      <c r="E49" s="1252" t="s">
        <v>16</v>
      </c>
      <c r="F49" s="1252"/>
      <c r="G49" s="1252"/>
      <c r="H49" s="1252"/>
      <c r="I49" s="1252"/>
      <c r="J49" s="1253"/>
      <c r="K49" s="63">
        <v>37</v>
      </c>
      <c r="L49" s="64">
        <v>37</v>
      </c>
      <c r="M49" s="64">
        <v>37</v>
      </c>
      <c r="N49" s="64">
        <v>37</v>
      </c>
      <c r="O49" s="65">
        <v>37</v>
      </c>
      <c r="P49" s="48"/>
      <c r="Q49" s="48"/>
      <c r="R49" s="48"/>
      <c r="S49" s="48"/>
      <c r="T49" s="48"/>
      <c r="U49" s="48"/>
    </row>
    <row r="50" spans="1:21" ht="30.75" customHeight="1" x14ac:dyDescent="0.15">
      <c r="A50" s="48"/>
      <c r="B50" s="1270"/>
      <c r="C50" s="1271"/>
      <c r="D50" s="62"/>
      <c r="E50" s="1252" t="s">
        <v>17</v>
      </c>
      <c r="F50" s="1252"/>
      <c r="G50" s="1252"/>
      <c r="H50" s="1252"/>
      <c r="I50" s="1252"/>
      <c r="J50" s="1253"/>
      <c r="K50" s="63">
        <v>50</v>
      </c>
      <c r="L50" s="64">
        <v>3</v>
      </c>
      <c r="M50" s="64">
        <v>3</v>
      </c>
      <c r="N50" s="64">
        <v>20</v>
      </c>
      <c r="O50" s="65">
        <v>38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397</v>
      </c>
      <c r="L52" s="64">
        <v>425</v>
      </c>
      <c r="M52" s="64">
        <v>441</v>
      </c>
      <c r="N52" s="64">
        <v>447</v>
      </c>
      <c r="O52" s="65">
        <v>444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244</v>
      </c>
      <c r="L53" s="69">
        <v>195</v>
      </c>
      <c r="M53" s="69">
        <v>205</v>
      </c>
      <c r="N53" s="69">
        <v>216</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607</v>
      </c>
      <c r="L57" s="84" t="s">
        <v>607</v>
      </c>
      <c r="M57" s="84" t="s">
        <v>607</v>
      </c>
      <c r="N57" s="84" t="s">
        <v>607</v>
      </c>
      <c r="O57" s="85" t="s">
        <v>607</v>
      </c>
    </row>
    <row r="58" spans="1:21" ht="31.5" customHeight="1" thickBot="1" x14ac:dyDescent="0.2">
      <c r="B58" s="1260"/>
      <c r="C58" s="1261"/>
      <c r="D58" s="1265" t="s">
        <v>27</v>
      </c>
      <c r="E58" s="1266"/>
      <c r="F58" s="1266"/>
      <c r="G58" s="1266"/>
      <c r="H58" s="1266"/>
      <c r="I58" s="1266"/>
      <c r="J58" s="1267"/>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0v//hN4AyyiSBCpiOzs6th52GECYl17Y5fvuM6SwzDXsDDVRL/VETPgjAl4fJkpIrDhbDNmU413Kk8pMpxyw==" saltValue="D3OUvrzcMijKh2C0oUjR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5610</v>
      </c>
      <c r="J41" s="104">
        <v>5477</v>
      </c>
      <c r="K41" s="104">
        <v>5408</v>
      </c>
      <c r="L41" s="104">
        <v>5351</v>
      </c>
      <c r="M41" s="105">
        <v>6707</v>
      </c>
    </row>
    <row r="42" spans="2:13" ht="27.75" customHeight="1" x14ac:dyDescent="0.15">
      <c r="B42" s="1278"/>
      <c r="C42" s="1279"/>
      <c r="D42" s="106"/>
      <c r="E42" s="1282" t="s">
        <v>32</v>
      </c>
      <c r="F42" s="1282"/>
      <c r="G42" s="1282"/>
      <c r="H42" s="1283"/>
      <c r="I42" s="107">
        <v>33</v>
      </c>
      <c r="J42" s="108">
        <v>303</v>
      </c>
      <c r="K42" s="108">
        <v>300</v>
      </c>
      <c r="L42" s="108">
        <v>279</v>
      </c>
      <c r="M42" s="109">
        <v>242</v>
      </c>
    </row>
    <row r="43" spans="2:13" ht="27.75" customHeight="1" x14ac:dyDescent="0.15">
      <c r="B43" s="1278"/>
      <c r="C43" s="1279"/>
      <c r="D43" s="106"/>
      <c r="E43" s="1282" t="s">
        <v>33</v>
      </c>
      <c r="F43" s="1282"/>
      <c r="G43" s="1282"/>
      <c r="H43" s="1283"/>
      <c r="I43" s="107">
        <v>1843</v>
      </c>
      <c r="J43" s="108">
        <v>1631</v>
      </c>
      <c r="K43" s="108">
        <v>1436</v>
      </c>
      <c r="L43" s="108">
        <v>1389</v>
      </c>
      <c r="M43" s="109">
        <v>1241</v>
      </c>
    </row>
    <row r="44" spans="2:13" ht="27.75" customHeight="1" x14ac:dyDescent="0.15">
      <c r="B44" s="1278"/>
      <c r="C44" s="1279"/>
      <c r="D44" s="106"/>
      <c r="E44" s="1282" t="s">
        <v>34</v>
      </c>
      <c r="F44" s="1282"/>
      <c r="G44" s="1282"/>
      <c r="H44" s="1283"/>
      <c r="I44" s="107">
        <v>191</v>
      </c>
      <c r="J44" s="108">
        <v>157</v>
      </c>
      <c r="K44" s="108">
        <v>121</v>
      </c>
      <c r="L44" s="108">
        <v>86</v>
      </c>
      <c r="M44" s="109">
        <v>58</v>
      </c>
    </row>
    <row r="45" spans="2:13" ht="27.75" customHeight="1" x14ac:dyDescent="0.15">
      <c r="B45" s="1278"/>
      <c r="C45" s="1279"/>
      <c r="D45" s="106"/>
      <c r="E45" s="1282" t="s">
        <v>35</v>
      </c>
      <c r="F45" s="1282"/>
      <c r="G45" s="1282"/>
      <c r="H45" s="1283"/>
      <c r="I45" s="107">
        <v>763</v>
      </c>
      <c r="J45" s="108">
        <v>753</v>
      </c>
      <c r="K45" s="108">
        <v>740</v>
      </c>
      <c r="L45" s="108">
        <v>733</v>
      </c>
      <c r="M45" s="109">
        <v>703</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804</v>
      </c>
      <c r="J50" s="108">
        <v>1101</v>
      </c>
      <c r="K50" s="108">
        <v>1701</v>
      </c>
      <c r="L50" s="108">
        <v>1733</v>
      </c>
      <c r="M50" s="109">
        <v>1536</v>
      </c>
    </row>
    <row r="51" spans="2:13" ht="27.75" customHeight="1" x14ac:dyDescent="0.15">
      <c r="B51" s="1278"/>
      <c r="C51" s="1279"/>
      <c r="D51" s="106"/>
      <c r="E51" s="1282" t="s">
        <v>42</v>
      </c>
      <c r="F51" s="1282"/>
      <c r="G51" s="1282"/>
      <c r="H51" s="1283"/>
      <c r="I51" s="107" t="s">
        <v>521</v>
      </c>
      <c r="J51" s="108" t="s">
        <v>521</v>
      </c>
      <c r="K51" s="108" t="s">
        <v>521</v>
      </c>
      <c r="L51" s="108" t="s">
        <v>521</v>
      </c>
      <c r="M51" s="109" t="s">
        <v>521</v>
      </c>
    </row>
    <row r="52" spans="2:13" ht="27.75" customHeight="1" x14ac:dyDescent="0.15">
      <c r="B52" s="1280"/>
      <c r="C52" s="1281"/>
      <c r="D52" s="106"/>
      <c r="E52" s="1282" t="s">
        <v>43</v>
      </c>
      <c r="F52" s="1282"/>
      <c r="G52" s="1282"/>
      <c r="H52" s="1283"/>
      <c r="I52" s="107">
        <v>5511</v>
      </c>
      <c r="J52" s="108">
        <v>5445</v>
      </c>
      <c r="K52" s="108">
        <v>5317</v>
      </c>
      <c r="L52" s="108">
        <v>5134</v>
      </c>
      <c r="M52" s="109">
        <v>5345</v>
      </c>
    </row>
    <row r="53" spans="2:13" ht="27.75" customHeight="1" thickBot="1" x14ac:dyDescent="0.2">
      <c r="B53" s="1284" t="s">
        <v>44</v>
      </c>
      <c r="C53" s="1285"/>
      <c r="D53" s="113"/>
      <c r="E53" s="1286" t="s">
        <v>45</v>
      </c>
      <c r="F53" s="1286"/>
      <c r="G53" s="1286"/>
      <c r="H53" s="1287"/>
      <c r="I53" s="114">
        <v>2125</v>
      </c>
      <c r="J53" s="115">
        <v>1775</v>
      </c>
      <c r="K53" s="115">
        <v>987</v>
      </c>
      <c r="L53" s="115">
        <v>971</v>
      </c>
      <c r="M53" s="116">
        <v>2070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R00bHTy7jfqXDjY7lOmvFm4996wG7kXfP0mLGHCOzaEgCumXgBpQLHoWzCucn+LudgZhf5OsN8dC4KYWfcOA==" saltValue="0ixl4miCMgw7lPJKyVkB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550</v>
      </c>
      <c r="G55" s="128">
        <v>580</v>
      </c>
      <c r="H55" s="129">
        <v>580</v>
      </c>
    </row>
    <row r="56" spans="2:8" ht="52.5" customHeight="1" x14ac:dyDescent="0.15">
      <c r="B56" s="130"/>
      <c r="C56" s="1305" t="s">
        <v>49</v>
      </c>
      <c r="D56" s="1305"/>
      <c r="E56" s="1306"/>
      <c r="F56" s="131">
        <v>13</v>
      </c>
      <c r="G56" s="131">
        <v>13</v>
      </c>
      <c r="H56" s="132">
        <v>13</v>
      </c>
    </row>
    <row r="57" spans="2:8" ht="53.25" customHeight="1" x14ac:dyDescent="0.15">
      <c r="B57" s="130"/>
      <c r="C57" s="1307" t="s">
        <v>50</v>
      </c>
      <c r="D57" s="1307"/>
      <c r="E57" s="1308"/>
      <c r="F57" s="133">
        <v>939</v>
      </c>
      <c r="G57" s="133">
        <v>807</v>
      </c>
      <c r="H57" s="134">
        <v>527</v>
      </c>
    </row>
    <row r="58" spans="2:8" ht="45.75" customHeight="1" x14ac:dyDescent="0.15">
      <c r="B58" s="135"/>
      <c r="C58" s="1295" t="s">
        <v>587</v>
      </c>
      <c r="D58" s="1296"/>
      <c r="E58" s="1297"/>
      <c r="F58" s="136">
        <v>800</v>
      </c>
      <c r="G58" s="136">
        <v>700</v>
      </c>
      <c r="H58" s="137">
        <v>420</v>
      </c>
    </row>
    <row r="59" spans="2:8" ht="45.75" customHeight="1" x14ac:dyDescent="0.15">
      <c r="B59" s="135"/>
      <c r="C59" s="1295" t="s">
        <v>588</v>
      </c>
      <c r="D59" s="1296"/>
      <c r="E59" s="1297"/>
      <c r="F59" s="136">
        <v>105</v>
      </c>
      <c r="G59" s="136">
        <v>68</v>
      </c>
      <c r="H59" s="137">
        <v>68</v>
      </c>
    </row>
    <row r="60" spans="2:8" ht="45.75" customHeight="1" x14ac:dyDescent="0.15">
      <c r="B60" s="135"/>
      <c r="C60" s="1295" t="s">
        <v>589</v>
      </c>
      <c r="D60" s="1296"/>
      <c r="E60" s="1297"/>
      <c r="F60" s="136">
        <v>21</v>
      </c>
      <c r="G60" s="136">
        <v>21</v>
      </c>
      <c r="H60" s="137">
        <v>22</v>
      </c>
    </row>
    <row r="61" spans="2:8" ht="45.75" customHeight="1" x14ac:dyDescent="0.15">
      <c r="B61" s="135"/>
      <c r="C61" s="1295" t="s">
        <v>590</v>
      </c>
      <c r="D61" s="1296"/>
      <c r="E61" s="1297"/>
      <c r="F61" s="136">
        <v>6</v>
      </c>
      <c r="G61" s="136">
        <v>6</v>
      </c>
      <c r="H61" s="137">
        <v>7</v>
      </c>
    </row>
    <row r="62" spans="2:8" ht="45.75" customHeight="1" thickBot="1" x14ac:dyDescent="0.2">
      <c r="B62" s="138"/>
      <c r="C62" s="1298" t="s">
        <v>591</v>
      </c>
      <c r="D62" s="1299"/>
      <c r="E62" s="1300"/>
      <c r="F62" s="139">
        <v>4</v>
      </c>
      <c r="G62" s="139">
        <v>4</v>
      </c>
      <c r="H62" s="140">
        <v>4</v>
      </c>
    </row>
    <row r="63" spans="2:8" ht="52.5" customHeight="1" thickBot="1" x14ac:dyDescent="0.2">
      <c r="B63" s="141"/>
      <c r="C63" s="1301" t="s">
        <v>51</v>
      </c>
      <c r="D63" s="1301"/>
      <c r="E63" s="1302"/>
      <c r="F63" s="142">
        <v>1502</v>
      </c>
      <c r="G63" s="142">
        <v>1399</v>
      </c>
      <c r="H63" s="143">
        <v>1120</v>
      </c>
    </row>
    <row r="64" spans="2:8" ht="15" customHeight="1" x14ac:dyDescent="0.15"/>
  </sheetData>
  <sheetProtection algorithmName="SHA-512" hashValue="MKk8WIr8xC6vyGpS67ROkMUB3ba/9avGIHO/D26gP1mRyOOTmeJ+BozwY8jSO+YY1c3fOzRIOQV/eOez3SNqjA==" saltValue="vWdkTFT//5eadv1QPhmP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616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612</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563</v>
      </c>
      <c r="BQ50" s="1323"/>
      <c r="BR50" s="1323"/>
      <c r="BS50" s="1323"/>
      <c r="BT50" s="1323"/>
      <c r="BU50" s="1323"/>
      <c r="BV50" s="1323"/>
      <c r="BW50" s="1323"/>
      <c r="BX50" s="1323" t="s">
        <v>564</v>
      </c>
      <c r="BY50" s="1323"/>
      <c r="BZ50" s="1323"/>
      <c r="CA50" s="1323"/>
      <c r="CB50" s="1323"/>
      <c r="CC50" s="1323"/>
      <c r="CD50" s="1323"/>
      <c r="CE50" s="1323"/>
      <c r="CF50" s="1323" t="s">
        <v>565</v>
      </c>
      <c r="CG50" s="1323"/>
      <c r="CH50" s="1323"/>
      <c r="CI50" s="1323"/>
      <c r="CJ50" s="1323"/>
      <c r="CK50" s="1323"/>
      <c r="CL50" s="1323"/>
      <c r="CM50" s="1323"/>
      <c r="CN50" s="1323" t="s">
        <v>566</v>
      </c>
      <c r="CO50" s="1323"/>
      <c r="CP50" s="1323"/>
      <c r="CQ50" s="1323"/>
      <c r="CR50" s="1323"/>
      <c r="CS50" s="1323"/>
      <c r="CT50" s="1323"/>
      <c r="CU50" s="1323"/>
      <c r="CV50" s="1323" t="s">
        <v>567</v>
      </c>
      <c r="CW50" s="1323"/>
      <c r="CX50" s="1323"/>
      <c r="CY50" s="1323"/>
      <c r="CZ50" s="1323"/>
      <c r="DA50" s="1323"/>
      <c r="DB50" s="1323"/>
      <c r="DC50" s="1323"/>
    </row>
    <row r="51" spans="1:109" ht="13.5" customHeight="1" x14ac:dyDescent="0.15">
      <c r="B51" s="387"/>
      <c r="G51" s="1324"/>
      <c r="H51" s="1324"/>
      <c r="I51" s="1327"/>
      <c r="J51" s="1327"/>
      <c r="K51" s="1326"/>
      <c r="L51" s="1326"/>
      <c r="M51" s="1326"/>
      <c r="N51" s="1326"/>
      <c r="AM51" s="394"/>
      <c r="AN51" s="1325" t="s">
        <v>611</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09">
        <v>67.3</v>
      </c>
      <c r="BQ51" s="1309"/>
      <c r="BR51" s="1309"/>
      <c r="BS51" s="1309"/>
      <c r="BT51" s="1309"/>
      <c r="BU51" s="1309"/>
      <c r="BV51" s="1309"/>
      <c r="BW51" s="1309"/>
      <c r="BX51" s="1309">
        <v>55.7</v>
      </c>
      <c r="BY51" s="1309"/>
      <c r="BZ51" s="1309"/>
      <c r="CA51" s="1309"/>
      <c r="CB51" s="1309"/>
      <c r="CC51" s="1309"/>
      <c r="CD51" s="1309"/>
      <c r="CE51" s="1309"/>
      <c r="CF51" s="1309">
        <v>30.5</v>
      </c>
      <c r="CG51" s="1309"/>
      <c r="CH51" s="1309"/>
      <c r="CI51" s="1309"/>
      <c r="CJ51" s="1309"/>
      <c r="CK51" s="1309"/>
      <c r="CL51" s="1309"/>
      <c r="CM51" s="1309"/>
      <c r="CN51" s="1309">
        <v>28.4</v>
      </c>
      <c r="CO51" s="1309"/>
      <c r="CP51" s="1309"/>
      <c r="CQ51" s="1309"/>
      <c r="CR51" s="1309"/>
      <c r="CS51" s="1309"/>
      <c r="CT51" s="1309"/>
      <c r="CU51" s="1309"/>
      <c r="CV51" s="1309">
        <v>59.9</v>
      </c>
      <c r="CW51" s="1309"/>
      <c r="CX51" s="1309"/>
      <c r="CY51" s="1309"/>
      <c r="CZ51" s="1309"/>
      <c r="DA51" s="1309"/>
      <c r="DB51" s="1309"/>
      <c r="DC51" s="1309"/>
    </row>
    <row r="52" spans="1:109" ht="13.5" x14ac:dyDescent="0.15">
      <c r="B52" s="387"/>
      <c r="G52" s="1324"/>
      <c r="H52" s="1324"/>
      <c r="I52" s="1327"/>
      <c r="J52" s="1327"/>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4"/>
      <c r="H53" s="1324"/>
      <c r="I53" s="1319"/>
      <c r="J53" s="1319"/>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09">
        <v>52.1</v>
      </c>
      <c r="BQ53" s="1309"/>
      <c r="BR53" s="1309"/>
      <c r="BS53" s="1309"/>
      <c r="BT53" s="1309"/>
      <c r="BU53" s="1309"/>
      <c r="BV53" s="1309"/>
      <c r="BW53" s="1309"/>
      <c r="BX53" s="1309">
        <v>54.9</v>
      </c>
      <c r="BY53" s="1309"/>
      <c r="BZ53" s="1309"/>
      <c r="CA53" s="1309"/>
      <c r="CB53" s="1309"/>
      <c r="CC53" s="1309"/>
      <c r="CD53" s="1309"/>
      <c r="CE53" s="1309"/>
      <c r="CF53" s="1309">
        <v>58.6</v>
      </c>
      <c r="CG53" s="1309"/>
      <c r="CH53" s="1309"/>
      <c r="CI53" s="1309"/>
      <c r="CJ53" s="1309"/>
      <c r="CK53" s="1309"/>
      <c r="CL53" s="1309"/>
      <c r="CM53" s="1309"/>
      <c r="CN53" s="1309">
        <v>60.5</v>
      </c>
      <c r="CO53" s="1309"/>
      <c r="CP53" s="1309"/>
      <c r="CQ53" s="1309"/>
      <c r="CR53" s="1309"/>
      <c r="CS53" s="1309"/>
      <c r="CT53" s="1309"/>
      <c r="CU53" s="1309"/>
      <c r="CV53" s="1309">
        <v>55.8</v>
      </c>
      <c r="CW53" s="1309"/>
      <c r="CX53" s="1309"/>
      <c r="CY53" s="1309"/>
      <c r="CZ53" s="1309"/>
      <c r="DA53" s="1309"/>
      <c r="DB53" s="1309"/>
      <c r="DC53" s="1309"/>
    </row>
    <row r="54" spans="1:109" ht="13.5" x14ac:dyDescent="0.15">
      <c r="A54" s="402"/>
      <c r="B54" s="387"/>
      <c r="G54" s="1324"/>
      <c r="H54" s="1324"/>
      <c r="I54" s="1319"/>
      <c r="J54" s="1319"/>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9"/>
      <c r="H55" s="1319"/>
      <c r="I55" s="1319"/>
      <c r="J55" s="1319"/>
      <c r="K55" s="1326"/>
      <c r="L55" s="1326"/>
      <c r="M55" s="1326"/>
      <c r="N55" s="1326"/>
      <c r="AN55" s="1323" t="s">
        <v>610</v>
      </c>
      <c r="AO55" s="1323"/>
      <c r="AP55" s="1323"/>
      <c r="AQ55" s="1323"/>
      <c r="AR55" s="1323"/>
      <c r="AS55" s="1323"/>
      <c r="AT55" s="1323"/>
      <c r="AU55" s="1323"/>
      <c r="AV55" s="1323"/>
      <c r="AW55" s="1323"/>
      <c r="AX55" s="1323"/>
      <c r="AY55" s="1323"/>
      <c r="AZ55" s="1323"/>
      <c r="BA55" s="1323"/>
      <c r="BB55" s="1325" t="s">
        <v>609</v>
      </c>
      <c r="BC55" s="1325"/>
      <c r="BD55" s="1325"/>
      <c r="BE55" s="1325"/>
      <c r="BF55" s="1325"/>
      <c r="BG55" s="1325"/>
      <c r="BH55" s="1325"/>
      <c r="BI55" s="1325"/>
      <c r="BJ55" s="1325"/>
      <c r="BK55" s="1325"/>
      <c r="BL55" s="1325"/>
      <c r="BM55" s="1325"/>
      <c r="BN55" s="1325"/>
      <c r="BO55" s="1325"/>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ht="13.5" x14ac:dyDescent="0.15">
      <c r="A56" s="402"/>
      <c r="B56" s="387"/>
      <c r="G56" s="1319"/>
      <c r="H56" s="1319"/>
      <c r="I56" s="1319"/>
      <c r="J56" s="1319"/>
      <c r="K56" s="1326"/>
      <c r="L56" s="1326"/>
      <c r="M56" s="1326"/>
      <c r="N56" s="1326"/>
      <c r="AN56" s="1323"/>
      <c r="AO56" s="1323"/>
      <c r="AP56" s="1323"/>
      <c r="AQ56" s="1323"/>
      <c r="AR56" s="1323"/>
      <c r="AS56" s="1323"/>
      <c r="AT56" s="1323"/>
      <c r="AU56" s="1323"/>
      <c r="AV56" s="1323"/>
      <c r="AW56" s="1323"/>
      <c r="AX56" s="1323"/>
      <c r="AY56" s="1323"/>
      <c r="AZ56" s="1323"/>
      <c r="BA56" s="1323"/>
      <c r="BB56" s="1325"/>
      <c r="BC56" s="1325"/>
      <c r="BD56" s="1325"/>
      <c r="BE56" s="1325"/>
      <c r="BF56" s="1325"/>
      <c r="BG56" s="1325"/>
      <c r="BH56" s="1325"/>
      <c r="BI56" s="1325"/>
      <c r="BJ56" s="1325"/>
      <c r="BK56" s="1325"/>
      <c r="BL56" s="1325"/>
      <c r="BM56" s="1325"/>
      <c r="BN56" s="1325"/>
      <c r="BO56" s="1325"/>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9"/>
      <c r="H57" s="1319"/>
      <c r="I57" s="1328"/>
      <c r="J57" s="1328"/>
      <c r="K57" s="1326"/>
      <c r="L57" s="1326"/>
      <c r="M57" s="1326"/>
      <c r="N57" s="1326"/>
      <c r="AM57" s="386"/>
      <c r="AN57" s="1323"/>
      <c r="AO57" s="1323"/>
      <c r="AP57" s="1323"/>
      <c r="AQ57" s="1323"/>
      <c r="AR57" s="1323"/>
      <c r="AS57" s="1323"/>
      <c r="AT57" s="1323"/>
      <c r="AU57" s="1323"/>
      <c r="AV57" s="1323"/>
      <c r="AW57" s="1323"/>
      <c r="AX57" s="1323"/>
      <c r="AY57" s="1323"/>
      <c r="AZ57" s="1323"/>
      <c r="BA57" s="1323"/>
      <c r="BB57" s="1325" t="s">
        <v>615</v>
      </c>
      <c r="BC57" s="1325"/>
      <c r="BD57" s="1325"/>
      <c r="BE57" s="1325"/>
      <c r="BF57" s="1325"/>
      <c r="BG57" s="1325"/>
      <c r="BH57" s="1325"/>
      <c r="BI57" s="1325"/>
      <c r="BJ57" s="1325"/>
      <c r="BK57" s="1325"/>
      <c r="BL57" s="1325"/>
      <c r="BM57" s="1325"/>
      <c r="BN57" s="1325"/>
      <c r="BO57" s="1325"/>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13"/>
      <c r="DE57" s="408"/>
    </row>
    <row r="58" spans="1:109" s="402" customFormat="1" ht="13.5" x14ac:dyDescent="0.15">
      <c r="A58" s="386"/>
      <c r="B58" s="408"/>
      <c r="G58" s="1319"/>
      <c r="H58" s="1319"/>
      <c r="I58" s="1328"/>
      <c r="J58" s="1328"/>
      <c r="K58" s="1326"/>
      <c r="L58" s="1326"/>
      <c r="M58" s="1326"/>
      <c r="N58" s="1326"/>
      <c r="AM58" s="386"/>
      <c r="AN58" s="1323"/>
      <c r="AO58" s="1323"/>
      <c r="AP58" s="1323"/>
      <c r="AQ58" s="1323"/>
      <c r="AR58" s="1323"/>
      <c r="AS58" s="1323"/>
      <c r="AT58" s="1323"/>
      <c r="AU58" s="1323"/>
      <c r="AV58" s="1323"/>
      <c r="AW58" s="1323"/>
      <c r="AX58" s="1323"/>
      <c r="AY58" s="1323"/>
      <c r="AZ58" s="1323"/>
      <c r="BA58" s="1323"/>
      <c r="BB58" s="1325"/>
      <c r="BC58" s="1325"/>
      <c r="BD58" s="1325"/>
      <c r="BE58" s="1325"/>
      <c r="BF58" s="1325"/>
      <c r="BG58" s="1325"/>
      <c r="BH58" s="1325"/>
      <c r="BI58" s="1325"/>
      <c r="BJ58" s="1325"/>
      <c r="BK58" s="1325"/>
      <c r="BL58" s="1325"/>
      <c r="BM58" s="1325"/>
      <c r="BN58" s="1325"/>
      <c r="BO58" s="1325"/>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614</v>
      </c>
    </row>
    <row r="64" spans="1:109" ht="13.5" x14ac:dyDescent="0.15">
      <c r="B64" s="387"/>
      <c r="G64" s="403"/>
      <c r="I64" s="405"/>
      <c r="J64" s="405"/>
      <c r="K64" s="405"/>
      <c r="L64" s="405"/>
      <c r="M64" s="405"/>
      <c r="N64" s="404"/>
      <c r="AM64" s="403"/>
      <c r="AN64" s="403" t="s">
        <v>613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619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612</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563</v>
      </c>
      <c r="BQ72" s="1323"/>
      <c r="BR72" s="1323"/>
      <c r="BS72" s="1323"/>
      <c r="BT72" s="1323"/>
      <c r="BU72" s="1323"/>
      <c r="BV72" s="1323"/>
      <c r="BW72" s="1323"/>
      <c r="BX72" s="1323" t="s">
        <v>564</v>
      </c>
      <c r="BY72" s="1323"/>
      <c r="BZ72" s="1323"/>
      <c r="CA72" s="1323"/>
      <c r="CB72" s="1323"/>
      <c r="CC72" s="1323"/>
      <c r="CD72" s="1323"/>
      <c r="CE72" s="1323"/>
      <c r="CF72" s="1323" t="s">
        <v>565</v>
      </c>
      <c r="CG72" s="1323"/>
      <c r="CH72" s="1323"/>
      <c r="CI72" s="1323"/>
      <c r="CJ72" s="1323"/>
      <c r="CK72" s="1323"/>
      <c r="CL72" s="1323"/>
      <c r="CM72" s="1323"/>
      <c r="CN72" s="1323" t="s">
        <v>566</v>
      </c>
      <c r="CO72" s="1323"/>
      <c r="CP72" s="1323"/>
      <c r="CQ72" s="1323"/>
      <c r="CR72" s="1323"/>
      <c r="CS72" s="1323"/>
      <c r="CT72" s="1323"/>
      <c r="CU72" s="1323"/>
      <c r="CV72" s="1323" t="s">
        <v>567</v>
      </c>
      <c r="CW72" s="1323"/>
      <c r="CX72" s="1323"/>
      <c r="CY72" s="1323"/>
      <c r="CZ72" s="1323"/>
      <c r="DA72" s="1323"/>
      <c r="DB72" s="1323"/>
      <c r="DC72" s="1323"/>
    </row>
    <row r="73" spans="2:107" ht="13.5" x14ac:dyDescent="0.15">
      <c r="B73" s="387"/>
      <c r="G73" s="1324"/>
      <c r="H73" s="1324"/>
      <c r="I73" s="1324"/>
      <c r="J73" s="1324"/>
      <c r="K73" s="1329"/>
      <c r="L73" s="1329"/>
      <c r="M73" s="1329"/>
      <c r="N73" s="1329"/>
      <c r="AM73" s="394"/>
      <c r="AN73" s="1325" t="s">
        <v>611</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09">
        <v>67.3</v>
      </c>
      <c r="BQ73" s="1309"/>
      <c r="BR73" s="1309"/>
      <c r="BS73" s="1309"/>
      <c r="BT73" s="1309"/>
      <c r="BU73" s="1309"/>
      <c r="BV73" s="1309"/>
      <c r="BW73" s="1309"/>
      <c r="BX73" s="1309">
        <v>55.7</v>
      </c>
      <c r="BY73" s="1309"/>
      <c r="BZ73" s="1309"/>
      <c r="CA73" s="1309"/>
      <c r="CB73" s="1309"/>
      <c r="CC73" s="1309"/>
      <c r="CD73" s="1309"/>
      <c r="CE73" s="1309"/>
      <c r="CF73" s="1309">
        <v>30.5</v>
      </c>
      <c r="CG73" s="1309"/>
      <c r="CH73" s="1309"/>
      <c r="CI73" s="1309"/>
      <c r="CJ73" s="1309"/>
      <c r="CK73" s="1309"/>
      <c r="CL73" s="1309"/>
      <c r="CM73" s="1309"/>
      <c r="CN73" s="1309">
        <v>28.4</v>
      </c>
      <c r="CO73" s="1309"/>
      <c r="CP73" s="1309"/>
      <c r="CQ73" s="1309"/>
      <c r="CR73" s="1309"/>
      <c r="CS73" s="1309"/>
      <c r="CT73" s="1309"/>
      <c r="CU73" s="1309"/>
      <c r="CV73" s="1309">
        <v>59.9</v>
      </c>
      <c r="CW73" s="1309"/>
      <c r="CX73" s="1309"/>
      <c r="CY73" s="1309"/>
      <c r="CZ73" s="1309"/>
      <c r="DA73" s="1309"/>
      <c r="DB73" s="1309"/>
      <c r="DC73" s="1309"/>
    </row>
    <row r="74" spans="2:107" ht="13.5" x14ac:dyDescent="0.15">
      <c r="B74" s="387"/>
      <c r="G74" s="1324"/>
      <c r="H74" s="1324"/>
      <c r="I74" s="1324"/>
      <c r="J74" s="1324"/>
      <c r="K74" s="1329"/>
      <c r="L74" s="1329"/>
      <c r="M74" s="1329"/>
      <c r="N74" s="1329"/>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4"/>
      <c r="H75" s="1324"/>
      <c r="I75" s="1319"/>
      <c r="J75" s="1319"/>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608</v>
      </c>
      <c r="BC75" s="1325"/>
      <c r="BD75" s="1325"/>
      <c r="BE75" s="1325"/>
      <c r="BF75" s="1325"/>
      <c r="BG75" s="1325"/>
      <c r="BH75" s="1325"/>
      <c r="BI75" s="1325"/>
      <c r="BJ75" s="1325"/>
      <c r="BK75" s="1325"/>
      <c r="BL75" s="1325"/>
      <c r="BM75" s="1325"/>
      <c r="BN75" s="1325"/>
      <c r="BO75" s="1325"/>
      <c r="BP75" s="1309">
        <v>10.199999999999999</v>
      </c>
      <c r="BQ75" s="1309"/>
      <c r="BR75" s="1309"/>
      <c r="BS75" s="1309"/>
      <c r="BT75" s="1309"/>
      <c r="BU75" s="1309"/>
      <c r="BV75" s="1309"/>
      <c r="BW75" s="1309"/>
      <c r="BX75" s="1309">
        <v>8.1999999999999993</v>
      </c>
      <c r="BY75" s="1309"/>
      <c r="BZ75" s="1309"/>
      <c r="CA75" s="1309"/>
      <c r="CB75" s="1309"/>
      <c r="CC75" s="1309"/>
      <c r="CD75" s="1309"/>
      <c r="CE75" s="1309"/>
      <c r="CF75" s="1309">
        <v>6.7</v>
      </c>
      <c r="CG75" s="1309"/>
      <c r="CH75" s="1309"/>
      <c r="CI75" s="1309"/>
      <c r="CJ75" s="1309"/>
      <c r="CK75" s="1309"/>
      <c r="CL75" s="1309"/>
      <c r="CM75" s="1309"/>
      <c r="CN75" s="1309">
        <v>6.2</v>
      </c>
      <c r="CO75" s="1309"/>
      <c r="CP75" s="1309"/>
      <c r="CQ75" s="1309"/>
      <c r="CR75" s="1309"/>
      <c r="CS75" s="1309"/>
      <c r="CT75" s="1309"/>
      <c r="CU75" s="1309"/>
      <c r="CV75" s="1309">
        <v>6.1</v>
      </c>
      <c r="CW75" s="1309"/>
      <c r="CX75" s="1309"/>
      <c r="CY75" s="1309"/>
      <c r="CZ75" s="1309"/>
      <c r="DA75" s="1309"/>
      <c r="DB75" s="1309"/>
      <c r="DC75" s="1309"/>
    </row>
    <row r="76" spans="2:107" ht="13.5" x14ac:dyDescent="0.15">
      <c r="B76" s="387"/>
      <c r="G76" s="1324"/>
      <c r="H76" s="1324"/>
      <c r="I76" s="1319"/>
      <c r="J76" s="1319"/>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9"/>
      <c r="H77" s="1319"/>
      <c r="I77" s="1319"/>
      <c r="J77" s="1319"/>
      <c r="K77" s="1329"/>
      <c r="L77" s="1329"/>
      <c r="M77" s="1329"/>
      <c r="N77" s="1329"/>
      <c r="AN77" s="1323" t="s">
        <v>610</v>
      </c>
      <c r="AO77" s="1323"/>
      <c r="AP77" s="1323"/>
      <c r="AQ77" s="1323"/>
      <c r="AR77" s="1323"/>
      <c r="AS77" s="1323"/>
      <c r="AT77" s="1323"/>
      <c r="AU77" s="1323"/>
      <c r="AV77" s="1323"/>
      <c r="AW77" s="1323"/>
      <c r="AX77" s="1323"/>
      <c r="AY77" s="1323"/>
      <c r="AZ77" s="1323"/>
      <c r="BA77" s="1323"/>
      <c r="BB77" s="1325" t="s">
        <v>609</v>
      </c>
      <c r="BC77" s="1325"/>
      <c r="BD77" s="1325"/>
      <c r="BE77" s="1325"/>
      <c r="BF77" s="1325"/>
      <c r="BG77" s="1325"/>
      <c r="BH77" s="1325"/>
      <c r="BI77" s="1325"/>
      <c r="BJ77" s="1325"/>
      <c r="BK77" s="1325"/>
      <c r="BL77" s="1325"/>
      <c r="BM77" s="1325"/>
      <c r="BN77" s="1325"/>
      <c r="BO77" s="1325"/>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ht="13.5" x14ac:dyDescent="0.1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5"/>
      <c r="BC78" s="1325"/>
      <c r="BD78" s="1325"/>
      <c r="BE78" s="1325"/>
      <c r="BF78" s="1325"/>
      <c r="BG78" s="1325"/>
      <c r="BH78" s="1325"/>
      <c r="BI78" s="1325"/>
      <c r="BJ78" s="1325"/>
      <c r="BK78" s="1325"/>
      <c r="BL78" s="1325"/>
      <c r="BM78" s="1325"/>
      <c r="BN78" s="1325"/>
      <c r="BO78" s="1325"/>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5" t="s">
        <v>608</v>
      </c>
      <c r="BC79" s="1325"/>
      <c r="BD79" s="1325"/>
      <c r="BE79" s="1325"/>
      <c r="BF79" s="1325"/>
      <c r="BG79" s="1325"/>
      <c r="BH79" s="1325"/>
      <c r="BI79" s="1325"/>
      <c r="BJ79" s="1325"/>
      <c r="BK79" s="1325"/>
      <c r="BL79" s="1325"/>
      <c r="BM79" s="1325"/>
      <c r="BN79" s="1325"/>
      <c r="BO79" s="1325"/>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5"/>
      <c r="BC80" s="1325"/>
      <c r="BD80" s="1325"/>
      <c r="BE80" s="1325"/>
      <c r="BF80" s="1325"/>
      <c r="BG80" s="1325"/>
      <c r="BH80" s="1325"/>
      <c r="BI80" s="1325"/>
      <c r="BJ80" s="1325"/>
      <c r="BK80" s="1325"/>
      <c r="BL80" s="1325"/>
      <c r="BM80" s="1325"/>
      <c r="BN80" s="1325"/>
      <c r="BO80" s="1325"/>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03HNaoS2kk1jB0s2dO5kQbd13cl+kbarvEWWqguoqHaBKtul3OcKjYk7Jhmlz5jQ73RTGVAiMxfJ3tNCoHcSxA==" saltValue="cBCwOhWBD57R2ZdofzPgA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HX0RTYqc4G4ZcxbyFhhR1XGRlIzMyNwdZAGlgOGuxwwPWNw8Mb6UgAk95B4Jn45f/5Ncc9XJAT6mKOfSRDJ8iA==" saltValue="uXmGNKVnbLyfP+KvILLv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rua3nCwH2K72LGrAQ2T2zfR/bWFLnKSEKt20S0pB1fblASYrAAzemfoQEPO83TBGaE7ZmAKNy4Ya8JcQev5Dqw==" saltValue="b3sCAoOp4o40d6BsXHzP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20273</v>
      </c>
      <c r="E3" s="162"/>
      <c r="F3" s="163">
        <v>69469</v>
      </c>
      <c r="G3" s="164"/>
      <c r="H3" s="165"/>
    </row>
    <row r="4" spans="1:8" x14ac:dyDescent="0.15">
      <c r="A4" s="166"/>
      <c r="B4" s="167"/>
      <c r="C4" s="168"/>
      <c r="D4" s="169">
        <v>13781</v>
      </c>
      <c r="E4" s="170"/>
      <c r="F4" s="171">
        <v>38215</v>
      </c>
      <c r="G4" s="172"/>
      <c r="H4" s="173"/>
    </row>
    <row r="5" spans="1:8" x14ac:dyDescent="0.15">
      <c r="A5" s="154" t="s">
        <v>555</v>
      </c>
      <c r="B5" s="159"/>
      <c r="C5" s="160"/>
      <c r="D5" s="161">
        <v>11198</v>
      </c>
      <c r="E5" s="162"/>
      <c r="F5" s="163">
        <v>67293</v>
      </c>
      <c r="G5" s="164"/>
      <c r="H5" s="165"/>
    </row>
    <row r="6" spans="1:8" x14ac:dyDescent="0.15">
      <c r="A6" s="166"/>
      <c r="B6" s="167"/>
      <c r="C6" s="168"/>
      <c r="D6" s="169">
        <v>8539</v>
      </c>
      <c r="E6" s="170"/>
      <c r="F6" s="171">
        <v>35076</v>
      </c>
      <c r="G6" s="172"/>
      <c r="H6" s="173"/>
    </row>
    <row r="7" spans="1:8" x14ac:dyDescent="0.15">
      <c r="A7" s="154" t="s">
        <v>556</v>
      </c>
      <c r="B7" s="159"/>
      <c r="C7" s="160"/>
      <c r="D7" s="161">
        <v>16704</v>
      </c>
      <c r="E7" s="162"/>
      <c r="F7" s="163">
        <v>67343</v>
      </c>
      <c r="G7" s="164"/>
      <c r="H7" s="165"/>
    </row>
    <row r="8" spans="1:8" x14ac:dyDescent="0.15">
      <c r="A8" s="166"/>
      <c r="B8" s="167"/>
      <c r="C8" s="168"/>
      <c r="D8" s="169">
        <v>9260</v>
      </c>
      <c r="E8" s="170"/>
      <c r="F8" s="171">
        <v>32865</v>
      </c>
      <c r="G8" s="172"/>
      <c r="H8" s="173"/>
    </row>
    <row r="9" spans="1:8" x14ac:dyDescent="0.15">
      <c r="A9" s="154" t="s">
        <v>557</v>
      </c>
      <c r="B9" s="159"/>
      <c r="C9" s="160"/>
      <c r="D9" s="161">
        <v>38447</v>
      </c>
      <c r="E9" s="162"/>
      <c r="F9" s="163">
        <v>73475</v>
      </c>
      <c r="G9" s="164"/>
      <c r="H9" s="165"/>
    </row>
    <row r="10" spans="1:8" x14ac:dyDescent="0.15">
      <c r="A10" s="166"/>
      <c r="B10" s="167"/>
      <c r="C10" s="168"/>
      <c r="D10" s="169">
        <v>31417</v>
      </c>
      <c r="E10" s="170"/>
      <c r="F10" s="171">
        <v>43072</v>
      </c>
      <c r="G10" s="172"/>
      <c r="H10" s="173"/>
    </row>
    <row r="11" spans="1:8" x14ac:dyDescent="0.15">
      <c r="A11" s="154" t="s">
        <v>558</v>
      </c>
      <c r="B11" s="159"/>
      <c r="C11" s="160"/>
      <c r="D11" s="161">
        <v>152471</v>
      </c>
      <c r="E11" s="162"/>
      <c r="F11" s="163">
        <v>87464</v>
      </c>
      <c r="G11" s="164"/>
      <c r="H11" s="165"/>
    </row>
    <row r="12" spans="1:8" x14ac:dyDescent="0.15">
      <c r="A12" s="166"/>
      <c r="B12" s="167"/>
      <c r="C12" s="174"/>
      <c r="D12" s="169">
        <v>139563</v>
      </c>
      <c r="E12" s="170"/>
      <c r="F12" s="171">
        <v>47479</v>
      </c>
      <c r="G12" s="172"/>
      <c r="H12" s="173"/>
    </row>
    <row r="13" spans="1:8" x14ac:dyDescent="0.15">
      <c r="A13" s="154"/>
      <c r="B13" s="159"/>
      <c r="C13" s="175"/>
      <c r="D13" s="176">
        <v>47819</v>
      </c>
      <c r="E13" s="177"/>
      <c r="F13" s="178">
        <v>73009</v>
      </c>
      <c r="G13" s="179"/>
      <c r="H13" s="165"/>
    </row>
    <row r="14" spans="1:8" x14ac:dyDescent="0.15">
      <c r="A14" s="166"/>
      <c r="B14" s="167"/>
      <c r="C14" s="168"/>
      <c r="D14" s="169">
        <v>40512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8.17</v>
      </c>
      <c r="C19" s="180">
        <f>ROUND(VALUE(SUBSTITUTE(実質収支比率等に係る経年分析!G$48,"▲","-")),2)</f>
        <v>6.31</v>
      </c>
      <c r="D19" s="180">
        <f>ROUND(VALUE(SUBSTITUTE(実質収支比率等に係る経年分析!H$48,"▲","-")),2)</f>
        <v>8.4600000000000009</v>
      </c>
      <c r="E19" s="180">
        <f>ROUND(VALUE(SUBSTITUTE(実質収支比率等に係る経年分析!I$48,"▲","-")),2)</f>
        <v>7.5</v>
      </c>
      <c r="F19" s="180">
        <f>ROUND(VALUE(SUBSTITUTE(実質収支比率等に係る経年分析!J$48,"▲","-")),2)</f>
        <v>9.56</v>
      </c>
    </row>
    <row r="20" spans="1:11" x14ac:dyDescent="0.15">
      <c r="A20" s="180" t="s">
        <v>55</v>
      </c>
      <c r="B20" s="180">
        <f>ROUND(VALUE(SUBSTITUTE(実質収支比率等に係る経年分析!F$47,"▲","-")),2)</f>
        <v>8.42</v>
      </c>
      <c r="C20" s="180">
        <f>ROUND(VALUE(SUBSTITUTE(実質収支比率等に係る経年分析!G$47,"▲","-")),2)</f>
        <v>8.3000000000000007</v>
      </c>
      <c r="D20" s="180">
        <f>ROUND(VALUE(SUBSTITUTE(実質収支比率等に係る経年分析!H$47,"▲","-")),2)</f>
        <v>14.98</v>
      </c>
      <c r="E20" s="180">
        <f>ROUND(VALUE(SUBSTITUTE(実質収支比率等に係る経年分析!I$47,"▲","-")),2)</f>
        <v>15.01</v>
      </c>
      <c r="F20" s="180">
        <f>ROUND(VALUE(SUBSTITUTE(実質収支比率等に係る経年分析!J$47,"▲","-")),2)</f>
        <v>14.89</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9.07</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17.059999999999999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397</v>
      </c>
      <c r="E42" s="182"/>
      <c r="F42" s="182"/>
      <c r="G42" s="182">
        <f>'実質公債費比率（分子）の構造'!L$52</f>
        <v>425</v>
      </c>
      <c r="H42" s="182"/>
      <c r="I42" s="182"/>
      <c r="J42" s="182">
        <f>'実質公債費比率（分子）の構造'!M$52</f>
        <v>441</v>
      </c>
      <c r="K42" s="182"/>
      <c r="L42" s="182"/>
      <c r="M42" s="182">
        <f>'実質公債費比率（分子）の構造'!N$52</f>
        <v>447</v>
      </c>
      <c r="N42" s="182"/>
      <c r="O42" s="182"/>
      <c r="P42" s="182">
        <f>'実質公債費比率（分子）の構造'!O$52</f>
        <v>444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50</v>
      </c>
      <c r="C44" s="182"/>
      <c r="D44" s="182"/>
      <c r="E44" s="182">
        <f>'実質公債費比率（分子）の構造'!L$50</f>
        <v>3</v>
      </c>
      <c r="F44" s="182"/>
      <c r="G44" s="182"/>
      <c r="H44" s="182">
        <f>'実質公債費比率（分子）の構造'!M$50</f>
        <v>3</v>
      </c>
      <c r="I44" s="182"/>
      <c r="J44" s="182"/>
      <c r="K44" s="182">
        <f>'実質公債費比率（分子）の構造'!N$50</f>
        <v>20</v>
      </c>
      <c r="L44" s="182"/>
      <c r="M44" s="182"/>
      <c r="N44" s="182">
        <f>'実質公債費比率（分子）の構造'!O$50</f>
        <v>38</v>
      </c>
      <c r="O44" s="182"/>
      <c r="P44" s="182"/>
    </row>
    <row r="45" spans="1:16" x14ac:dyDescent="0.15">
      <c r="A45" s="182" t="s">
        <v>66</v>
      </c>
      <c r="B45" s="182">
        <f>'実質公債費比率（分子）の構造'!K$49</f>
        <v>37</v>
      </c>
      <c r="C45" s="182"/>
      <c r="D45" s="182"/>
      <c r="E45" s="182">
        <f>'実質公債費比率（分子）の構造'!L$49</f>
        <v>37</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x14ac:dyDescent="0.15">
      <c r="A46" s="182" t="s">
        <v>67</v>
      </c>
      <c r="B46" s="182">
        <f>'実質公債費比率（分子）の構造'!K$48</f>
        <v>190</v>
      </c>
      <c r="C46" s="182"/>
      <c r="D46" s="182"/>
      <c r="E46" s="182">
        <f>'実質公債費比率（分子）の構造'!L$48</f>
        <v>178</v>
      </c>
      <c r="F46" s="182"/>
      <c r="G46" s="182"/>
      <c r="H46" s="182">
        <f>'実質公債費比率（分子）の構造'!M$48</f>
        <v>171</v>
      </c>
      <c r="I46" s="182"/>
      <c r="J46" s="182"/>
      <c r="K46" s="182">
        <f>'実質公債費比率（分子）の構造'!N$48</f>
        <v>159</v>
      </c>
      <c r="L46" s="182"/>
      <c r="M46" s="182"/>
      <c r="N46" s="182">
        <f>'実質公債費比率（分子）の構造'!O$48</f>
        <v>121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364</v>
      </c>
      <c r="C49" s="182"/>
      <c r="D49" s="182"/>
      <c r="E49" s="182">
        <f>'実質公債費比率（分子）の構造'!L$45</f>
        <v>402</v>
      </c>
      <c r="F49" s="182"/>
      <c r="G49" s="182"/>
      <c r="H49" s="182">
        <f>'実質公債費比率（分子）の構造'!M$45</f>
        <v>435</v>
      </c>
      <c r="I49" s="182"/>
      <c r="J49" s="182"/>
      <c r="K49" s="182">
        <f>'実質公債費比率（分子）の構造'!N$45</f>
        <v>447</v>
      </c>
      <c r="L49" s="182"/>
      <c r="M49" s="182"/>
      <c r="N49" s="182">
        <f>'実質公債費比率（分子）の構造'!O$45</f>
        <v>450</v>
      </c>
      <c r="O49" s="182"/>
      <c r="P49" s="182"/>
    </row>
    <row r="50" spans="1:16" x14ac:dyDescent="0.15">
      <c r="A50" s="182" t="s">
        <v>71</v>
      </c>
      <c r="B50" s="182" t="e">
        <f>NA()</f>
        <v>#N/A</v>
      </c>
      <c r="C50" s="182">
        <f>IF(ISNUMBER('実質公債費比率（分子）の構造'!K$53),'実質公債費比率（分子）の構造'!K$53,NA())</f>
        <v>244</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5511</v>
      </c>
      <c r="E56" s="181"/>
      <c r="F56" s="181"/>
      <c r="G56" s="181">
        <f>'将来負担比率（分子）の構造'!J$52</f>
        <v>5445</v>
      </c>
      <c r="H56" s="181"/>
      <c r="I56" s="181"/>
      <c r="J56" s="181">
        <f>'将来負担比率（分子）の構造'!K$52</f>
        <v>5317</v>
      </c>
      <c r="K56" s="181"/>
      <c r="L56" s="181"/>
      <c r="M56" s="181">
        <f>'将来負担比率（分子）の構造'!L$52</f>
        <v>5134</v>
      </c>
      <c r="N56" s="181"/>
      <c r="O56" s="181"/>
      <c r="P56" s="181">
        <f>'将来負担比率（分子）の構造'!M$52</f>
        <v>5345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804</v>
      </c>
      <c r="E58" s="181"/>
      <c r="F58" s="181"/>
      <c r="G58" s="181">
        <f>'将来負担比率（分子）の構造'!J$50</f>
        <v>1101</v>
      </c>
      <c r="H58" s="181"/>
      <c r="I58" s="181"/>
      <c r="J58" s="181">
        <f>'将来負担比率（分子）の構造'!K$50</f>
        <v>1701</v>
      </c>
      <c r="K58" s="181"/>
      <c r="L58" s="181"/>
      <c r="M58" s="181">
        <f>'将来負担比率（分子）の構造'!L$50</f>
        <v>1733</v>
      </c>
      <c r="N58" s="181"/>
      <c r="O58" s="181"/>
      <c r="P58" s="181">
        <f>'将来負担比率（分子）の構造'!M$50</f>
        <v>1536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763</v>
      </c>
      <c r="C62" s="181"/>
      <c r="D62" s="181"/>
      <c r="E62" s="181">
        <f>'将来負担比率（分子）の構造'!J$45</f>
        <v>753</v>
      </c>
      <c r="F62" s="181"/>
      <c r="G62" s="181"/>
      <c r="H62" s="181">
        <f>'将来負担比率（分子）の構造'!K$45</f>
        <v>740</v>
      </c>
      <c r="I62" s="181"/>
      <c r="J62" s="181"/>
      <c r="K62" s="181">
        <f>'将来負担比率（分子）の構造'!L$45</f>
        <v>733</v>
      </c>
      <c r="L62" s="181"/>
      <c r="M62" s="181"/>
      <c r="N62" s="181">
        <f>'将来負担比率（分子）の構造'!M$45</f>
        <v>703</v>
      </c>
      <c r="O62" s="181"/>
      <c r="P62" s="181"/>
    </row>
    <row r="63" spans="1:16" x14ac:dyDescent="0.15">
      <c r="A63" s="181" t="s">
        <v>34</v>
      </c>
      <c r="B63" s="181">
        <f>'将来負担比率（分子）の構造'!I$44</f>
        <v>191</v>
      </c>
      <c r="C63" s="181"/>
      <c r="D63" s="181"/>
      <c r="E63" s="181">
        <f>'将来負担比率（分子）の構造'!J$44</f>
        <v>157</v>
      </c>
      <c r="F63" s="181"/>
      <c r="G63" s="181"/>
      <c r="H63" s="181">
        <f>'将来負担比率（分子）の構造'!K$44</f>
        <v>121</v>
      </c>
      <c r="I63" s="181"/>
      <c r="J63" s="181"/>
      <c r="K63" s="181">
        <f>'将来負担比率（分子）の構造'!L$44</f>
        <v>86</v>
      </c>
      <c r="L63" s="181"/>
      <c r="M63" s="181"/>
      <c r="N63" s="181">
        <f>'将来負担比率（分子）の構造'!M$44</f>
        <v>58</v>
      </c>
      <c r="O63" s="181"/>
      <c r="P63" s="181"/>
    </row>
    <row r="64" spans="1:16" x14ac:dyDescent="0.15">
      <c r="A64" s="181" t="s">
        <v>33</v>
      </c>
      <c r="B64" s="181">
        <f>'将来負担比率（分子）の構造'!I$43</f>
        <v>1843</v>
      </c>
      <c r="C64" s="181"/>
      <c r="D64" s="181"/>
      <c r="E64" s="181">
        <f>'将来負担比率（分子）の構造'!J$43</f>
        <v>1631</v>
      </c>
      <c r="F64" s="181"/>
      <c r="G64" s="181"/>
      <c r="H64" s="181">
        <f>'将来負担比率（分子）の構造'!K$43</f>
        <v>1436</v>
      </c>
      <c r="I64" s="181"/>
      <c r="J64" s="181"/>
      <c r="K64" s="181">
        <f>'将来負担比率（分子）の構造'!L$43</f>
        <v>1389</v>
      </c>
      <c r="L64" s="181"/>
      <c r="M64" s="181"/>
      <c r="N64" s="181">
        <f>'将来負担比率（分子）の構造'!M$43</f>
        <v>1241</v>
      </c>
      <c r="O64" s="181"/>
      <c r="P64" s="181"/>
    </row>
    <row r="65" spans="1:16" x14ac:dyDescent="0.15">
      <c r="A65" s="181" t="s">
        <v>32</v>
      </c>
      <c r="B65" s="181">
        <f>'将来負担比率（分子）の構造'!I$42</f>
        <v>33</v>
      </c>
      <c r="C65" s="181"/>
      <c r="D65" s="181"/>
      <c r="E65" s="181">
        <f>'将来負担比率（分子）の構造'!J$42</f>
        <v>303</v>
      </c>
      <c r="F65" s="181"/>
      <c r="G65" s="181"/>
      <c r="H65" s="181">
        <f>'将来負担比率（分子）の構造'!K$42</f>
        <v>300</v>
      </c>
      <c r="I65" s="181"/>
      <c r="J65" s="181"/>
      <c r="K65" s="181">
        <f>'将来負担比率（分子）の構造'!L$42</f>
        <v>279</v>
      </c>
      <c r="L65" s="181"/>
      <c r="M65" s="181"/>
      <c r="N65" s="181">
        <f>'将来負担比率（分子）の構造'!M$42</f>
        <v>242</v>
      </c>
      <c r="O65" s="181"/>
      <c r="P65" s="181"/>
    </row>
    <row r="66" spans="1:16" x14ac:dyDescent="0.15">
      <c r="A66" s="181" t="s">
        <v>31</v>
      </c>
      <c r="B66" s="181">
        <f>'将来負担比率（分子）の構造'!I$41</f>
        <v>5610</v>
      </c>
      <c r="C66" s="181"/>
      <c r="D66" s="181"/>
      <c r="E66" s="181">
        <f>'将来負担比率（分子）の構造'!J$41</f>
        <v>5477</v>
      </c>
      <c r="F66" s="181"/>
      <c r="G66" s="181"/>
      <c r="H66" s="181">
        <f>'将来負担比率（分子）の構造'!K$41</f>
        <v>5408</v>
      </c>
      <c r="I66" s="181"/>
      <c r="J66" s="181"/>
      <c r="K66" s="181">
        <f>'将来負担比率（分子）の構造'!L$41</f>
        <v>5351</v>
      </c>
      <c r="L66" s="181"/>
      <c r="M66" s="181"/>
      <c r="N66" s="181">
        <f>'将来負担比率（分子）の構造'!M$41</f>
        <v>6707</v>
      </c>
      <c r="O66" s="181"/>
      <c r="P66" s="181"/>
    </row>
    <row r="67" spans="1:16" x14ac:dyDescent="0.15">
      <c r="A67" s="181" t="s">
        <v>75</v>
      </c>
      <c r="B67" s="181" t="e">
        <f>NA()</f>
        <v>#N/A</v>
      </c>
      <c r="C67" s="181">
        <f>IF(ISNUMBER('将来負担比率（分子）の構造'!I$53), IF('将来負担比率（分子）の構造'!I$53 &lt; 0, 0, '将来負担比率（分子）の構造'!I$53), NA())</f>
        <v>2125</v>
      </c>
      <c r="D67" s="181" t="e">
        <f>NA()</f>
        <v>#N/A</v>
      </c>
      <c r="E67" s="181" t="e">
        <f>NA()</f>
        <v>#N/A</v>
      </c>
      <c r="F67" s="181">
        <f>IF(ISNUMBER('将来負担比率（分子）の構造'!J$53), IF('将来負担比率（分子）の構造'!J$53 &lt; 0, 0, '将来負担比率（分子）の構造'!J$53), NA())</f>
        <v>1775</v>
      </c>
      <c r="G67" s="181" t="e">
        <f>NA()</f>
        <v>#N/A</v>
      </c>
      <c r="H67" s="181" t="e">
        <f>NA()</f>
        <v>#N/A</v>
      </c>
      <c r="I67" s="181">
        <f>IF(ISNUMBER('将来負担比率（分子）の構造'!K$53), IF('将来負担比率（分子）の構造'!K$53 &lt; 0, 0, '将来負担比率（分子）の構造'!K$53), NA())</f>
        <v>987</v>
      </c>
      <c r="J67" s="181" t="e">
        <f>NA()</f>
        <v>#N/A</v>
      </c>
      <c r="K67" s="181" t="e">
        <f>NA()</f>
        <v>#N/A</v>
      </c>
      <c r="L67" s="181">
        <f>IF(ISNUMBER('将来負担比率（分子）の構造'!L$53), IF('将来負担比率（分子）の構造'!L$53 &lt; 0, 0, '将来負担比率（分子）の構造'!L$53), NA())</f>
        <v>971</v>
      </c>
      <c r="M67" s="181" t="e">
        <f>NA()</f>
        <v>#N/A</v>
      </c>
      <c r="N67" s="181" t="e">
        <f>NA()</f>
        <v>#N/A</v>
      </c>
      <c r="O67" s="181">
        <f>IF(ISNUMBER('将来負担比率（分子）の構造'!M$53), IF('将来負担比率（分子）の構造'!M$53 &lt; 0, 0, '将来負担比率（分子）の構造'!M$53), NA())</f>
        <v>2070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550</v>
      </c>
      <c r="C72" s="185">
        <f>基金残高に係る経年分析!G55</f>
        <v>580</v>
      </c>
      <c r="D72" s="185">
        <f>基金残高に係る経年分析!H55</f>
        <v>580</v>
      </c>
    </row>
    <row r="73" spans="1:16" x14ac:dyDescent="0.15">
      <c r="A73" s="184" t="s">
        <v>78</v>
      </c>
      <c r="B73" s="185">
        <f>基金残高に係る経年分析!F56</f>
        <v>13</v>
      </c>
      <c r="C73" s="185">
        <f>基金残高に係る経年分析!G56</f>
        <v>13</v>
      </c>
      <c r="D73" s="185">
        <f>基金残高に係る経年分析!H56</f>
        <v>13</v>
      </c>
    </row>
    <row r="74" spans="1:16" x14ac:dyDescent="0.15">
      <c r="A74" s="184" t="s">
        <v>79</v>
      </c>
      <c r="B74" s="185">
        <f>基金残高に係る経年分析!F57</f>
        <v>939</v>
      </c>
      <c r="C74" s="185">
        <f>基金残高に係る経年分析!G57</f>
        <v>807</v>
      </c>
      <c r="D74" s="185">
        <f>基金残高に係る経年分析!H57</f>
        <v>527</v>
      </c>
    </row>
  </sheetData>
  <sheetProtection algorithmName="SHA-512" hashValue="sCFdugWEfM04J6zUZLXGMwE+ELjbRdUEeQRlxDfKiC55YqSah4dGNuKPXOH7IfzhmRYiQ9ABrdB2dniHGqwu+A==" saltValue="k8lyPNapQ2xord+1S3YN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3119115</v>
      </c>
      <c r="S5" s="734"/>
      <c r="T5" s="734"/>
      <c r="U5" s="734"/>
      <c r="V5" s="734"/>
      <c r="W5" s="734"/>
      <c r="X5" s="734"/>
      <c r="Y5" s="777"/>
      <c r="Z5" s="795">
        <v>36.6</v>
      </c>
      <c r="AA5" s="795"/>
      <c r="AB5" s="795"/>
      <c r="AC5" s="795"/>
      <c r="AD5" s="796">
        <v>3119115</v>
      </c>
      <c r="AE5" s="796"/>
      <c r="AF5" s="796"/>
      <c r="AG5" s="796"/>
      <c r="AH5" s="796"/>
      <c r="AI5" s="796"/>
      <c r="AJ5" s="796"/>
      <c r="AK5" s="796"/>
      <c r="AL5" s="778">
        <v>83.2</v>
      </c>
      <c r="AM5" s="749"/>
      <c r="AN5" s="749"/>
      <c r="AO5" s="779"/>
      <c r="AP5" s="744" t="s">
        <v>228</v>
      </c>
      <c r="AQ5" s="745"/>
      <c r="AR5" s="745"/>
      <c r="AS5" s="745"/>
      <c r="AT5" s="745"/>
      <c r="AU5" s="745"/>
      <c r="AV5" s="745"/>
      <c r="AW5" s="745"/>
      <c r="AX5" s="745"/>
      <c r="AY5" s="745"/>
      <c r="AZ5" s="745"/>
      <c r="BA5" s="745"/>
      <c r="BB5" s="745"/>
      <c r="BC5" s="745"/>
      <c r="BD5" s="745"/>
      <c r="BE5" s="745"/>
      <c r="BF5" s="746"/>
      <c r="BG5" s="678">
        <v>3119115</v>
      </c>
      <c r="BH5" s="679"/>
      <c r="BI5" s="679"/>
      <c r="BJ5" s="679"/>
      <c r="BK5" s="679"/>
      <c r="BL5" s="679"/>
      <c r="BM5" s="679"/>
      <c r="BN5" s="680"/>
      <c r="BO5" s="715">
        <v>100</v>
      </c>
      <c r="BP5" s="715"/>
      <c r="BQ5" s="715"/>
      <c r="BR5" s="715"/>
      <c r="BS5" s="716">
        <v>65405</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38729</v>
      </c>
      <c r="S6" s="679"/>
      <c r="T6" s="679"/>
      <c r="U6" s="679"/>
      <c r="V6" s="679"/>
      <c r="W6" s="679"/>
      <c r="X6" s="679"/>
      <c r="Y6" s="680"/>
      <c r="Z6" s="715">
        <v>0.5</v>
      </c>
      <c r="AA6" s="715"/>
      <c r="AB6" s="715"/>
      <c r="AC6" s="715"/>
      <c r="AD6" s="716">
        <v>38729</v>
      </c>
      <c r="AE6" s="716"/>
      <c r="AF6" s="716"/>
      <c r="AG6" s="716"/>
      <c r="AH6" s="716"/>
      <c r="AI6" s="716"/>
      <c r="AJ6" s="716"/>
      <c r="AK6" s="716"/>
      <c r="AL6" s="681">
        <v>1</v>
      </c>
      <c r="AM6" s="682"/>
      <c r="AN6" s="682"/>
      <c r="AO6" s="717"/>
      <c r="AP6" s="675" t="s">
        <v>233</v>
      </c>
      <c r="AQ6" s="676"/>
      <c r="AR6" s="676"/>
      <c r="AS6" s="676"/>
      <c r="AT6" s="676"/>
      <c r="AU6" s="676"/>
      <c r="AV6" s="676"/>
      <c r="AW6" s="676"/>
      <c r="AX6" s="676"/>
      <c r="AY6" s="676"/>
      <c r="AZ6" s="676"/>
      <c r="BA6" s="676"/>
      <c r="BB6" s="676"/>
      <c r="BC6" s="676"/>
      <c r="BD6" s="676"/>
      <c r="BE6" s="676"/>
      <c r="BF6" s="677"/>
      <c r="BG6" s="678">
        <v>3119115</v>
      </c>
      <c r="BH6" s="679"/>
      <c r="BI6" s="679"/>
      <c r="BJ6" s="679"/>
      <c r="BK6" s="679"/>
      <c r="BL6" s="679"/>
      <c r="BM6" s="679"/>
      <c r="BN6" s="680"/>
      <c r="BO6" s="715">
        <v>100</v>
      </c>
      <c r="BP6" s="715"/>
      <c r="BQ6" s="715"/>
      <c r="BR6" s="715"/>
      <c r="BS6" s="716">
        <v>65405</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161905</v>
      </c>
      <c r="CS6" s="679"/>
      <c r="CT6" s="679"/>
      <c r="CU6" s="679"/>
      <c r="CV6" s="679"/>
      <c r="CW6" s="679"/>
      <c r="CX6" s="679"/>
      <c r="CY6" s="680"/>
      <c r="CZ6" s="778">
        <v>2</v>
      </c>
      <c r="DA6" s="749"/>
      <c r="DB6" s="749"/>
      <c r="DC6" s="781"/>
      <c r="DD6" s="684">
        <v>70403</v>
      </c>
      <c r="DE6" s="679"/>
      <c r="DF6" s="679"/>
      <c r="DG6" s="679"/>
      <c r="DH6" s="679"/>
      <c r="DI6" s="679"/>
      <c r="DJ6" s="679"/>
      <c r="DK6" s="679"/>
      <c r="DL6" s="679"/>
      <c r="DM6" s="679"/>
      <c r="DN6" s="679"/>
      <c r="DO6" s="679"/>
      <c r="DP6" s="680"/>
      <c r="DQ6" s="684">
        <v>161885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1508</v>
      </c>
      <c r="S7" s="679"/>
      <c r="T7" s="679"/>
      <c r="U7" s="679"/>
      <c r="V7" s="679"/>
      <c r="W7" s="679"/>
      <c r="X7" s="679"/>
      <c r="Y7" s="680"/>
      <c r="Z7" s="715">
        <v>0</v>
      </c>
      <c r="AA7" s="715"/>
      <c r="AB7" s="715"/>
      <c r="AC7" s="715"/>
      <c r="AD7" s="716">
        <v>1508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1513868</v>
      </c>
      <c r="BH7" s="679"/>
      <c r="BI7" s="679"/>
      <c r="BJ7" s="679"/>
      <c r="BK7" s="679"/>
      <c r="BL7" s="679"/>
      <c r="BM7" s="679"/>
      <c r="BN7" s="680"/>
      <c r="BO7" s="715">
        <v>48.5</v>
      </c>
      <c r="BP7" s="715"/>
      <c r="BQ7" s="715"/>
      <c r="BR7" s="715"/>
      <c r="BS7" s="716">
        <v>65405</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3253289</v>
      </c>
      <c r="CS7" s="679"/>
      <c r="CT7" s="679"/>
      <c r="CU7" s="679"/>
      <c r="CV7" s="679"/>
      <c r="CW7" s="679"/>
      <c r="CX7" s="679"/>
      <c r="CY7" s="680"/>
      <c r="CZ7" s="715">
        <v>40.5</v>
      </c>
      <c r="DA7" s="715"/>
      <c r="DB7" s="715"/>
      <c r="DC7" s="715"/>
      <c r="DD7" s="684">
        <v>2212287</v>
      </c>
      <c r="DE7" s="679"/>
      <c r="DF7" s="679"/>
      <c r="DG7" s="679"/>
      <c r="DH7" s="679"/>
      <c r="DI7" s="679"/>
      <c r="DJ7" s="679"/>
      <c r="DK7" s="679"/>
      <c r="DL7" s="679"/>
      <c r="DM7" s="679"/>
      <c r="DN7" s="679"/>
      <c r="DO7" s="679"/>
      <c r="DP7" s="680"/>
      <c r="DQ7" s="684">
        <v>1015612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13954</v>
      </c>
      <c r="S8" s="679"/>
      <c r="T8" s="679"/>
      <c r="U8" s="679"/>
      <c r="V8" s="679"/>
      <c r="W8" s="679"/>
      <c r="X8" s="679"/>
      <c r="Y8" s="680"/>
      <c r="Z8" s="715">
        <v>0.2</v>
      </c>
      <c r="AA8" s="715"/>
      <c r="AB8" s="715"/>
      <c r="AC8" s="715"/>
      <c r="AD8" s="716">
        <v>13954</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31392</v>
      </c>
      <c r="BH8" s="679"/>
      <c r="BI8" s="679"/>
      <c r="BJ8" s="679"/>
      <c r="BK8" s="679"/>
      <c r="BL8" s="679"/>
      <c r="BM8" s="679"/>
      <c r="BN8" s="680"/>
      <c r="BO8" s="715">
        <v>1</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1873286</v>
      </c>
      <c r="CS8" s="679"/>
      <c r="CT8" s="679"/>
      <c r="CU8" s="679"/>
      <c r="CV8" s="679"/>
      <c r="CW8" s="679"/>
      <c r="CX8" s="679"/>
      <c r="CY8" s="680"/>
      <c r="CZ8" s="715">
        <v>23.3</v>
      </c>
      <c r="DA8" s="715"/>
      <c r="DB8" s="715"/>
      <c r="DC8" s="715"/>
      <c r="DD8" s="684">
        <v>1771</v>
      </c>
      <c r="DE8" s="679"/>
      <c r="DF8" s="679"/>
      <c r="DG8" s="679"/>
      <c r="DH8" s="679"/>
      <c r="DI8" s="679"/>
      <c r="DJ8" s="679"/>
      <c r="DK8" s="679"/>
      <c r="DL8" s="679"/>
      <c r="DM8" s="679"/>
      <c r="DN8" s="679"/>
      <c r="DO8" s="679"/>
      <c r="DP8" s="680"/>
      <c r="DQ8" s="684">
        <v>876717</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8415</v>
      </c>
      <c r="S9" s="679"/>
      <c r="T9" s="679"/>
      <c r="U9" s="679"/>
      <c r="V9" s="679"/>
      <c r="W9" s="679"/>
      <c r="X9" s="679"/>
      <c r="Y9" s="680"/>
      <c r="Z9" s="715">
        <v>0.1</v>
      </c>
      <c r="AA9" s="715"/>
      <c r="AB9" s="715"/>
      <c r="AC9" s="715"/>
      <c r="AD9" s="716">
        <v>8415</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1061678</v>
      </c>
      <c r="BH9" s="679"/>
      <c r="BI9" s="679"/>
      <c r="BJ9" s="679"/>
      <c r="BK9" s="679"/>
      <c r="BL9" s="679"/>
      <c r="BM9" s="679"/>
      <c r="BN9" s="680"/>
      <c r="BO9" s="715">
        <v>34</v>
      </c>
      <c r="BP9" s="715"/>
      <c r="BQ9" s="715"/>
      <c r="BR9" s="715"/>
      <c r="BS9" s="684" t="s">
        <v>240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466794</v>
      </c>
      <c r="CS9" s="679"/>
      <c r="CT9" s="679"/>
      <c r="CU9" s="679"/>
      <c r="CV9" s="679"/>
      <c r="CW9" s="679"/>
      <c r="CX9" s="679"/>
      <c r="CY9" s="680"/>
      <c r="CZ9" s="715">
        <v>5.8</v>
      </c>
      <c r="DA9" s="715"/>
      <c r="DB9" s="715"/>
      <c r="DC9" s="715"/>
      <c r="DD9" s="684">
        <v>4160</v>
      </c>
      <c r="DE9" s="679"/>
      <c r="DF9" s="679"/>
      <c r="DG9" s="679"/>
      <c r="DH9" s="679"/>
      <c r="DI9" s="679"/>
      <c r="DJ9" s="679"/>
      <c r="DK9" s="679"/>
      <c r="DL9" s="679"/>
      <c r="DM9" s="679"/>
      <c r="DN9" s="679"/>
      <c r="DO9" s="679"/>
      <c r="DP9" s="680"/>
      <c r="DQ9" s="684">
        <v>445799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240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48586</v>
      </c>
      <c r="BH10" s="679"/>
      <c r="BI10" s="679"/>
      <c r="BJ10" s="679"/>
      <c r="BK10" s="679"/>
      <c r="BL10" s="679"/>
      <c r="BM10" s="679"/>
      <c r="BN10" s="680"/>
      <c r="BO10" s="715">
        <v>1.6</v>
      </c>
      <c r="BP10" s="715"/>
      <c r="BQ10" s="715"/>
      <c r="BR10" s="715"/>
      <c r="BS10" s="684" t="s">
        <v>240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240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291695</v>
      </c>
      <c r="S11" s="679"/>
      <c r="T11" s="679"/>
      <c r="U11" s="679"/>
      <c r="V11" s="679"/>
      <c r="W11" s="679"/>
      <c r="X11" s="679"/>
      <c r="Y11" s="680"/>
      <c r="Z11" s="681">
        <v>3.4</v>
      </c>
      <c r="AA11" s="682"/>
      <c r="AB11" s="682"/>
      <c r="AC11" s="683"/>
      <c r="AD11" s="684">
        <v>291695</v>
      </c>
      <c r="AE11" s="679"/>
      <c r="AF11" s="679"/>
      <c r="AG11" s="679"/>
      <c r="AH11" s="679"/>
      <c r="AI11" s="679"/>
      <c r="AJ11" s="679"/>
      <c r="AK11" s="680"/>
      <c r="AL11" s="681">
        <v>7.8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372212</v>
      </c>
      <c r="BH11" s="679"/>
      <c r="BI11" s="679"/>
      <c r="BJ11" s="679"/>
      <c r="BK11" s="679"/>
      <c r="BL11" s="679"/>
      <c r="BM11" s="679"/>
      <c r="BN11" s="680"/>
      <c r="BO11" s="715">
        <v>11.9</v>
      </c>
      <c r="BP11" s="715"/>
      <c r="BQ11" s="715"/>
      <c r="BR11" s="715"/>
      <c r="BS11" s="684">
        <v>65405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47930</v>
      </c>
      <c r="CS11" s="679"/>
      <c r="CT11" s="679"/>
      <c r="CU11" s="679"/>
      <c r="CV11" s="679"/>
      <c r="CW11" s="679"/>
      <c r="CX11" s="679"/>
      <c r="CY11" s="680"/>
      <c r="CZ11" s="715">
        <v>0.6</v>
      </c>
      <c r="DA11" s="715"/>
      <c r="DB11" s="715"/>
      <c r="DC11" s="715"/>
      <c r="DD11" s="684">
        <v>7440</v>
      </c>
      <c r="DE11" s="679"/>
      <c r="DF11" s="679"/>
      <c r="DG11" s="679"/>
      <c r="DH11" s="679"/>
      <c r="DI11" s="679"/>
      <c r="DJ11" s="679"/>
      <c r="DK11" s="679"/>
      <c r="DL11" s="679"/>
      <c r="DM11" s="679"/>
      <c r="DN11" s="679"/>
      <c r="DO11" s="679"/>
      <c r="DP11" s="680"/>
      <c r="DQ11" s="684">
        <v>38599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240</v>
      </c>
      <c r="AA12" s="715"/>
      <c r="AB12" s="715"/>
      <c r="AC12" s="715"/>
      <c r="AD12" s="716" t="s">
        <v>240</v>
      </c>
      <c r="AE12" s="716"/>
      <c r="AF12" s="716"/>
      <c r="AG12" s="716"/>
      <c r="AH12" s="716"/>
      <c r="AI12" s="716"/>
      <c r="AJ12" s="716"/>
      <c r="AK12" s="716"/>
      <c r="AL12" s="681" t="s">
        <v>130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1453655</v>
      </c>
      <c r="BH12" s="679"/>
      <c r="BI12" s="679"/>
      <c r="BJ12" s="679"/>
      <c r="BK12" s="679"/>
      <c r="BL12" s="679"/>
      <c r="BM12" s="679"/>
      <c r="BN12" s="680"/>
      <c r="BO12" s="715">
        <v>46.6</v>
      </c>
      <c r="BP12" s="715"/>
      <c r="BQ12" s="715"/>
      <c r="BR12" s="715"/>
      <c r="BS12" s="684" t="s">
        <v>130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211740</v>
      </c>
      <c r="CS12" s="679"/>
      <c r="CT12" s="679"/>
      <c r="CU12" s="679"/>
      <c r="CV12" s="679"/>
      <c r="CW12" s="679"/>
      <c r="CX12" s="679"/>
      <c r="CY12" s="680"/>
      <c r="CZ12" s="715">
        <v>2.6</v>
      </c>
      <c r="DA12" s="715"/>
      <c r="DB12" s="715"/>
      <c r="DC12" s="715"/>
      <c r="DD12" s="684">
        <v>136371</v>
      </c>
      <c r="DE12" s="679"/>
      <c r="DF12" s="679"/>
      <c r="DG12" s="679"/>
      <c r="DH12" s="679"/>
      <c r="DI12" s="679"/>
      <c r="DJ12" s="679"/>
      <c r="DK12" s="679"/>
      <c r="DL12" s="679"/>
      <c r="DM12" s="679"/>
      <c r="DN12" s="679"/>
      <c r="DO12" s="679"/>
      <c r="DP12" s="680"/>
      <c r="DQ12" s="684">
        <v>114121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130</v>
      </c>
      <c r="AA13" s="715"/>
      <c r="AB13" s="715"/>
      <c r="AC13" s="715"/>
      <c r="AD13" s="716" t="s">
        <v>240</v>
      </c>
      <c r="AE13" s="716"/>
      <c r="AF13" s="716"/>
      <c r="AG13" s="716"/>
      <c r="AH13" s="716"/>
      <c r="AI13" s="716"/>
      <c r="AJ13" s="716"/>
      <c r="AK13" s="716"/>
      <c r="AL13" s="681" t="s">
        <v>130</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1453537</v>
      </c>
      <c r="BH13" s="679"/>
      <c r="BI13" s="679"/>
      <c r="BJ13" s="679"/>
      <c r="BK13" s="679"/>
      <c r="BL13" s="679"/>
      <c r="BM13" s="679"/>
      <c r="BN13" s="680"/>
      <c r="BO13" s="715">
        <v>46.6</v>
      </c>
      <c r="BP13" s="715"/>
      <c r="BQ13" s="715"/>
      <c r="BR13" s="715"/>
      <c r="BS13" s="684" t="s">
        <v>130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414082</v>
      </c>
      <c r="CS13" s="679"/>
      <c r="CT13" s="679"/>
      <c r="CU13" s="679"/>
      <c r="CV13" s="679"/>
      <c r="CW13" s="679"/>
      <c r="CX13" s="679"/>
      <c r="CY13" s="680"/>
      <c r="CZ13" s="715">
        <v>5.2</v>
      </c>
      <c r="DA13" s="715"/>
      <c r="DB13" s="715"/>
      <c r="DC13" s="715"/>
      <c r="DD13" s="684">
        <v>73706</v>
      </c>
      <c r="DE13" s="679"/>
      <c r="DF13" s="679"/>
      <c r="DG13" s="679"/>
      <c r="DH13" s="679"/>
      <c r="DI13" s="679"/>
      <c r="DJ13" s="679"/>
      <c r="DK13" s="679"/>
      <c r="DL13" s="679"/>
      <c r="DM13" s="679"/>
      <c r="DN13" s="679"/>
      <c r="DO13" s="679"/>
      <c r="DP13" s="680"/>
      <c r="DQ13" s="684">
        <v>386812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10706</v>
      </c>
      <c r="S14" s="679"/>
      <c r="T14" s="679"/>
      <c r="U14" s="679"/>
      <c r="V14" s="679"/>
      <c r="W14" s="679"/>
      <c r="X14" s="679"/>
      <c r="Y14" s="680"/>
      <c r="Z14" s="715">
        <v>0.1</v>
      </c>
      <c r="AA14" s="715"/>
      <c r="AB14" s="715"/>
      <c r="AC14" s="715"/>
      <c r="AD14" s="716">
        <v>10706</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37804</v>
      </c>
      <c r="BH14" s="679"/>
      <c r="BI14" s="679"/>
      <c r="BJ14" s="679"/>
      <c r="BK14" s="679"/>
      <c r="BL14" s="679"/>
      <c r="BM14" s="679"/>
      <c r="BN14" s="680"/>
      <c r="BO14" s="715">
        <v>1.2</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471139</v>
      </c>
      <c r="CS14" s="679"/>
      <c r="CT14" s="679"/>
      <c r="CU14" s="679"/>
      <c r="CV14" s="679"/>
      <c r="CW14" s="679"/>
      <c r="CX14" s="679"/>
      <c r="CY14" s="680"/>
      <c r="CZ14" s="715">
        <v>5.9</v>
      </c>
      <c r="DA14" s="715"/>
      <c r="DB14" s="715"/>
      <c r="DC14" s="715"/>
      <c r="DD14" s="684">
        <v>142901</v>
      </c>
      <c r="DE14" s="679"/>
      <c r="DF14" s="679"/>
      <c r="DG14" s="679"/>
      <c r="DH14" s="679"/>
      <c r="DI14" s="679"/>
      <c r="DJ14" s="679"/>
      <c r="DK14" s="679"/>
      <c r="DL14" s="679"/>
      <c r="DM14" s="679"/>
      <c r="DN14" s="679"/>
      <c r="DO14" s="679"/>
      <c r="DP14" s="680"/>
      <c r="DQ14" s="684">
        <v>337369</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261</v>
      </c>
      <c r="AA15" s="715"/>
      <c r="AB15" s="715"/>
      <c r="AC15" s="715"/>
      <c r="AD15" s="716" t="s">
        <v>130</v>
      </c>
      <c r="AE15" s="716"/>
      <c r="AF15" s="716"/>
      <c r="AG15" s="716"/>
      <c r="AH15" s="716"/>
      <c r="AI15" s="716"/>
      <c r="AJ15" s="716"/>
      <c r="AK15" s="716"/>
      <c r="AL15" s="681" t="s">
        <v>240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113788</v>
      </c>
      <c r="BH15" s="679"/>
      <c r="BI15" s="679"/>
      <c r="BJ15" s="679"/>
      <c r="BK15" s="679"/>
      <c r="BL15" s="679"/>
      <c r="BM15" s="679"/>
      <c r="BN15" s="680"/>
      <c r="BO15" s="715">
        <v>3.6</v>
      </c>
      <c r="BP15" s="715"/>
      <c r="BQ15" s="715"/>
      <c r="BR15" s="715"/>
      <c r="BS15" s="684" t="s">
        <v>240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675001</v>
      </c>
      <c r="CS15" s="679"/>
      <c r="CT15" s="679"/>
      <c r="CU15" s="679"/>
      <c r="CV15" s="679"/>
      <c r="CW15" s="679"/>
      <c r="CX15" s="679"/>
      <c r="CY15" s="680"/>
      <c r="CZ15" s="715">
        <v>8.4</v>
      </c>
      <c r="DA15" s="715"/>
      <c r="DB15" s="715"/>
      <c r="DC15" s="715"/>
      <c r="DD15" s="684">
        <v>96210</v>
      </c>
      <c r="DE15" s="679"/>
      <c r="DF15" s="679"/>
      <c r="DG15" s="679"/>
      <c r="DH15" s="679"/>
      <c r="DI15" s="679"/>
      <c r="DJ15" s="679"/>
      <c r="DK15" s="679"/>
      <c r="DL15" s="679"/>
      <c r="DM15" s="679"/>
      <c r="DN15" s="679"/>
      <c r="DO15" s="679"/>
      <c r="DP15" s="680"/>
      <c r="DQ15" s="684">
        <v>493263</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3342</v>
      </c>
      <c r="S16" s="679"/>
      <c r="T16" s="679"/>
      <c r="U16" s="679"/>
      <c r="V16" s="679"/>
      <c r="W16" s="679"/>
      <c r="X16" s="679"/>
      <c r="Y16" s="680"/>
      <c r="Z16" s="715">
        <v>0</v>
      </c>
      <c r="AA16" s="715"/>
      <c r="AB16" s="715"/>
      <c r="AC16" s="715"/>
      <c r="AD16" s="716">
        <v>3342</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12099</v>
      </c>
      <c r="CS16" s="679"/>
      <c r="CT16" s="679"/>
      <c r="CU16" s="679"/>
      <c r="CV16" s="679"/>
      <c r="CW16" s="679"/>
      <c r="CX16" s="679"/>
      <c r="CY16" s="680"/>
      <c r="CZ16" s="715">
        <v>0.2</v>
      </c>
      <c r="DA16" s="715"/>
      <c r="DB16" s="715"/>
      <c r="DC16" s="715"/>
      <c r="DD16" s="684" t="s">
        <v>240</v>
      </c>
      <c r="DE16" s="679"/>
      <c r="DF16" s="679"/>
      <c r="DG16" s="679"/>
      <c r="DH16" s="679"/>
      <c r="DI16" s="679"/>
      <c r="DJ16" s="679"/>
      <c r="DK16" s="679"/>
      <c r="DL16" s="679"/>
      <c r="DM16" s="679"/>
      <c r="DN16" s="679"/>
      <c r="DO16" s="679"/>
      <c r="DP16" s="680"/>
      <c r="DQ16" s="684">
        <v>12099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65863</v>
      </c>
      <c r="S17" s="679"/>
      <c r="T17" s="679"/>
      <c r="U17" s="679"/>
      <c r="V17" s="679"/>
      <c r="W17" s="679"/>
      <c r="X17" s="679"/>
      <c r="Y17" s="680"/>
      <c r="Z17" s="715">
        <v>0.8</v>
      </c>
      <c r="AA17" s="715"/>
      <c r="AB17" s="715"/>
      <c r="AC17" s="715"/>
      <c r="AD17" s="716">
        <v>65863</v>
      </c>
      <c r="AE17" s="716"/>
      <c r="AF17" s="716"/>
      <c r="AG17" s="716"/>
      <c r="AH17" s="716"/>
      <c r="AI17" s="716"/>
      <c r="AJ17" s="716"/>
      <c r="AK17" s="716"/>
      <c r="AL17" s="681">
        <v>1.8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240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450051</v>
      </c>
      <c r="CS17" s="679"/>
      <c r="CT17" s="679"/>
      <c r="CU17" s="679"/>
      <c r="CV17" s="679"/>
      <c r="CW17" s="679"/>
      <c r="CX17" s="679"/>
      <c r="CY17" s="680"/>
      <c r="CZ17" s="715">
        <v>5.6</v>
      </c>
      <c r="DA17" s="715"/>
      <c r="DB17" s="715"/>
      <c r="DC17" s="715"/>
      <c r="DD17" s="684" t="s">
        <v>240</v>
      </c>
      <c r="DE17" s="679"/>
      <c r="DF17" s="679"/>
      <c r="DG17" s="679"/>
      <c r="DH17" s="679"/>
      <c r="DI17" s="679"/>
      <c r="DJ17" s="679"/>
      <c r="DK17" s="679"/>
      <c r="DL17" s="679"/>
      <c r="DM17" s="679"/>
      <c r="DN17" s="679"/>
      <c r="DO17" s="679"/>
      <c r="DP17" s="680"/>
      <c r="DQ17" s="684">
        <v>450051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23025</v>
      </c>
      <c r="S18" s="679"/>
      <c r="T18" s="679"/>
      <c r="U18" s="679"/>
      <c r="V18" s="679"/>
      <c r="W18" s="679"/>
      <c r="X18" s="679"/>
      <c r="Y18" s="680"/>
      <c r="Z18" s="715">
        <v>0.3</v>
      </c>
      <c r="AA18" s="715"/>
      <c r="AB18" s="715"/>
      <c r="AC18" s="715"/>
      <c r="AD18" s="716">
        <v>23025</v>
      </c>
      <c r="AE18" s="716"/>
      <c r="AF18" s="716"/>
      <c r="AG18" s="716"/>
      <c r="AH18" s="716"/>
      <c r="AI18" s="716"/>
      <c r="AJ18" s="716"/>
      <c r="AK18" s="716"/>
      <c r="AL18" s="681">
        <v>0.6</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240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1739</v>
      </c>
      <c r="S19" s="679"/>
      <c r="T19" s="679"/>
      <c r="U19" s="679"/>
      <c r="V19" s="679"/>
      <c r="W19" s="679"/>
      <c r="X19" s="679"/>
      <c r="Y19" s="680"/>
      <c r="Z19" s="715">
        <v>0</v>
      </c>
      <c r="AA19" s="715"/>
      <c r="AB19" s="715"/>
      <c r="AC19" s="715"/>
      <c r="AD19" s="716">
        <v>1739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130</v>
      </c>
      <c r="BH19" s="679"/>
      <c r="BI19" s="679"/>
      <c r="BJ19" s="679"/>
      <c r="BK19" s="679"/>
      <c r="BL19" s="679"/>
      <c r="BM19" s="679"/>
      <c r="BN19" s="680"/>
      <c r="BO19" s="715" t="s">
        <v>130</v>
      </c>
      <c r="BP19" s="715"/>
      <c r="BQ19" s="715"/>
      <c r="BR19" s="715"/>
      <c r="BS19" s="684" t="s">
        <v>130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130</v>
      </c>
      <c r="DA19" s="715"/>
      <c r="DB19" s="715"/>
      <c r="DC19" s="715"/>
      <c r="DD19" s="684" t="s">
        <v>240</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538</v>
      </c>
      <c r="S20" s="679"/>
      <c r="T20" s="679"/>
      <c r="U20" s="679"/>
      <c r="V20" s="679"/>
      <c r="W20" s="679"/>
      <c r="X20" s="679"/>
      <c r="Y20" s="680"/>
      <c r="Z20" s="715">
        <v>0</v>
      </c>
      <c r="AA20" s="715"/>
      <c r="AB20" s="715"/>
      <c r="AC20" s="715"/>
      <c r="AD20" s="716">
        <v>538</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130</v>
      </c>
      <c r="BH20" s="679"/>
      <c r="BI20" s="679"/>
      <c r="BJ20" s="679"/>
      <c r="BK20" s="679"/>
      <c r="BL20" s="679"/>
      <c r="BM20" s="679"/>
      <c r="BN20" s="680"/>
      <c r="BO20" s="715" t="s">
        <v>130</v>
      </c>
      <c r="BP20" s="715"/>
      <c r="BQ20" s="715"/>
      <c r="BR20" s="715"/>
      <c r="BS20" s="684" t="s">
        <v>130</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8037316</v>
      </c>
      <c r="CS20" s="679"/>
      <c r="CT20" s="679"/>
      <c r="CU20" s="679"/>
      <c r="CV20" s="679"/>
      <c r="CW20" s="679"/>
      <c r="CX20" s="679"/>
      <c r="CY20" s="680"/>
      <c r="CZ20" s="715">
        <v>100</v>
      </c>
      <c r="DA20" s="715"/>
      <c r="DB20" s="715"/>
      <c r="DC20" s="715"/>
      <c r="DD20" s="684">
        <v>2745249</v>
      </c>
      <c r="DE20" s="679"/>
      <c r="DF20" s="679"/>
      <c r="DG20" s="679"/>
      <c r="DH20" s="679"/>
      <c r="DI20" s="679"/>
      <c r="DJ20" s="679"/>
      <c r="DK20" s="679"/>
      <c r="DL20" s="679"/>
      <c r="DM20" s="679"/>
      <c r="DN20" s="679"/>
      <c r="DO20" s="679"/>
      <c r="DP20" s="680"/>
      <c r="DQ20" s="684">
        <v>4332327</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40561</v>
      </c>
      <c r="S21" s="679"/>
      <c r="T21" s="679"/>
      <c r="U21" s="679"/>
      <c r="V21" s="679"/>
      <c r="W21" s="679"/>
      <c r="X21" s="679"/>
      <c r="Y21" s="680"/>
      <c r="Z21" s="715">
        <v>0.5</v>
      </c>
      <c r="AA21" s="715"/>
      <c r="AB21" s="715"/>
      <c r="AC21" s="715"/>
      <c r="AD21" s="716">
        <v>40561</v>
      </c>
      <c r="AE21" s="716"/>
      <c r="AF21" s="716"/>
      <c r="AG21" s="716"/>
      <c r="AH21" s="716"/>
      <c r="AI21" s="716"/>
      <c r="AJ21" s="716"/>
      <c r="AK21" s="716"/>
      <c r="AL21" s="681">
        <v>1.1000000000000001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240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229322</v>
      </c>
      <c r="S22" s="679"/>
      <c r="T22" s="679"/>
      <c r="U22" s="679"/>
      <c r="V22" s="679"/>
      <c r="W22" s="679"/>
      <c r="X22" s="679"/>
      <c r="Y22" s="680"/>
      <c r="Z22" s="715">
        <v>2.7</v>
      </c>
      <c r="AA22" s="715"/>
      <c r="AB22" s="715"/>
      <c r="AC22" s="715"/>
      <c r="AD22" s="716">
        <v>190093</v>
      </c>
      <c r="AE22" s="716"/>
      <c r="AF22" s="716"/>
      <c r="AG22" s="716"/>
      <c r="AH22" s="716"/>
      <c r="AI22" s="716"/>
      <c r="AJ22" s="716"/>
      <c r="AK22" s="716"/>
      <c r="AL22" s="681">
        <v>5.0999999999999996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240</v>
      </c>
      <c r="BP22" s="715"/>
      <c r="BQ22" s="715"/>
      <c r="BR22" s="715"/>
      <c r="BS22" s="684" t="s">
        <v>130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190093</v>
      </c>
      <c r="S23" s="679"/>
      <c r="T23" s="679"/>
      <c r="U23" s="679"/>
      <c r="V23" s="679"/>
      <c r="W23" s="679"/>
      <c r="X23" s="679"/>
      <c r="Y23" s="680"/>
      <c r="Z23" s="715">
        <v>2.2000000000000002</v>
      </c>
      <c r="AA23" s="715"/>
      <c r="AB23" s="715"/>
      <c r="AC23" s="715"/>
      <c r="AD23" s="716">
        <v>190093</v>
      </c>
      <c r="AE23" s="716"/>
      <c r="AF23" s="716"/>
      <c r="AG23" s="716"/>
      <c r="AH23" s="716"/>
      <c r="AI23" s="716"/>
      <c r="AJ23" s="716"/>
      <c r="AK23" s="716"/>
      <c r="AL23" s="681">
        <v>5.0999999999999996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39229</v>
      </c>
      <c r="S24" s="679"/>
      <c r="T24" s="679"/>
      <c r="U24" s="679"/>
      <c r="V24" s="679"/>
      <c r="W24" s="679"/>
      <c r="X24" s="679"/>
      <c r="Y24" s="680"/>
      <c r="Z24" s="715">
        <v>0.5</v>
      </c>
      <c r="AA24" s="715"/>
      <c r="AB24" s="715"/>
      <c r="AC24" s="715"/>
      <c r="AD24" s="716" t="s">
        <v>130</v>
      </c>
      <c r="AE24" s="716"/>
      <c r="AF24" s="716"/>
      <c r="AG24" s="716"/>
      <c r="AH24" s="716"/>
      <c r="AI24" s="716"/>
      <c r="AJ24" s="716"/>
      <c r="AK24" s="716"/>
      <c r="AL24" s="681" t="s">
        <v>240</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240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2613305</v>
      </c>
      <c r="CS24" s="734"/>
      <c r="CT24" s="734"/>
      <c r="CU24" s="734"/>
      <c r="CV24" s="734"/>
      <c r="CW24" s="734"/>
      <c r="CX24" s="734"/>
      <c r="CY24" s="777"/>
      <c r="CZ24" s="778">
        <v>32.5</v>
      </c>
      <c r="DA24" s="749"/>
      <c r="DB24" s="749"/>
      <c r="DC24" s="781"/>
      <c r="DD24" s="776">
        <v>1689127</v>
      </c>
      <c r="DE24" s="734"/>
      <c r="DF24" s="734"/>
      <c r="DG24" s="734"/>
      <c r="DH24" s="734"/>
      <c r="DI24" s="734"/>
      <c r="DJ24" s="734"/>
      <c r="DK24" s="777"/>
      <c r="DL24" s="776">
        <v>1681484</v>
      </c>
      <c r="DM24" s="734"/>
      <c r="DN24" s="734"/>
      <c r="DO24" s="734"/>
      <c r="DP24" s="734"/>
      <c r="DQ24" s="734"/>
      <c r="DR24" s="734"/>
      <c r="DS24" s="734"/>
      <c r="DT24" s="734"/>
      <c r="DU24" s="734"/>
      <c r="DV24" s="777"/>
      <c r="DW24" s="778">
        <v>42.9</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240</v>
      </c>
      <c r="AA25" s="715"/>
      <c r="AB25" s="715"/>
      <c r="AC25" s="715"/>
      <c r="AD25" s="716" t="s">
        <v>240</v>
      </c>
      <c r="AE25" s="716"/>
      <c r="AF25" s="716"/>
      <c r="AG25" s="716"/>
      <c r="AH25" s="716"/>
      <c r="AI25" s="716"/>
      <c r="AJ25" s="716"/>
      <c r="AK25" s="716"/>
      <c r="AL25" s="681" t="s">
        <v>240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240</v>
      </c>
      <c r="BP25" s="715"/>
      <c r="BQ25" s="715"/>
      <c r="BR25" s="715"/>
      <c r="BS25" s="684" t="s">
        <v>130</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956973</v>
      </c>
      <c r="CS25" s="697"/>
      <c r="CT25" s="697"/>
      <c r="CU25" s="697"/>
      <c r="CV25" s="697"/>
      <c r="CW25" s="697"/>
      <c r="CX25" s="697"/>
      <c r="CY25" s="698"/>
      <c r="CZ25" s="681">
        <v>11.9</v>
      </c>
      <c r="DA25" s="699"/>
      <c r="DB25" s="699"/>
      <c r="DC25" s="700"/>
      <c r="DD25" s="684">
        <v>911919</v>
      </c>
      <c r="DE25" s="697"/>
      <c r="DF25" s="697"/>
      <c r="DG25" s="697"/>
      <c r="DH25" s="697"/>
      <c r="DI25" s="697"/>
      <c r="DJ25" s="697"/>
      <c r="DK25" s="698"/>
      <c r="DL25" s="684">
        <v>904276</v>
      </c>
      <c r="DM25" s="697"/>
      <c r="DN25" s="697"/>
      <c r="DO25" s="697"/>
      <c r="DP25" s="697"/>
      <c r="DQ25" s="697"/>
      <c r="DR25" s="697"/>
      <c r="DS25" s="697"/>
      <c r="DT25" s="697"/>
      <c r="DU25" s="697"/>
      <c r="DV25" s="698"/>
      <c r="DW25" s="681">
        <v>23.1</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3782649</v>
      </c>
      <c r="S26" s="679"/>
      <c r="T26" s="679"/>
      <c r="U26" s="679"/>
      <c r="V26" s="679"/>
      <c r="W26" s="679"/>
      <c r="X26" s="679"/>
      <c r="Y26" s="680"/>
      <c r="Z26" s="715">
        <v>44.3</v>
      </c>
      <c r="AA26" s="715"/>
      <c r="AB26" s="715"/>
      <c r="AC26" s="715"/>
      <c r="AD26" s="716">
        <v>3743420</v>
      </c>
      <c r="AE26" s="716"/>
      <c r="AF26" s="716"/>
      <c r="AG26" s="716"/>
      <c r="AH26" s="716"/>
      <c r="AI26" s="716"/>
      <c r="AJ26" s="716"/>
      <c r="AK26" s="716"/>
      <c r="AL26" s="681">
        <v>99.8</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261</v>
      </c>
      <c r="BP26" s="715"/>
      <c r="BQ26" s="715"/>
      <c r="BR26" s="715"/>
      <c r="BS26" s="684" t="s">
        <v>130</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613565</v>
      </c>
      <c r="CS26" s="679"/>
      <c r="CT26" s="679"/>
      <c r="CU26" s="679"/>
      <c r="CV26" s="679"/>
      <c r="CW26" s="679"/>
      <c r="CX26" s="679"/>
      <c r="CY26" s="680"/>
      <c r="CZ26" s="681">
        <v>7.6</v>
      </c>
      <c r="DA26" s="699"/>
      <c r="DB26" s="699"/>
      <c r="DC26" s="700"/>
      <c r="DD26" s="684">
        <v>571133</v>
      </c>
      <c r="DE26" s="679"/>
      <c r="DF26" s="679"/>
      <c r="DG26" s="679"/>
      <c r="DH26" s="679"/>
      <c r="DI26" s="679"/>
      <c r="DJ26" s="679"/>
      <c r="DK26" s="680"/>
      <c r="DL26" s="684" t="s">
        <v>240</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2172</v>
      </c>
      <c r="S27" s="679"/>
      <c r="T27" s="679"/>
      <c r="U27" s="679"/>
      <c r="V27" s="679"/>
      <c r="W27" s="679"/>
      <c r="X27" s="679"/>
      <c r="Y27" s="680"/>
      <c r="Z27" s="715">
        <v>0</v>
      </c>
      <c r="AA27" s="715"/>
      <c r="AB27" s="715"/>
      <c r="AC27" s="715"/>
      <c r="AD27" s="716">
        <v>2172</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3119115</v>
      </c>
      <c r="BH27" s="679"/>
      <c r="BI27" s="679"/>
      <c r="BJ27" s="679"/>
      <c r="BK27" s="679"/>
      <c r="BL27" s="679"/>
      <c r="BM27" s="679"/>
      <c r="BN27" s="680"/>
      <c r="BO27" s="715">
        <v>100</v>
      </c>
      <c r="BP27" s="715"/>
      <c r="BQ27" s="715"/>
      <c r="BR27" s="715"/>
      <c r="BS27" s="684">
        <v>65405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1206281</v>
      </c>
      <c r="CS27" s="697"/>
      <c r="CT27" s="697"/>
      <c r="CU27" s="697"/>
      <c r="CV27" s="697"/>
      <c r="CW27" s="697"/>
      <c r="CX27" s="697"/>
      <c r="CY27" s="698"/>
      <c r="CZ27" s="681">
        <v>15</v>
      </c>
      <c r="DA27" s="699"/>
      <c r="DB27" s="699"/>
      <c r="DC27" s="700"/>
      <c r="DD27" s="684">
        <v>327157</v>
      </c>
      <c r="DE27" s="697"/>
      <c r="DF27" s="697"/>
      <c r="DG27" s="697"/>
      <c r="DH27" s="697"/>
      <c r="DI27" s="697"/>
      <c r="DJ27" s="697"/>
      <c r="DK27" s="698"/>
      <c r="DL27" s="684">
        <v>327157</v>
      </c>
      <c r="DM27" s="697"/>
      <c r="DN27" s="697"/>
      <c r="DO27" s="697"/>
      <c r="DP27" s="697"/>
      <c r="DQ27" s="697"/>
      <c r="DR27" s="697"/>
      <c r="DS27" s="697"/>
      <c r="DT27" s="697"/>
      <c r="DU27" s="697"/>
      <c r="DV27" s="698"/>
      <c r="DW27" s="681">
        <v>8.4</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104157</v>
      </c>
      <c r="S28" s="679"/>
      <c r="T28" s="679"/>
      <c r="U28" s="679"/>
      <c r="V28" s="679"/>
      <c r="W28" s="679"/>
      <c r="X28" s="679"/>
      <c r="Y28" s="680"/>
      <c r="Z28" s="715">
        <v>1.2</v>
      </c>
      <c r="AA28" s="715"/>
      <c r="AB28" s="715"/>
      <c r="AC28" s="715"/>
      <c r="AD28" s="716" t="s">
        <v>130</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450051</v>
      </c>
      <c r="CS28" s="679"/>
      <c r="CT28" s="679"/>
      <c r="CU28" s="679"/>
      <c r="CV28" s="679"/>
      <c r="CW28" s="679"/>
      <c r="CX28" s="679"/>
      <c r="CY28" s="680"/>
      <c r="CZ28" s="681">
        <v>5.6</v>
      </c>
      <c r="DA28" s="699"/>
      <c r="DB28" s="699"/>
      <c r="DC28" s="700"/>
      <c r="DD28" s="684">
        <v>450051</v>
      </c>
      <c r="DE28" s="679"/>
      <c r="DF28" s="679"/>
      <c r="DG28" s="679"/>
      <c r="DH28" s="679"/>
      <c r="DI28" s="679"/>
      <c r="DJ28" s="679"/>
      <c r="DK28" s="680"/>
      <c r="DL28" s="684">
        <v>450051</v>
      </c>
      <c r="DM28" s="679"/>
      <c r="DN28" s="679"/>
      <c r="DO28" s="679"/>
      <c r="DP28" s="679"/>
      <c r="DQ28" s="679"/>
      <c r="DR28" s="679"/>
      <c r="DS28" s="679"/>
      <c r="DT28" s="679"/>
      <c r="DU28" s="679"/>
      <c r="DV28" s="680"/>
      <c r="DW28" s="681">
        <v>11.5</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22252</v>
      </c>
      <c r="S29" s="679"/>
      <c r="T29" s="679"/>
      <c r="U29" s="679"/>
      <c r="V29" s="679"/>
      <c r="W29" s="679"/>
      <c r="X29" s="679"/>
      <c r="Y29" s="680"/>
      <c r="Z29" s="715">
        <v>0.3</v>
      </c>
      <c r="AA29" s="715"/>
      <c r="AB29" s="715"/>
      <c r="AC29" s="715"/>
      <c r="AD29" s="716">
        <v>3879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70</v>
      </c>
      <c r="CG29" s="712"/>
      <c r="CH29" s="712"/>
      <c r="CI29" s="712"/>
      <c r="CJ29" s="712"/>
      <c r="CK29" s="712"/>
      <c r="CL29" s="712"/>
      <c r="CM29" s="712"/>
      <c r="CN29" s="712"/>
      <c r="CO29" s="712"/>
      <c r="CP29" s="712"/>
      <c r="CQ29" s="713"/>
      <c r="CR29" s="678">
        <v>450051</v>
      </c>
      <c r="CS29" s="697"/>
      <c r="CT29" s="697"/>
      <c r="CU29" s="697"/>
      <c r="CV29" s="697"/>
      <c r="CW29" s="697"/>
      <c r="CX29" s="697"/>
      <c r="CY29" s="698"/>
      <c r="CZ29" s="681">
        <v>5.6</v>
      </c>
      <c r="DA29" s="699"/>
      <c r="DB29" s="699"/>
      <c r="DC29" s="700"/>
      <c r="DD29" s="684">
        <v>450051</v>
      </c>
      <c r="DE29" s="697"/>
      <c r="DF29" s="697"/>
      <c r="DG29" s="697"/>
      <c r="DH29" s="697"/>
      <c r="DI29" s="697"/>
      <c r="DJ29" s="697"/>
      <c r="DK29" s="698"/>
      <c r="DL29" s="684">
        <v>450051</v>
      </c>
      <c r="DM29" s="697"/>
      <c r="DN29" s="697"/>
      <c r="DO29" s="697"/>
      <c r="DP29" s="697"/>
      <c r="DQ29" s="697"/>
      <c r="DR29" s="697"/>
      <c r="DS29" s="697"/>
      <c r="DT29" s="697"/>
      <c r="DU29" s="697"/>
      <c r="DV29" s="698"/>
      <c r="DW29" s="681">
        <v>11.5</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12815</v>
      </c>
      <c r="S30" s="679"/>
      <c r="T30" s="679"/>
      <c r="U30" s="679"/>
      <c r="V30" s="679"/>
      <c r="W30" s="679"/>
      <c r="X30" s="679"/>
      <c r="Y30" s="680"/>
      <c r="Z30" s="715">
        <v>0.2</v>
      </c>
      <c r="AA30" s="715"/>
      <c r="AB30" s="715"/>
      <c r="AC30" s="715"/>
      <c r="AD30" s="716" t="s">
        <v>130</v>
      </c>
      <c r="AE30" s="716"/>
      <c r="AF30" s="716"/>
      <c r="AG30" s="716"/>
      <c r="AH30" s="716"/>
      <c r="AI30" s="716"/>
      <c r="AJ30" s="716"/>
      <c r="AK30" s="716"/>
      <c r="AL30" s="681" t="s">
        <v>240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405853</v>
      </c>
      <c r="CS30" s="679"/>
      <c r="CT30" s="679"/>
      <c r="CU30" s="679"/>
      <c r="CV30" s="679"/>
      <c r="CW30" s="679"/>
      <c r="CX30" s="679"/>
      <c r="CY30" s="680"/>
      <c r="CZ30" s="681">
        <v>5</v>
      </c>
      <c r="DA30" s="699"/>
      <c r="DB30" s="699"/>
      <c r="DC30" s="700"/>
      <c r="DD30" s="684">
        <v>405853</v>
      </c>
      <c r="DE30" s="679"/>
      <c r="DF30" s="679"/>
      <c r="DG30" s="679"/>
      <c r="DH30" s="679"/>
      <c r="DI30" s="679"/>
      <c r="DJ30" s="679"/>
      <c r="DK30" s="680"/>
      <c r="DL30" s="684">
        <v>405853</v>
      </c>
      <c r="DM30" s="679"/>
      <c r="DN30" s="679"/>
      <c r="DO30" s="679"/>
      <c r="DP30" s="679"/>
      <c r="DQ30" s="679"/>
      <c r="DR30" s="679"/>
      <c r="DS30" s="679"/>
      <c r="DT30" s="679"/>
      <c r="DU30" s="679"/>
      <c r="DV30" s="680"/>
      <c r="DW30" s="681">
        <v>10.4</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715493</v>
      </c>
      <c r="S31" s="679"/>
      <c r="T31" s="679"/>
      <c r="U31" s="679"/>
      <c r="V31" s="679"/>
      <c r="W31" s="679"/>
      <c r="X31" s="679"/>
      <c r="Y31" s="680"/>
      <c r="Z31" s="715">
        <v>8.4</v>
      </c>
      <c r="AA31" s="715"/>
      <c r="AB31" s="715"/>
      <c r="AC31" s="715"/>
      <c r="AD31" s="716" t="s">
        <v>240</v>
      </c>
      <c r="AE31" s="716"/>
      <c r="AF31" s="716"/>
      <c r="AG31" s="716"/>
      <c r="AH31" s="716"/>
      <c r="AI31" s="716"/>
      <c r="AJ31" s="716"/>
      <c r="AK31" s="716"/>
      <c r="AL31" s="681" t="s">
        <v>130</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99.5</v>
      </c>
      <c r="BH31" s="748"/>
      <c r="BI31" s="748"/>
      <c r="BJ31" s="748"/>
      <c r="BK31" s="748"/>
      <c r="BL31" s="748"/>
      <c r="BM31" s="749">
        <v>98.7</v>
      </c>
      <c r="BN31" s="748"/>
      <c r="BO31" s="748"/>
      <c r="BP31" s="748"/>
      <c r="BQ31" s="750"/>
      <c r="BR31" s="747">
        <v>99.7</v>
      </c>
      <c r="BS31" s="748"/>
      <c r="BT31" s="748"/>
      <c r="BU31" s="748"/>
      <c r="BV31" s="748"/>
      <c r="BW31" s="748"/>
      <c r="BX31" s="749">
        <v>98.7</v>
      </c>
      <c r="BY31" s="748"/>
      <c r="BZ31" s="748"/>
      <c r="CA31" s="748"/>
      <c r="CB31" s="750"/>
      <c r="CD31" s="768"/>
      <c r="CE31" s="769"/>
      <c r="CF31" s="711" t="s">
        <v>314</v>
      </c>
      <c r="CG31" s="712"/>
      <c r="CH31" s="712"/>
      <c r="CI31" s="712"/>
      <c r="CJ31" s="712"/>
      <c r="CK31" s="712"/>
      <c r="CL31" s="712"/>
      <c r="CM31" s="712"/>
      <c r="CN31" s="712"/>
      <c r="CO31" s="712"/>
      <c r="CP31" s="712"/>
      <c r="CQ31" s="713"/>
      <c r="CR31" s="678">
        <v>44198</v>
      </c>
      <c r="CS31" s="697"/>
      <c r="CT31" s="697"/>
      <c r="CU31" s="697"/>
      <c r="CV31" s="697"/>
      <c r="CW31" s="697"/>
      <c r="CX31" s="697"/>
      <c r="CY31" s="698"/>
      <c r="CZ31" s="681">
        <v>0.5</v>
      </c>
      <c r="DA31" s="699"/>
      <c r="DB31" s="699"/>
      <c r="DC31" s="700"/>
      <c r="DD31" s="684">
        <v>44198</v>
      </c>
      <c r="DE31" s="697"/>
      <c r="DF31" s="697"/>
      <c r="DG31" s="697"/>
      <c r="DH31" s="697"/>
      <c r="DI31" s="697"/>
      <c r="DJ31" s="697"/>
      <c r="DK31" s="698"/>
      <c r="DL31" s="684">
        <v>44198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261</v>
      </c>
      <c r="AE32" s="716"/>
      <c r="AF32" s="716"/>
      <c r="AG32" s="716"/>
      <c r="AH32" s="716"/>
      <c r="AI32" s="716"/>
      <c r="AJ32" s="716"/>
      <c r="AK32" s="716"/>
      <c r="AL32" s="681" t="s">
        <v>130</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98.7</v>
      </c>
      <c r="BN32" s="743"/>
      <c r="BO32" s="743"/>
      <c r="BP32" s="743"/>
      <c r="BQ32" s="721"/>
      <c r="BR32" s="751">
        <v>99.7</v>
      </c>
      <c r="BS32" s="697"/>
      <c r="BT32" s="697"/>
      <c r="BU32" s="697"/>
      <c r="BV32" s="697"/>
      <c r="BW32" s="697"/>
      <c r="BX32" s="682">
        <v>98.7</v>
      </c>
      <c r="BY32" s="743"/>
      <c r="BZ32" s="743"/>
      <c r="CA32" s="743"/>
      <c r="CB32" s="721"/>
      <c r="CD32" s="770"/>
      <c r="CE32" s="771"/>
      <c r="CF32" s="711" t="s">
        <v>318</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240</v>
      </c>
      <c r="DA32" s="699"/>
      <c r="DB32" s="699"/>
      <c r="DC32" s="700"/>
      <c r="DD32" s="684" t="s">
        <v>130</v>
      </c>
      <c r="DE32" s="679"/>
      <c r="DF32" s="679"/>
      <c r="DG32" s="679"/>
      <c r="DH32" s="679"/>
      <c r="DI32" s="679"/>
      <c r="DJ32" s="679"/>
      <c r="DK32" s="680"/>
      <c r="DL32" s="684" t="s">
        <v>130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416338</v>
      </c>
      <c r="S33" s="679"/>
      <c r="T33" s="679"/>
      <c r="U33" s="679"/>
      <c r="V33" s="679"/>
      <c r="W33" s="679"/>
      <c r="X33" s="679"/>
      <c r="Y33" s="680"/>
      <c r="Z33" s="715">
        <v>4.9000000000000004</v>
      </c>
      <c r="AA33" s="715"/>
      <c r="AB33" s="715"/>
      <c r="AC33" s="715"/>
      <c r="AD33" s="716" t="s">
        <v>240</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99.6</v>
      </c>
      <c r="BH33" s="663"/>
      <c r="BI33" s="663"/>
      <c r="BJ33" s="663"/>
      <c r="BK33" s="663"/>
      <c r="BL33" s="663"/>
      <c r="BM33" s="706">
        <v>98.6</v>
      </c>
      <c r="BN33" s="663"/>
      <c r="BO33" s="663"/>
      <c r="BP33" s="663"/>
      <c r="BQ33" s="727"/>
      <c r="BR33" s="742">
        <v>99.6</v>
      </c>
      <c r="BS33" s="663"/>
      <c r="BT33" s="663"/>
      <c r="BU33" s="663"/>
      <c r="BV33" s="663"/>
      <c r="BW33" s="663"/>
      <c r="BX33" s="706">
        <v>98.6</v>
      </c>
      <c r="BY33" s="663"/>
      <c r="BZ33" s="663"/>
      <c r="CA33" s="663"/>
      <c r="CB33" s="727"/>
      <c r="CD33" s="711" t="s">
        <v>321</v>
      </c>
      <c r="CE33" s="712"/>
      <c r="CF33" s="712"/>
      <c r="CG33" s="712"/>
      <c r="CH33" s="712"/>
      <c r="CI33" s="712"/>
      <c r="CJ33" s="712"/>
      <c r="CK33" s="712"/>
      <c r="CL33" s="712"/>
      <c r="CM33" s="712"/>
      <c r="CN33" s="712"/>
      <c r="CO33" s="712"/>
      <c r="CP33" s="712"/>
      <c r="CQ33" s="713"/>
      <c r="CR33" s="678">
        <v>2666663</v>
      </c>
      <c r="CS33" s="697"/>
      <c r="CT33" s="697"/>
      <c r="CU33" s="697"/>
      <c r="CV33" s="697"/>
      <c r="CW33" s="697"/>
      <c r="CX33" s="697"/>
      <c r="CY33" s="698"/>
      <c r="CZ33" s="681">
        <v>33.200000000000003</v>
      </c>
      <c r="DA33" s="699"/>
      <c r="DB33" s="699"/>
      <c r="DC33" s="700"/>
      <c r="DD33" s="684">
        <v>2328752</v>
      </c>
      <c r="DE33" s="697"/>
      <c r="DF33" s="697"/>
      <c r="DG33" s="697"/>
      <c r="DH33" s="697"/>
      <c r="DI33" s="697"/>
      <c r="DJ33" s="697"/>
      <c r="DK33" s="698"/>
      <c r="DL33" s="684">
        <v>1831968</v>
      </c>
      <c r="DM33" s="697"/>
      <c r="DN33" s="697"/>
      <c r="DO33" s="697"/>
      <c r="DP33" s="697"/>
      <c r="DQ33" s="697"/>
      <c r="DR33" s="697"/>
      <c r="DS33" s="697"/>
      <c r="DT33" s="697"/>
      <c r="DU33" s="697"/>
      <c r="DV33" s="698"/>
      <c r="DW33" s="681">
        <v>46.8</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1629</v>
      </c>
      <c r="S34" s="679"/>
      <c r="T34" s="679"/>
      <c r="U34" s="679"/>
      <c r="V34" s="679"/>
      <c r="W34" s="679"/>
      <c r="X34" s="679"/>
      <c r="Y34" s="680"/>
      <c r="Z34" s="715">
        <v>0</v>
      </c>
      <c r="AA34" s="715"/>
      <c r="AB34" s="715"/>
      <c r="AC34" s="715"/>
      <c r="AD34" s="716">
        <v>1396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1101998</v>
      </c>
      <c r="CS34" s="679"/>
      <c r="CT34" s="679"/>
      <c r="CU34" s="679"/>
      <c r="CV34" s="679"/>
      <c r="CW34" s="679"/>
      <c r="CX34" s="679"/>
      <c r="CY34" s="680"/>
      <c r="CZ34" s="681">
        <v>13.7</v>
      </c>
      <c r="DA34" s="699"/>
      <c r="DB34" s="699"/>
      <c r="DC34" s="700"/>
      <c r="DD34" s="684">
        <v>891601</v>
      </c>
      <c r="DE34" s="679"/>
      <c r="DF34" s="679"/>
      <c r="DG34" s="679"/>
      <c r="DH34" s="679"/>
      <c r="DI34" s="679"/>
      <c r="DJ34" s="679"/>
      <c r="DK34" s="680"/>
      <c r="DL34" s="684">
        <v>654326</v>
      </c>
      <c r="DM34" s="679"/>
      <c r="DN34" s="679"/>
      <c r="DO34" s="679"/>
      <c r="DP34" s="679"/>
      <c r="DQ34" s="679"/>
      <c r="DR34" s="679"/>
      <c r="DS34" s="679"/>
      <c r="DT34" s="679"/>
      <c r="DU34" s="679"/>
      <c r="DV34" s="680"/>
      <c r="DW34" s="681">
        <v>16.7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346113</v>
      </c>
      <c r="S35" s="679"/>
      <c r="T35" s="679"/>
      <c r="U35" s="679"/>
      <c r="V35" s="679"/>
      <c r="W35" s="679"/>
      <c r="X35" s="679"/>
      <c r="Y35" s="680"/>
      <c r="Z35" s="715">
        <v>4.0999999999999996</v>
      </c>
      <c r="AA35" s="715"/>
      <c r="AB35" s="715"/>
      <c r="AC35" s="715"/>
      <c r="AD35" s="716" t="s">
        <v>130</v>
      </c>
      <c r="AE35" s="716"/>
      <c r="AF35" s="716"/>
      <c r="AG35" s="716"/>
      <c r="AH35" s="716"/>
      <c r="AI35" s="716"/>
      <c r="AJ35" s="716"/>
      <c r="AK35" s="716"/>
      <c r="AL35" s="681" t="s">
        <v>240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26949</v>
      </c>
      <c r="CS35" s="697"/>
      <c r="CT35" s="697"/>
      <c r="CU35" s="697"/>
      <c r="CV35" s="697"/>
      <c r="CW35" s="697"/>
      <c r="CX35" s="697"/>
      <c r="CY35" s="698"/>
      <c r="CZ35" s="681">
        <v>0.3</v>
      </c>
      <c r="DA35" s="699"/>
      <c r="DB35" s="699"/>
      <c r="DC35" s="700"/>
      <c r="DD35" s="684">
        <v>25556</v>
      </c>
      <c r="DE35" s="697"/>
      <c r="DF35" s="697"/>
      <c r="DG35" s="697"/>
      <c r="DH35" s="697"/>
      <c r="DI35" s="697"/>
      <c r="DJ35" s="697"/>
      <c r="DK35" s="698"/>
      <c r="DL35" s="684">
        <v>25556</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445172</v>
      </c>
      <c r="S36" s="679"/>
      <c r="T36" s="679"/>
      <c r="U36" s="679"/>
      <c r="V36" s="679"/>
      <c r="W36" s="679"/>
      <c r="X36" s="679"/>
      <c r="Y36" s="680"/>
      <c r="Z36" s="715">
        <v>5.2</v>
      </c>
      <c r="AA36" s="715"/>
      <c r="AB36" s="715"/>
      <c r="AC36" s="715"/>
      <c r="AD36" s="716" t="s">
        <v>240</v>
      </c>
      <c r="AE36" s="716"/>
      <c r="AF36" s="716"/>
      <c r="AG36" s="716"/>
      <c r="AH36" s="716"/>
      <c r="AI36" s="716"/>
      <c r="AJ36" s="716"/>
      <c r="AK36" s="716"/>
      <c r="AL36" s="681" t="s">
        <v>240</v>
      </c>
      <c r="AM36" s="682"/>
      <c r="AN36" s="682"/>
      <c r="AO36" s="717"/>
      <c r="AP36" s="235"/>
      <c r="AQ36" s="730" t="s">
        <v>329</v>
      </c>
      <c r="AR36" s="731"/>
      <c r="AS36" s="731"/>
      <c r="AT36" s="731"/>
      <c r="AU36" s="731"/>
      <c r="AV36" s="731"/>
      <c r="AW36" s="731"/>
      <c r="AX36" s="731"/>
      <c r="AY36" s="732"/>
      <c r="AZ36" s="733">
        <v>655783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66261</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860151</v>
      </c>
      <c r="CS36" s="679"/>
      <c r="CT36" s="679"/>
      <c r="CU36" s="679"/>
      <c r="CV36" s="679"/>
      <c r="CW36" s="679"/>
      <c r="CX36" s="679"/>
      <c r="CY36" s="680"/>
      <c r="CZ36" s="681">
        <v>10.7</v>
      </c>
      <c r="DA36" s="699"/>
      <c r="DB36" s="699"/>
      <c r="DC36" s="700"/>
      <c r="DD36" s="684">
        <v>812115</v>
      </c>
      <c r="DE36" s="679"/>
      <c r="DF36" s="679"/>
      <c r="DG36" s="679"/>
      <c r="DH36" s="679"/>
      <c r="DI36" s="679"/>
      <c r="DJ36" s="679"/>
      <c r="DK36" s="680"/>
      <c r="DL36" s="684">
        <v>793141</v>
      </c>
      <c r="DM36" s="679"/>
      <c r="DN36" s="679"/>
      <c r="DO36" s="679"/>
      <c r="DP36" s="679"/>
      <c r="DQ36" s="679"/>
      <c r="DR36" s="679"/>
      <c r="DS36" s="679"/>
      <c r="DT36" s="679"/>
      <c r="DU36" s="679"/>
      <c r="DV36" s="680"/>
      <c r="DW36" s="681">
        <v>20.3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355279</v>
      </c>
      <c r="S37" s="679"/>
      <c r="T37" s="679"/>
      <c r="U37" s="679"/>
      <c r="V37" s="679"/>
      <c r="W37" s="679"/>
      <c r="X37" s="679"/>
      <c r="Y37" s="680"/>
      <c r="Z37" s="715">
        <v>4.2</v>
      </c>
      <c r="AA37" s="715"/>
      <c r="AB37" s="715"/>
      <c r="AC37" s="715"/>
      <c r="AD37" s="716" t="s">
        <v>130</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215000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66261</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203766</v>
      </c>
      <c r="CS37" s="697"/>
      <c r="CT37" s="697"/>
      <c r="CU37" s="697"/>
      <c r="CV37" s="697"/>
      <c r="CW37" s="697"/>
      <c r="CX37" s="697"/>
      <c r="CY37" s="698"/>
      <c r="CZ37" s="681">
        <v>2.5</v>
      </c>
      <c r="DA37" s="699"/>
      <c r="DB37" s="699"/>
      <c r="DC37" s="700"/>
      <c r="DD37" s="684">
        <v>188941</v>
      </c>
      <c r="DE37" s="697"/>
      <c r="DF37" s="697"/>
      <c r="DG37" s="697"/>
      <c r="DH37" s="697"/>
      <c r="DI37" s="697"/>
      <c r="DJ37" s="697"/>
      <c r="DK37" s="698"/>
      <c r="DL37" s="684">
        <v>188941</v>
      </c>
      <c r="DM37" s="697"/>
      <c r="DN37" s="697"/>
      <c r="DO37" s="697"/>
      <c r="DP37" s="697"/>
      <c r="DQ37" s="697"/>
      <c r="DR37" s="697"/>
      <c r="DS37" s="697"/>
      <c r="DT37" s="697"/>
      <c r="DU37" s="697"/>
      <c r="DV37" s="698"/>
      <c r="DW37" s="681">
        <v>4.8</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566604</v>
      </c>
      <c r="S38" s="679"/>
      <c r="T38" s="679"/>
      <c r="U38" s="679"/>
      <c r="V38" s="679"/>
      <c r="W38" s="679"/>
      <c r="X38" s="679"/>
      <c r="Y38" s="680"/>
      <c r="Z38" s="715">
        <v>6.6</v>
      </c>
      <c r="AA38" s="715"/>
      <c r="AB38" s="715"/>
      <c r="AC38" s="715"/>
      <c r="AD38" s="716">
        <v>3</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11175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1987</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429608</v>
      </c>
      <c r="CS38" s="679"/>
      <c r="CT38" s="679"/>
      <c r="CU38" s="679"/>
      <c r="CV38" s="679"/>
      <c r="CW38" s="679"/>
      <c r="CX38" s="679"/>
      <c r="CY38" s="680"/>
      <c r="CZ38" s="681">
        <v>5.3</v>
      </c>
      <c r="DA38" s="699"/>
      <c r="DB38" s="699"/>
      <c r="DC38" s="700"/>
      <c r="DD38" s="684">
        <v>358945</v>
      </c>
      <c r="DE38" s="679"/>
      <c r="DF38" s="679"/>
      <c r="DG38" s="679"/>
      <c r="DH38" s="679"/>
      <c r="DI38" s="679"/>
      <c r="DJ38" s="679"/>
      <c r="DK38" s="680"/>
      <c r="DL38" s="684">
        <v>358945</v>
      </c>
      <c r="DM38" s="679"/>
      <c r="DN38" s="679"/>
      <c r="DO38" s="679"/>
      <c r="DP38" s="679"/>
      <c r="DQ38" s="679"/>
      <c r="DR38" s="679"/>
      <c r="DS38" s="679"/>
      <c r="DT38" s="679"/>
      <c r="DU38" s="679"/>
      <c r="DV38" s="680"/>
      <c r="DW38" s="681">
        <v>9.1999999999999993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1761500</v>
      </c>
      <c r="S39" s="679"/>
      <c r="T39" s="679"/>
      <c r="U39" s="679"/>
      <c r="V39" s="679"/>
      <c r="W39" s="679"/>
      <c r="X39" s="679"/>
      <c r="Y39" s="680"/>
      <c r="Z39" s="715">
        <v>20.6</v>
      </c>
      <c r="AA39" s="715"/>
      <c r="AB39" s="715"/>
      <c r="AC39" s="715"/>
      <c r="AD39" s="716" t="s">
        <v>240</v>
      </c>
      <c r="AE39" s="716"/>
      <c r="AF39" s="716"/>
      <c r="AG39" s="716"/>
      <c r="AH39" s="716"/>
      <c r="AI39" s="716"/>
      <c r="AJ39" s="716"/>
      <c r="AK39" s="716"/>
      <c r="AL39" s="681" t="s">
        <v>240</v>
      </c>
      <c r="AM39" s="682"/>
      <c r="AN39" s="682"/>
      <c r="AO39" s="717"/>
      <c r="AQ39" s="718" t="s">
        <v>341</v>
      </c>
      <c r="AR39" s="719"/>
      <c r="AS39" s="719"/>
      <c r="AT39" s="719"/>
      <c r="AU39" s="719"/>
      <c r="AV39" s="719"/>
      <c r="AW39" s="719"/>
      <c r="AX39" s="719"/>
      <c r="AY39" s="720"/>
      <c r="AZ39" s="678" t="s">
        <v>240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3154</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162064</v>
      </c>
      <c r="CS39" s="697"/>
      <c r="CT39" s="697"/>
      <c r="CU39" s="697"/>
      <c r="CV39" s="697"/>
      <c r="CW39" s="697"/>
      <c r="CX39" s="697"/>
      <c r="CY39" s="698"/>
      <c r="CZ39" s="681">
        <v>2</v>
      </c>
      <c r="DA39" s="699"/>
      <c r="DB39" s="699"/>
      <c r="DC39" s="700"/>
      <c r="DD39" s="684">
        <v>161242</v>
      </c>
      <c r="DE39" s="697"/>
      <c r="DF39" s="697"/>
      <c r="DG39" s="697"/>
      <c r="DH39" s="697"/>
      <c r="DI39" s="697"/>
      <c r="DJ39" s="697"/>
      <c r="DK39" s="698"/>
      <c r="DL39" s="684" t="s">
        <v>130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130</v>
      </c>
      <c r="AA40" s="715"/>
      <c r="AB40" s="715"/>
      <c r="AC40" s="715"/>
      <c r="AD40" s="716" t="s">
        <v>240</v>
      </c>
      <c r="AE40" s="716"/>
      <c r="AF40" s="716"/>
      <c r="AG40" s="716"/>
      <c r="AH40" s="716"/>
      <c r="AI40" s="716"/>
      <c r="AJ40" s="716"/>
      <c r="AK40" s="716"/>
      <c r="AL40" s="681" t="s">
        <v>130</v>
      </c>
      <c r="AM40" s="682"/>
      <c r="AN40" s="682"/>
      <c r="AO40" s="717"/>
      <c r="AQ40" s="718" t="s">
        <v>345</v>
      </c>
      <c r="AR40" s="719"/>
      <c r="AS40" s="719"/>
      <c r="AT40" s="719"/>
      <c r="AU40" s="719"/>
      <c r="AV40" s="719"/>
      <c r="AW40" s="719"/>
      <c r="AX40" s="719"/>
      <c r="AY40" s="720"/>
      <c r="AZ40" s="678" t="s">
        <v>240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85893</v>
      </c>
      <c r="CS40" s="679"/>
      <c r="CT40" s="679"/>
      <c r="CU40" s="679"/>
      <c r="CV40" s="679"/>
      <c r="CW40" s="679"/>
      <c r="CX40" s="679"/>
      <c r="CY40" s="680"/>
      <c r="CZ40" s="681">
        <v>1.1000000000000001</v>
      </c>
      <c r="DA40" s="699"/>
      <c r="DB40" s="699"/>
      <c r="DC40" s="700"/>
      <c r="DD40" s="684">
        <v>79293</v>
      </c>
      <c r="DE40" s="679"/>
      <c r="DF40" s="679"/>
      <c r="DG40" s="679"/>
      <c r="DH40" s="679"/>
      <c r="DI40" s="679"/>
      <c r="DJ40" s="679"/>
      <c r="DK40" s="680"/>
      <c r="DL40" s="684" t="s">
        <v>240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165200</v>
      </c>
      <c r="S41" s="679"/>
      <c r="T41" s="679"/>
      <c r="U41" s="679"/>
      <c r="V41" s="679"/>
      <c r="W41" s="679"/>
      <c r="X41" s="679"/>
      <c r="Y41" s="680"/>
      <c r="Z41" s="715">
        <v>1.9</v>
      </c>
      <c r="AA41" s="715"/>
      <c r="AB41" s="715"/>
      <c r="AC41" s="715"/>
      <c r="AD41" s="716" t="s">
        <v>130</v>
      </c>
      <c r="AE41" s="716"/>
      <c r="AF41" s="716"/>
      <c r="AG41" s="716"/>
      <c r="AH41" s="716"/>
      <c r="AI41" s="716"/>
      <c r="AJ41" s="716"/>
      <c r="AK41" s="716"/>
      <c r="AL41" s="681" t="s">
        <v>261</v>
      </c>
      <c r="AM41" s="682"/>
      <c r="AN41" s="682"/>
      <c r="AO41" s="717"/>
      <c r="AQ41" s="718" t="s">
        <v>350</v>
      </c>
      <c r="AR41" s="719"/>
      <c r="AS41" s="719"/>
      <c r="AT41" s="719"/>
      <c r="AU41" s="719"/>
      <c r="AV41" s="719"/>
      <c r="AW41" s="719"/>
      <c r="AX41" s="719"/>
      <c r="AY41" s="720"/>
      <c r="AZ41" s="678">
        <v>103690</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8532173</v>
      </c>
      <c r="S42" s="701"/>
      <c r="T42" s="701"/>
      <c r="U42" s="701"/>
      <c r="V42" s="701"/>
      <c r="W42" s="701"/>
      <c r="X42" s="701"/>
      <c r="Y42" s="703"/>
      <c r="Z42" s="704">
        <v>100</v>
      </c>
      <c r="AA42" s="704"/>
      <c r="AB42" s="704"/>
      <c r="AC42" s="704"/>
      <c r="AD42" s="705">
        <v>3750870</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325918</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354</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2757348</v>
      </c>
      <c r="CS42" s="679"/>
      <c r="CT42" s="679"/>
      <c r="CU42" s="679"/>
      <c r="CV42" s="679"/>
      <c r="CW42" s="679"/>
      <c r="CX42" s="679"/>
      <c r="CY42" s="680"/>
      <c r="CZ42" s="681">
        <v>34.299999999999997</v>
      </c>
      <c r="DA42" s="682"/>
      <c r="DB42" s="682"/>
      <c r="DC42" s="683"/>
      <c r="DD42" s="684">
        <v>314448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31334</v>
      </c>
      <c r="CS43" s="697"/>
      <c r="CT43" s="697"/>
      <c r="CU43" s="697"/>
      <c r="CV43" s="697"/>
      <c r="CW43" s="697"/>
      <c r="CX43" s="697"/>
      <c r="CY43" s="698"/>
      <c r="CZ43" s="681">
        <v>0.4</v>
      </c>
      <c r="DA43" s="699"/>
      <c r="DB43" s="699"/>
      <c r="DC43" s="700"/>
      <c r="DD43" s="684">
        <v>31334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2745249</v>
      </c>
      <c r="CS44" s="679"/>
      <c r="CT44" s="679"/>
      <c r="CU44" s="679"/>
      <c r="CV44" s="679"/>
      <c r="CW44" s="679"/>
      <c r="CX44" s="679"/>
      <c r="CY44" s="680"/>
      <c r="CZ44" s="681">
        <v>34.200000000000003</v>
      </c>
      <c r="DA44" s="682"/>
      <c r="DB44" s="682"/>
      <c r="DC44" s="683"/>
      <c r="DD44" s="684">
        <v>302349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232412</v>
      </c>
      <c r="CS45" s="697"/>
      <c r="CT45" s="697"/>
      <c r="CU45" s="697"/>
      <c r="CV45" s="697"/>
      <c r="CW45" s="697"/>
      <c r="CX45" s="697"/>
      <c r="CY45" s="698"/>
      <c r="CZ45" s="681">
        <v>2.9</v>
      </c>
      <c r="DA45" s="699"/>
      <c r="DB45" s="699"/>
      <c r="DC45" s="700"/>
      <c r="DD45" s="684">
        <v>72345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2512837</v>
      </c>
      <c r="CS46" s="679"/>
      <c r="CT46" s="679"/>
      <c r="CU46" s="679"/>
      <c r="CV46" s="679"/>
      <c r="CW46" s="679"/>
      <c r="CX46" s="679"/>
      <c r="CY46" s="680"/>
      <c r="CZ46" s="681">
        <v>31.3</v>
      </c>
      <c r="DA46" s="682"/>
      <c r="DB46" s="682"/>
      <c r="DC46" s="683"/>
      <c r="DD46" s="684">
        <v>230004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12099</v>
      </c>
      <c r="CS47" s="697"/>
      <c r="CT47" s="697"/>
      <c r="CU47" s="697"/>
      <c r="CV47" s="697"/>
      <c r="CW47" s="697"/>
      <c r="CX47" s="697"/>
      <c r="CY47" s="698"/>
      <c r="CZ47" s="681">
        <v>0.2</v>
      </c>
      <c r="DA47" s="699"/>
      <c r="DB47" s="699"/>
      <c r="DC47" s="700"/>
      <c r="DD47" s="684">
        <v>12099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8037316</v>
      </c>
      <c r="CS49" s="663"/>
      <c r="CT49" s="663"/>
      <c r="CU49" s="663"/>
      <c r="CV49" s="663"/>
      <c r="CW49" s="663"/>
      <c r="CX49" s="663"/>
      <c r="CY49" s="664"/>
      <c r="CZ49" s="665">
        <v>100</v>
      </c>
      <c r="DA49" s="666"/>
      <c r="DB49" s="666"/>
      <c r="DC49" s="667"/>
      <c r="DD49" s="668">
        <v>4332327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j3qW3YaRvzeFi9jS6qXaLRDBd0rYpgOPOlVIBlLefwQZS2HqBOSHQXu+fZ0XQpoWjZ0sWEUWWph0BQoFbPwjw==" saltValue="Esrr5a50VnivWzv+qQnS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8451</v>
      </c>
      <c r="R7" s="1198"/>
      <c r="S7" s="1198"/>
      <c r="T7" s="1198"/>
      <c r="U7" s="1198"/>
      <c r="V7" s="1198">
        <v>7957</v>
      </c>
      <c r="W7" s="1198"/>
      <c r="X7" s="1198"/>
      <c r="Y7" s="1198"/>
      <c r="Z7" s="1198"/>
      <c r="AA7" s="1198">
        <v>495</v>
      </c>
      <c r="AB7" s="1198"/>
      <c r="AC7" s="1198"/>
      <c r="AD7" s="1198"/>
      <c r="AE7" s="1199"/>
      <c r="AF7" s="1200">
        <v>372</v>
      </c>
      <c r="AG7" s="1201"/>
      <c r="AH7" s="1201"/>
      <c r="AI7" s="1201"/>
      <c r="AJ7" s="1202"/>
      <c r="AK7" s="1184">
        <v>445</v>
      </c>
      <c r="AL7" s="1185"/>
      <c r="AM7" s="1185"/>
      <c r="AN7" s="1185"/>
      <c r="AO7" s="1185"/>
      <c r="AP7" s="1185">
        <v>6707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605</v>
      </c>
      <c r="BS7" s="1188" t="s">
        <v>606</v>
      </c>
      <c r="BT7" s="1189"/>
      <c r="BU7" s="1189"/>
      <c r="BV7" s="1189"/>
      <c r="BW7" s="1189"/>
      <c r="BX7" s="1189"/>
      <c r="BY7" s="1189"/>
      <c r="BZ7" s="1189"/>
      <c r="CA7" s="1189"/>
      <c r="CB7" s="1189"/>
      <c r="CC7" s="1189"/>
      <c r="CD7" s="1189"/>
      <c r="CE7" s="1189"/>
      <c r="CF7" s="1189"/>
      <c r="CG7" s="1190"/>
      <c r="CH7" s="1181">
        <v>0</v>
      </c>
      <c r="CI7" s="1182"/>
      <c r="CJ7" s="1182"/>
      <c r="CK7" s="1182"/>
      <c r="CL7" s="1183"/>
      <c r="CM7" s="1181">
        <v>27</v>
      </c>
      <c r="CN7" s="1182"/>
      <c r="CO7" s="1182"/>
      <c r="CP7" s="1182"/>
      <c r="CQ7" s="1183"/>
      <c r="CR7" s="1181">
        <v>5</v>
      </c>
      <c r="CS7" s="1182"/>
      <c r="CT7" s="1182"/>
      <c r="CU7" s="1182"/>
      <c r="CV7" s="1183"/>
      <c r="CW7" s="1181" t="s">
        <v>604</v>
      </c>
      <c r="CX7" s="1182"/>
      <c r="CY7" s="1182"/>
      <c r="CZ7" s="1182"/>
      <c r="DA7" s="1183"/>
      <c r="DB7" s="1181" t="s">
        <v>604</v>
      </c>
      <c r="DC7" s="1182"/>
      <c r="DD7" s="1182"/>
      <c r="DE7" s="1182"/>
      <c r="DF7" s="1183"/>
      <c r="DG7" s="1181">
        <v>211</v>
      </c>
      <c r="DH7" s="1182"/>
      <c r="DI7" s="1182"/>
      <c r="DJ7" s="1182"/>
      <c r="DK7" s="1183"/>
      <c r="DL7" s="1181" t="s">
        <v>604</v>
      </c>
      <c r="DM7" s="1182"/>
      <c r="DN7" s="1182"/>
      <c r="DO7" s="1182"/>
      <c r="DP7" s="1183"/>
      <c r="DQ7" s="1181" t="s">
        <v>604</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83</v>
      </c>
      <c r="R8" s="1137"/>
      <c r="S8" s="1137"/>
      <c r="T8" s="1137"/>
      <c r="U8" s="1137"/>
      <c r="V8" s="1137">
        <v>83</v>
      </c>
      <c r="W8" s="1137"/>
      <c r="X8" s="1137"/>
      <c r="Y8" s="1137"/>
      <c r="Z8" s="1137"/>
      <c r="AA8" s="1137">
        <v>0</v>
      </c>
      <c r="AB8" s="1137"/>
      <c r="AC8" s="1137"/>
      <c r="AD8" s="1137"/>
      <c r="AE8" s="1138"/>
      <c r="AF8" s="1112">
        <v>0</v>
      </c>
      <c r="AG8" s="1113"/>
      <c r="AH8" s="1113"/>
      <c r="AI8" s="1113"/>
      <c r="AJ8" s="1114"/>
      <c r="AK8" s="1179">
        <v>1</v>
      </c>
      <c r="AL8" s="1180"/>
      <c r="AM8" s="1180"/>
      <c r="AN8" s="1180"/>
      <c r="AO8" s="1180"/>
      <c r="AP8" s="1180" t="s">
        <v>585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8532</v>
      </c>
      <c r="R23" s="1162"/>
      <c r="S23" s="1162"/>
      <c r="T23" s="1162"/>
      <c r="U23" s="1162"/>
      <c r="V23" s="1162">
        <v>8037</v>
      </c>
      <c r="W23" s="1162"/>
      <c r="X23" s="1162"/>
      <c r="Y23" s="1162"/>
      <c r="Z23" s="1162"/>
      <c r="AA23" s="1162">
        <v>495</v>
      </c>
      <c r="AB23" s="1162"/>
      <c r="AC23" s="1162"/>
      <c r="AD23" s="1162"/>
      <c r="AE23" s="1163"/>
      <c r="AF23" s="1164">
        <v>372</v>
      </c>
      <c r="AG23" s="1162"/>
      <c r="AH23" s="1162"/>
      <c r="AI23" s="1162"/>
      <c r="AJ23" s="1165"/>
      <c r="AK23" s="1166"/>
      <c r="AL23" s="1167"/>
      <c r="AM23" s="1167"/>
      <c r="AN23" s="1167"/>
      <c r="AO23" s="1167"/>
      <c r="AP23" s="1162">
        <v>6707</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1635</v>
      </c>
      <c r="R28" s="1147"/>
      <c r="S28" s="1147"/>
      <c r="T28" s="1147"/>
      <c r="U28" s="1147"/>
      <c r="V28" s="1147">
        <v>1569</v>
      </c>
      <c r="W28" s="1147"/>
      <c r="X28" s="1147"/>
      <c r="Y28" s="1147"/>
      <c r="Z28" s="1147"/>
      <c r="AA28" s="1147">
        <v>66</v>
      </c>
      <c r="AB28" s="1147"/>
      <c r="AC28" s="1147"/>
      <c r="AD28" s="1147"/>
      <c r="AE28" s="1148"/>
      <c r="AF28" s="1149">
        <v>66</v>
      </c>
      <c r="AG28" s="1147"/>
      <c r="AH28" s="1147"/>
      <c r="AI28" s="1147"/>
      <c r="AJ28" s="1150"/>
      <c r="AK28" s="1151">
        <v>104</v>
      </c>
      <c r="AL28" s="1139"/>
      <c r="AM28" s="1139"/>
      <c r="AN28" s="1139"/>
      <c r="AO28" s="1139"/>
      <c r="AP28" s="1139" t="s">
        <v>586</v>
      </c>
      <c r="AQ28" s="1139"/>
      <c r="AR28" s="1139"/>
      <c r="AS28" s="1139"/>
      <c r="AT28" s="1139"/>
      <c r="AU28" s="1139" t="s">
        <v>586</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1202</v>
      </c>
      <c r="R29" s="1137"/>
      <c r="S29" s="1137"/>
      <c r="T29" s="1137"/>
      <c r="U29" s="1137"/>
      <c r="V29" s="1137">
        <v>1165</v>
      </c>
      <c r="W29" s="1137"/>
      <c r="X29" s="1137"/>
      <c r="Y29" s="1137"/>
      <c r="Z29" s="1137"/>
      <c r="AA29" s="1137">
        <v>37</v>
      </c>
      <c r="AB29" s="1137"/>
      <c r="AC29" s="1137"/>
      <c r="AD29" s="1137"/>
      <c r="AE29" s="1138"/>
      <c r="AF29" s="1112">
        <v>37</v>
      </c>
      <c r="AG29" s="1113"/>
      <c r="AH29" s="1113"/>
      <c r="AI29" s="1113"/>
      <c r="AJ29" s="1114"/>
      <c r="AK29" s="1073">
        <v>167</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220</v>
      </c>
      <c r="R30" s="1137"/>
      <c r="S30" s="1137"/>
      <c r="T30" s="1137"/>
      <c r="U30" s="1137"/>
      <c r="V30" s="1137">
        <v>211</v>
      </c>
      <c r="W30" s="1137"/>
      <c r="X30" s="1137"/>
      <c r="Y30" s="1137"/>
      <c r="Z30" s="1137"/>
      <c r="AA30" s="1137">
        <v>9</v>
      </c>
      <c r="AB30" s="1137"/>
      <c r="AC30" s="1137"/>
      <c r="AD30" s="1137"/>
      <c r="AE30" s="1138"/>
      <c r="AF30" s="1112">
        <v>9</v>
      </c>
      <c r="AG30" s="1113"/>
      <c r="AH30" s="1113"/>
      <c r="AI30" s="1113"/>
      <c r="AJ30" s="1114"/>
      <c r="AK30" s="1073">
        <v>26</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236</v>
      </c>
      <c r="R31" s="1137"/>
      <c r="S31" s="1137"/>
      <c r="T31" s="1137"/>
      <c r="U31" s="1137"/>
      <c r="V31" s="1137">
        <v>201</v>
      </c>
      <c r="W31" s="1137"/>
      <c r="X31" s="1137"/>
      <c r="Y31" s="1137"/>
      <c r="Z31" s="1137"/>
      <c r="AA31" s="1137">
        <v>35</v>
      </c>
      <c r="AB31" s="1137"/>
      <c r="AC31" s="1137"/>
      <c r="AD31" s="1137"/>
      <c r="AE31" s="1138"/>
      <c r="AF31" s="1112">
        <v>533</v>
      </c>
      <c r="AG31" s="1113"/>
      <c r="AH31" s="1113"/>
      <c r="AI31" s="1113"/>
      <c r="AJ31" s="1114"/>
      <c r="AK31" s="1073">
        <v>12</v>
      </c>
      <c r="AL31" s="1064"/>
      <c r="AM31" s="1064"/>
      <c r="AN31" s="1064"/>
      <c r="AO31" s="1064"/>
      <c r="AP31" s="1064">
        <v>1048</v>
      </c>
      <c r="AQ31" s="1064"/>
      <c r="AR31" s="1064"/>
      <c r="AS31" s="1064"/>
      <c r="AT31" s="1064"/>
      <c r="AU31" s="1064">
        <v>67</v>
      </c>
      <c r="AV31" s="1064"/>
      <c r="AW31" s="1064"/>
      <c r="AX31" s="1064"/>
      <c r="AY31" s="1064"/>
      <c r="AZ31" s="1135" t="s">
        <v>586</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480</v>
      </c>
      <c r="R32" s="1137"/>
      <c r="S32" s="1137"/>
      <c r="T32" s="1137"/>
      <c r="U32" s="1137"/>
      <c r="V32" s="1137">
        <v>458</v>
      </c>
      <c r="W32" s="1137"/>
      <c r="X32" s="1137"/>
      <c r="Y32" s="1137"/>
      <c r="Z32" s="1137"/>
      <c r="AA32" s="1137">
        <v>21</v>
      </c>
      <c r="AB32" s="1137"/>
      <c r="AC32" s="1137"/>
      <c r="AD32" s="1137"/>
      <c r="AE32" s="1138"/>
      <c r="AF32" s="1112">
        <v>38</v>
      </c>
      <c r="AG32" s="1113"/>
      <c r="AH32" s="1113"/>
      <c r="AI32" s="1113"/>
      <c r="AJ32" s="1114"/>
      <c r="AK32" s="1073">
        <v>215</v>
      </c>
      <c r="AL32" s="1064"/>
      <c r="AM32" s="1064"/>
      <c r="AN32" s="1064"/>
      <c r="AO32" s="1064"/>
      <c r="AP32" s="1064">
        <v>2174</v>
      </c>
      <c r="AQ32" s="1064"/>
      <c r="AR32" s="1064"/>
      <c r="AS32" s="1064"/>
      <c r="AT32" s="1064"/>
      <c r="AU32" s="1064">
        <v>1174</v>
      </c>
      <c r="AV32" s="1064"/>
      <c r="AW32" s="1064"/>
      <c r="AX32" s="1064"/>
      <c r="AY32" s="1064"/>
      <c r="AZ32" s="1135" t="s">
        <v>586</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683</v>
      </c>
      <c r="AG63" s="1052"/>
      <c r="AH63" s="1052"/>
      <c r="AI63" s="1052"/>
      <c r="AJ63" s="1123"/>
      <c r="AK63" s="1124"/>
      <c r="AL63" s="1056"/>
      <c r="AM63" s="1056"/>
      <c r="AN63" s="1056"/>
      <c r="AO63" s="1056"/>
      <c r="AP63" s="1052">
        <v>3222</v>
      </c>
      <c r="AQ63" s="1052"/>
      <c r="AR63" s="1052"/>
      <c r="AS63" s="1052"/>
      <c r="AT63" s="1052"/>
      <c r="AU63" s="1052">
        <v>1241</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401</v>
      </c>
      <c r="AL66" s="1089"/>
      <c r="AM66" s="1089"/>
      <c r="AN66" s="1089"/>
      <c r="AO66" s="1090"/>
      <c r="AP66" s="1094" t="s">
        <v>420</v>
      </c>
      <c r="AQ66" s="1095"/>
      <c r="AR66" s="1095"/>
      <c r="AS66" s="1095"/>
      <c r="AT66" s="1096"/>
      <c r="AU66" s="1094" t="s">
        <v>421</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211</v>
      </c>
      <c r="R68" s="1075"/>
      <c r="S68" s="1075"/>
      <c r="T68" s="1075"/>
      <c r="U68" s="1075"/>
      <c r="V68" s="1075">
        <v>198</v>
      </c>
      <c r="W68" s="1075"/>
      <c r="X68" s="1075"/>
      <c r="Y68" s="1075"/>
      <c r="Z68" s="1075"/>
      <c r="AA68" s="1075">
        <v>13</v>
      </c>
      <c r="AB68" s="1075"/>
      <c r="AC68" s="1075"/>
      <c r="AD68" s="1075"/>
      <c r="AE68" s="1075"/>
      <c r="AF68" s="1075">
        <v>13</v>
      </c>
      <c r="AG68" s="1075"/>
      <c r="AH68" s="1075"/>
      <c r="AI68" s="1075"/>
      <c r="AJ68" s="1075"/>
      <c r="AK68" s="1075" t="s">
        <v>604</v>
      </c>
      <c r="AL68" s="1075"/>
      <c r="AM68" s="1075"/>
      <c r="AN68" s="1075"/>
      <c r="AO68" s="1075"/>
      <c r="AP68" s="1075" t="s">
        <v>604</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317</v>
      </c>
      <c r="R69" s="1064"/>
      <c r="S69" s="1064"/>
      <c r="T69" s="1064"/>
      <c r="U69" s="1064"/>
      <c r="V69" s="1064">
        <v>306</v>
      </c>
      <c r="W69" s="1064"/>
      <c r="X69" s="1064"/>
      <c r="Y69" s="1064"/>
      <c r="Z69" s="1064"/>
      <c r="AA69" s="1064">
        <v>11</v>
      </c>
      <c r="AB69" s="1064"/>
      <c r="AC69" s="1064"/>
      <c r="AD69" s="1064"/>
      <c r="AE69" s="1064"/>
      <c r="AF69" s="1064">
        <v>11</v>
      </c>
      <c r="AG69" s="1064"/>
      <c r="AH69" s="1064"/>
      <c r="AI69" s="1064"/>
      <c r="AJ69" s="1064"/>
      <c r="AK69" s="1064" t="s">
        <v>604</v>
      </c>
      <c r="AL69" s="1064"/>
      <c r="AM69" s="1064"/>
      <c r="AN69" s="1064"/>
      <c r="AO69" s="1064"/>
      <c r="AP69" s="1064">
        <v>117</v>
      </c>
      <c r="AQ69" s="1064"/>
      <c r="AR69" s="1064"/>
      <c r="AS69" s="1064"/>
      <c r="AT69" s="1064"/>
      <c r="AU69" s="1064">
        <v>58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60</v>
      </c>
      <c r="R70" s="1064"/>
      <c r="S70" s="1064"/>
      <c r="T70" s="1064"/>
      <c r="U70" s="1064"/>
      <c r="V70" s="1064">
        <v>19</v>
      </c>
      <c r="W70" s="1064"/>
      <c r="X70" s="1064"/>
      <c r="Y70" s="1064"/>
      <c r="Z70" s="1064"/>
      <c r="AA70" s="1064">
        <v>42</v>
      </c>
      <c r="AB70" s="1064"/>
      <c r="AC70" s="1064"/>
      <c r="AD70" s="1064"/>
      <c r="AE70" s="1064"/>
      <c r="AF70" s="1064">
        <v>42</v>
      </c>
      <c r="AG70" s="1064"/>
      <c r="AH70" s="1064"/>
      <c r="AI70" s="1064"/>
      <c r="AJ70" s="1064"/>
      <c r="AK70" s="1064" t="s">
        <v>604</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71</v>
      </c>
      <c r="R71" s="1064"/>
      <c r="S71" s="1064"/>
      <c r="T71" s="1064"/>
      <c r="U71" s="1064"/>
      <c r="V71" s="1064">
        <v>22</v>
      </c>
      <c r="W71" s="1064"/>
      <c r="X71" s="1064"/>
      <c r="Y71" s="1064"/>
      <c r="Z71" s="1064"/>
      <c r="AA71" s="1064">
        <v>49</v>
      </c>
      <c r="AB71" s="1064"/>
      <c r="AC71" s="1064"/>
      <c r="AD71" s="1064"/>
      <c r="AE71" s="1064"/>
      <c r="AF71" s="1064">
        <v>49</v>
      </c>
      <c r="AG71" s="1064"/>
      <c r="AH71" s="1064"/>
      <c r="AI71" s="1064"/>
      <c r="AJ71" s="1064"/>
      <c r="AK71" s="1064" t="s">
        <v>604</v>
      </c>
      <c r="AL71" s="1064"/>
      <c r="AM71" s="1064"/>
      <c r="AN71" s="1064"/>
      <c r="AO71" s="1064"/>
      <c r="AP71" s="1064" t="s">
        <v>604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4</v>
      </c>
      <c r="R72" s="1064"/>
      <c r="S72" s="1064"/>
      <c r="T72" s="1064"/>
      <c r="U72" s="1064"/>
      <c r="V72" s="1064">
        <v>1</v>
      </c>
      <c r="W72" s="1064"/>
      <c r="X72" s="1064"/>
      <c r="Y72" s="1064"/>
      <c r="Z72" s="1064"/>
      <c r="AA72" s="1064">
        <v>2</v>
      </c>
      <c r="AB72" s="1064"/>
      <c r="AC72" s="1064"/>
      <c r="AD72" s="1064"/>
      <c r="AE72" s="1064"/>
      <c r="AF72" s="1064">
        <v>2</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11</v>
      </c>
      <c r="R73" s="1064"/>
      <c r="S73" s="1064"/>
      <c r="T73" s="1064"/>
      <c r="U73" s="1064"/>
      <c r="V73" s="1064">
        <v>1</v>
      </c>
      <c r="W73" s="1064"/>
      <c r="X73" s="1064"/>
      <c r="Y73" s="1064"/>
      <c r="Z73" s="1064"/>
      <c r="AA73" s="1064">
        <v>10</v>
      </c>
      <c r="AB73" s="1064"/>
      <c r="AC73" s="1064"/>
      <c r="AD73" s="1064"/>
      <c r="AE73" s="1064"/>
      <c r="AF73" s="1064">
        <v>10</v>
      </c>
      <c r="AG73" s="1064"/>
      <c r="AH73" s="1064"/>
      <c r="AI73" s="1064"/>
      <c r="AJ73" s="1064"/>
      <c r="AK73" s="1064" t="s">
        <v>604</v>
      </c>
      <c r="AL73" s="1064"/>
      <c r="AM73" s="1064"/>
      <c r="AN73" s="1064"/>
      <c r="AO73" s="1064"/>
      <c r="AP73" s="1064" t="s">
        <v>604</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15</v>
      </c>
      <c r="R74" s="1064"/>
      <c r="S74" s="1064"/>
      <c r="T74" s="1064"/>
      <c r="U74" s="1064"/>
      <c r="V74" s="1064">
        <v>11</v>
      </c>
      <c r="W74" s="1064"/>
      <c r="X74" s="1064"/>
      <c r="Y74" s="1064"/>
      <c r="Z74" s="1064"/>
      <c r="AA74" s="1064">
        <v>4</v>
      </c>
      <c r="AB74" s="1064"/>
      <c r="AC74" s="1064"/>
      <c r="AD74" s="1064"/>
      <c r="AE74" s="1064"/>
      <c r="AF74" s="1064">
        <v>4</v>
      </c>
      <c r="AG74" s="1064"/>
      <c r="AH74" s="1064"/>
      <c r="AI74" s="1064"/>
      <c r="AJ74" s="1064"/>
      <c r="AK74" s="1064" t="s">
        <v>604</v>
      </c>
      <c r="AL74" s="1064"/>
      <c r="AM74" s="1064"/>
      <c r="AN74" s="1064"/>
      <c r="AO74" s="1064"/>
      <c r="AP74" s="1064" t="s">
        <v>604</v>
      </c>
      <c r="AQ74" s="1064"/>
      <c r="AR74" s="1064"/>
      <c r="AS74" s="1064"/>
      <c r="AT74" s="1064"/>
      <c r="AU74" s="1064" t="s">
        <v>604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39</v>
      </c>
      <c r="R75" s="1072"/>
      <c r="S75" s="1072"/>
      <c r="T75" s="1072"/>
      <c r="U75" s="1073"/>
      <c r="V75" s="1074">
        <v>3</v>
      </c>
      <c r="W75" s="1072"/>
      <c r="X75" s="1072"/>
      <c r="Y75" s="1072"/>
      <c r="Z75" s="1073"/>
      <c r="AA75" s="1074">
        <v>37</v>
      </c>
      <c r="AB75" s="1072"/>
      <c r="AC75" s="1072"/>
      <c r="AD75" s="1072"/>
      <c r="AE75" s="1073"/>
      <c r="AF75" s="1074">
        <v>37</v>
      </c>
      <c r="AG75" s="1072"/>
      <c r="AH75" s="1072"/>
      <c r="AI75" s="1072"/>
      <c r="AJ75" s="1073"/>
      <c r="AK75" s="1074" t="s">
        <v>604</v>
      </c>
      <c r="AL75" s="1072"/>
      <c r="AM75" s="1072"/>
      <c r="AN75" s="1072"/>
      <c r="AO75" s="1073"/>
      <c r="AP75" s="1074" t="s">
        <v>604</v>
      </c>
      <c r="AQ75" s="1072"/>
      <c r="AR75" s="1072"/>
      <c r="AS75" s="1072"/>
      <c r="AT75" s="1073"/>
      <c r="AU75" s="1074" t="s">
        <v>604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3463</v>
      </c>
      <c r="R76" s="1072"/>
      <c r="S76" s="1072"/>
      <c r="T76" s="1072"/>
      <c r="U76" s="1073"/>
      <c r="V76" s="1074">
        <v>3147</v>
      </c>
      <c r="W76" s="1072"/>
      <c r="X76" s="1072"/>
      <c r="Y76" s="1072"/>
      <c r="Z76" s="1073"/>
      <c r="AA76" s="1074">
        <v>316</v>
      </c>
      <c r="AB76" s="1072"/>
      <c r="AC76" s="1072"/>
      <c r="AD76" s="1072"/>
      <c r="AE76" s="1073"/>
      <c r="AF76" s="1074">
        <v>316</v>
      </c>
      <c r="AG76" s="1072"/>
      <c r="AH76" s="1072"/>
      <c r="AI76" s="1072"/>
      <c r="AJ76" s="1073"/>
      <c r="AK76" s="1074" t="s">
        <v>604</v>
      </c>
      <c r="AL76" s="1072"/>
      <c r="AM76" s="1072"/>
      <c r="AN76" s="1072"/>
      <c r="AO76" s="1073"/>
      <c r="AP76" s="1074" t="s">
        <v>604</v>
      </c>
      <c r="AQ76" s="1072"/>
      <c r="AR76" s="1072"/>
      <c r="AS76" s="1072"/>
      <c r="AT76" s="1073"/>
      <c r="AU76" s="1074" t="s">
        <v>604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4886</v>
      </c>
      <c r="R77" s="1072"/>
      <c r="S77" s="1072"/>
      <c r="T77" s="1072"/>
      <c r="U77" s="1073"/>
      <c r="V77" s="1074">
        <v>3849</v>
      </c>
      <c r="W77" s="1072"/>
      <c r="X77" s="1072"/>
      <c r="Y77" s="1072"/>
      <c r="Z77" s="1073"/>
      <c r="AA77" s="1074">
        <v>1038</v>
      </c>
      <c r="AB77" s="1072"/>
      <c r="AC77" s="1072"/>
      <c r="AD77" s="1072"/>
      <c r="AE77" s="1073"/>
      <c r="AF77" s="1074">
        <v>1038</v>
      </c>
      <c r="AG77" s="1072"/>
      <c r="AH77" s="1072"/>
      <c r="AI77" s="1072"/>
      <c r="AJ77" s="1073"/>
      <c r="AK77" s="1074" t="s">
        <v>604</v>
      </c>
      <c r="AL77" s="1072"/>
      <c r="AM77" s="1072"/>
      <c r="AN77" s="1072"/>
      <c r="AO77" s="1073"/>
      <c r="AP77" s="1074" t="s">
        <v>604</v>
      </c>
      <c r="AQ77" s="1072"/>
      <c r="AR77" s="1072"/>
      <c r="AS77" s="1072"/>
      <c r="AT77" s="1073"/>
      <c r="AU77" s="1074" t="s">
        <v>604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v>943518</v>
      </c>
      <c r="R78" s="1064"/>
      <c r="S78" s="1064"/>
      <c r="T78" s="1064"/>
      <c r="U78" s="1064"/>
      <c r="V78" s="1064">
        <v>933423</v>
      </c>
      <c r="W78" s="1064"/>
      <c r="X78" s="1064"/>
      <c r="Y78" s="1064"/>
      <c r="Z78" s="1064"/>
      <c r="AA78" s="1064">
        <v>10095</v>
      </c>
      <c r="AB78" s="1064"/>
      <c r="AC78" s="1064"/>
      <c r="AD78" s="1064"/>
      <c r="AE78" s="1064"/>
      <c r="AF78" s="1064">
        <v>10095</v>
      </c>
      <c r="AG78" s="1064"/>
      <c r="AH78" s="1064"/>
      <c r="AI78" s="1064"/>
      <c r="AJ78" s="1064"/>
      <c r="AK78" s="1064">
        <v>4560</v>
      </c>
      <c r="AL78" s="1064"/>
      <c r="AM78" s="1064"/>
      <c r="AN78" s="1064"/>
      <c r="AO78" s="1064"/>
      <c r="AP78" s="1064" t="s">
        <v>604</v>
      </c>
      <c r="AQ78" s="1064"/>
      <c r="AR78" s="1064"/>
      <c r="AS78" s="1064"/>
      <c r="AT78" s="1064"/>
      <c r="AU78" s="1064" t="s">
        <v>604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v>984</v>
      </c>
      <c r="R79" s="1064"/>
      <c r="S79" s="1064"/>
      <c r="T79" s="1064"/>
      <c r="U79" s="1064"/>
      <c r="V79" s="1064">
        <v>932</v>
      </c>
      <c r="W79" s="1064"/>
      <c r="X79" s="1064"/>
      <c r="Y79" s="1064"/>
      <c r="Z79" s="1064"/>
      <c r="AA79" s="1064">
        <v>52</v>
      </c>
      <c r="AB79" s="1064"/>
      <c r="AC79" s="1064"/>
      <c r="AD79" s="1064"/>
      <c r="AE79" s="1064"/>
      <c r="AF79" s="1064">
        <v>52</v>
      </c>
      <c r="AG79" s="1064"/>
      <c r="AH79" s="1064"/>
      <c r="AI79" s="1064"/>
      <c r="AJ79" s="1064"/>
      <c r="AK79" s="1064" t="s">
        <v>604</v>
      </c>
      <c r="AL79" s="1064"/>
      <c r="AM79" s="1064"/>
      <c r="AN79" s="1064"/>
      <c r="AO79" s="1064"/>
      <c r="AP79" s="1064" t="s">
        <v>604</v>
      </c>
      <c r="AQ79" s="1064"/>
      <c r="AR79" s="1064"/>
      <c r="AS79" s="1064"/>
      <c r="AT79" s="1064"/>
      <c r="AU79" s="1064" t="s">
        <v>604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11669</v>
      </c>
      <c r="AG88" s="1052"/>
      <c r="AH88" s="1052"/>
      <c r="AI88" s="1052"/>
      <c r="AJ88" s="1052"/>
      <c r="AK88" s="1056"/>
      <c r="AL88" s="1056"/>
      <c r="AM88" s="1056"/>
      <c r="AN88" s="1056"/>
      <c r="AO88" s="1056"/>
      <c r="AP88" s="1052">
        <v>117</v>
      </c>
      <c r="AQ88" s="1052"/>
      <c r="AR88" s="1052"/>
      <c r="AS88" s="1052"/>
      <c r="AT88" s="1052"/>
      <c r="AU88" s="1052">
        <v>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604</v>
      </c>
      <c r="CX102" s="1044"/>
      <c r="CY102" s="1044"/>
      <c r="CZ102" s="1044"/>
      <c r="DA102" s="1045"/>
      <c r="DB102" s="1043" t="s">
        <v>604</v>
      </c>
      <c r="DC102" s="1044"/>
      <c r="DD102" s="1044"/>
      <c r="DE102" s="1044"/>
      <c r="DF102" s="1045"/>
      <c r="DG102" s="1043">
        <v>211</v>
      </c>
      <c r="DH102" s="1044"/>
      <c r="DI102" s="1044"/>
      <c r="DJ102" s="1044"/>
      <c r="DK102" s="1045"/>
      <c r="DL102" s="1043" t="s">
        <v>604</v>
      </c>
      <c r="DM102" s="1044"/>
      <c r="DN102" s="1044"/>
      <c r="DO102" s="1044"/>
      <c r="DP102" s="1045"/>
      <c r="DQ102" s="1043" t="s">
        <v>604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309</v>
      </c>
      <c r="AG109" s="987"/>
      <c r="AH109" s="987"/>
      <c r="AI109" s="987"/>
      <c r="AJ109" s="988"/>
      <c r="AK109" s="989" t="s">
        <v>308</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309</v>
      </c>
      <c r="BW109" s="987"/>
      <c r="BX109" s="987"/>
      <c r="BY109" s="987"/>
      <c r="BZ109" s="988"/>
      <c r="CA109" s="989" t="s">
        <v>308</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309</v>
      </c>
      <c r="DM109" s="987"/>
      <c r="DN109" s="987"/>
      <c r="DO109" s="987"/>
      <c r="DP109" s="988"/>
      <c r="DQ109" s="989" t="s">
        <v>308</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434606</v>
      </c>
      <c r="AB110" s="980"/>
      <c r="AC110" s="980"/>
      <c r="AD110" s="980"/>
      <c r="AE110" s="981"/>
      <c r="AF110" s="982">
        <v>446982</v>
      </c>
      <c r="AG110" s="980"/>
      <c r="AH110" s="980"/>
      <c r="AI110" s="980"/>
      <c r="AJ110" s="981"/>
      <c r="AK110" s="982">
        <v>450051</v>
      </c>
      <c r="AL110" s="980"/>
      <c r="AM110" s="980"/>
      <c r="AN110" s="980"/>
      <c r="AO110" s="981"/>
      <c r="AP110" s="983">
        <v>13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5408470</v>
      </c>
      <c r="BR110" s="927"/>
      <c r="BS110" s="927"/>
      <c r="BT110" s="927"/>
      <c r="BU110" s="927"/>
      <c r="BV110" s="927">
        <v>5351002</v>
      </c>
      <c r="BW110" s="927"/>
      <c r="BX110" s="927"/>
      <c r="BY110" s="927"/>
      <c r="BZ110" s="927"/>
      <c r="CA110" s="927">
        <v>6706649</v>
      </c>
      <c r="CB110" s="927"/>
      <c r="CC110" s="927"/>
      <c r="CD110" s="927"/>
      <c r="CE110" s="927"/>
      <c r="CF110" s="951">
        <v>194.3</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438</v>
      </c>
      <c r="AL111" s="1008"/>
      <c r="AM111" s="1008"/>
      <c r="AN111" s="1008"/>
      <c r="AO111" s="1009"/>
      <c r="AP111" s="1011" t="s">
        <v>394</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299784</v>
      </c>
      <c r="BR111" s="899"/>
      <c r="BS111" s="899"/>
      <c r="BT111" s="899"/>
      <c r="BU111" s="899"/>
      <c r="BV111" s="899">
        <v>279320</v>
      </c>
      <c r="BW111" s="899"/>
      <c r="BX111" s="899"/>
      <c r="BY111" s="899"/>
      <c r="BZ111" s="899"/>
      <c r="CA111" s="899">
        <v>241773</v>
      </c>
      <c r="CB111" s="899"/>
      <c r="CC111" s="899"/>
      <c r="CD111" s="899"/>
      <c r="CE111" s="899"/>
      <c r="CF111" s="960">
        <v>7</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443</v>
      </c>
      <c r="DM111" s="899"/>
      <c r="DN111" s="899"/>
      <c r="DO111" s="899"/>
      <c r="DP111" s="899"/>
      <c r="DQ111" s="899" t="s">
        <v>394</v>
      </c>
      <c r="DR111" s="899"/>
      <c r="DS111" s="899"/>
      <c r="DT111" s="899"/>
      <c r="DU111" s="899"/>
      <c r="DV111" s="876" t="s">
        <v>443</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394</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1435695</v>
      </c>
      <c r="BR112" s="899"/>
      <c r="BS112" s="899"/>
      <c r="BT112" s="899"/>
      <c r="BU112" s="899"/>
      <c r="BV112" s="899">
        <v>1389007</v>
      </c>
      <c r="BW112" s="899"/>
      <c r="BX112" s="899"/>
      <c r="BY112" s="899"/>
      <c r="BZ112" s="899"/>
      <c r="CA112" s="899">
        <v>1241081</v>
      </c>
      <c r="CB112" s="899"/>
      <c r="CC112" s="899"/>
      <c r="CD112" s="899"/>
      <c r="CE112" s="899"/>
      <c r="CF112" s="960">
        <v>36</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394</v>
      </c>
      <c r="DR112" s="899"/>
      <c r="DS112" s="899"/>
      <c r="DT112" s="899"/>
      <c r="DU112" s="899"/>
      <c r="DV112" s="876" t="s">
        <v>439</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171078</v>
      </c>
      <c r="AB113" s="1008"/>
      <c r="AC113" s="1008"/>
      <c r="AD113" s="1008"/>
      <c r="AE113" s="1009"/>
      <c r="AF113" s="1010">
        <v>158870</v>
      </c>
      <c r="AG113" s="1008"/>
      <c r="AH113" s="1008"/>
      <c r="AI113" s="1008"/>
      <c r="AJ113" s="1009"/>
      <c r="AK113" s="1010">
        <v>121192</v>
      </c>
      <c r="AL113" s="1008"/>
      <c r="AM113" s="1008"/>
      <c r="AN113" s="1008"/>
      <c r="AO113" s="1009"/>
      <c r="AP113" s="1011">
        <v>3.5</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121441</v>
      </c>
      <c r="BR113" s="899"/>
      <c r="BS113" s="899"/>
      <c r="BT113" s="899"/>
      <c r="BU113" s="899"/>
      <c r="BV113" s="899">
        <v>85900</v>
      </c>
      <c r="BW113" s="899"/>
      <c r="BX113" s="899"/>
      <c r="BY113" s="899"/>
      <c r="BZ113" s="899"/>
      <c r="CA113" s="899">
        <v>58444</v>
      </c>
      <c r="CB113" s="899"/>
      <c r="CC113" s="899"/>
      <c r="CD113" s="899"/>
      <c r="CE113" s="899"/>
      <c r="CF113" s="960">
        <v>1.7</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439</v>
      </c>
      <c r="DM113" s="862"/>
      <c r="DN113" s="862"/>
      <c r="DO113" s="862"/>
      <c r="DP113" s="863"/>
      <c r="DQ113" s="864" t="s">
        <v>439</v>
      </c>
      <c r="DR113" s="862"/>
      <c r="DS113" s="862"/>
      <c r="DT113" s="862"/>
      <c r="DU113" s="863"/>
      <c r="DV113" s="909" t="s">
        <v>394</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36929</v>
      </c>
      <c r="AB114" s="862"/>
      <c r="AC114" s="862"/>
      <c r="AD114" s="862"/>
      <c r="AE114" s="863"/>
      <c r="AF114" s="864">
        <v>36929</v>
      </c>
      <c r="AG114" s="862"/>
      <c r="AH114" s="862"/>
      <c r="AI114" s="862"/>
      <c r="AJ114" s="863"/>
      <c r="AK114" s="864">
        <v>36929</v>
      </c>
      <c r="AL114" s="862"/>
      <c r="AM114" s="862"/>
      <c r="AN114" s="862"/>
      <c r="AO114" s="863"/>
      <c r="AP114" s="909">
        <v>1.1000000000000001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739633</v>
      </c>
      <c r="BR114" s="899"/>
      <c r="BS114" s="899"/>
      <c r="BT114" s="899"/>
      <c r="BU114" s="899"/>
      <c r="BV114" s="899">
        <v>732720</v>
      </c>
      <c r="BW114" s="899"/>
      <c r="BX114" s="899"/>
      <c r="BY114" s="899"/>
      <c r="BZ114" s="899"/>
      <c r="CA114" s="899">
        <v>702868</v>
      </c>
      <c r="CB114" s="899"/>
      <c r="CC114" s="899"/>
      <c r="CD114" s="899"/>
      <c r="CE114" s="899"/>
      <c r="CF114" s="960">
        <v>20.399999999999999</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394</v>
      </c>
      <c r="DM114" s="862"/>
      <c r="DN114" s="862"/>
      <c r="DO114" s="862"/>
      <c r="DP114" s="863"/>
      <c r="DQ114" s="864" t="s">
        <v>443</v>
      </c>
      <c r="DR114" s="862"/>
      <c r="DS114" s="862"/>
      <c r="DT114" s="862"/>
      <c r="DU114" s="863"/>
      <c r="DV114" s="909" t="s">
        <v>443</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3381</v>
      </c>
      <c r="AB115" s="1008"/>
      <c r="AC115" s="1008"/>
      <c r="AD115" s="1008"/>
      <c r="AE115" s="1009"/>
      <c r="AF115" s="1010">
        <v>20464</v>
      </c>
      <c r="AG115" s="1008"/>
      <c r="AH115" s="1008"/>
      <c r="AI115" s="1008"/>
      <c r="AJ115" s="1009"/>
      <c r="AK115" s="1010">
        <v>37547</v>
      </c>
      <c r="AL115" s="1008"/>
      <c r="AM115" s="1008"/>
      <c r="AN115" s="1008"/>
      <c r="AO115" s="1009"/>
      <c r="AP115" s="1011">
        <v>1.1000000000000001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456</v>
      </c>
      <c r="BR115" s="899"/>
      <c r="BS115" s="899"/>
      <c r="BT115" s="899"/>
      <c r="BU115" s="899"/>
      <c r="BV115" s="899" t="s">
        <v>439</v>
      </c>
      <c r="BW115" s="899"/>
      <c r="BX115" s="899"/>
      <c r="BY115" s="899"/>
      <c r="BZ115" s="899"/>
      <c r="CA115" s="899" t="s">
        <v>456</v>
      </c>
      <c r="CB115" s="899"/>
      <c r="CC115" s="899"/>
      <c r="CD115" s="899"/>
      <c r="CE115" s="899"/>
      <c r="CF115" s="960" t="s">
        <v>443</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273320</v>
      </c>
      <c r="DH115" s="862"/>
      <c r="DI115" s="862"/>
      <c r="DJ115" s="862"/>
      <c r="DK115" s="863"/>
      <c r="DL115" s="864">
        <v>256237</v>
      </c>
      <c r="DM115" s="862"/>
      <c r="DN115" s="862"/>
      <c r="DO115" s="862"/>
      <c r="DP115" s="863"/>
      <c r="DQ115" s="864">
        <v>222073</v>
      </c>
      <c r="DR115" s="862"/>
      <c r="DS115" s="862"/>
      <c r="DT115" s="862"/>
      <c r="DU115" s="863"/>
      <c r="DV115" s="909">
        <v>6.4</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443</v>
      </c>
      <c r="AG116" s="862"/>
      <c r="AH116" s="862"/>
      <c r="AI116" s="862"/>
      <c r="AJ116" s="863"/>
      <c r="AK116" s="864" t="s">
        <v>394</v>
      </c>
      <c r="AL116" s="862"/>
      <c r="AM116" s="862"/>
      <c r="AN116" s="862"/>
      <c r="AO116" s="863"/>
      <c r="AP116" s="909" t="s">
        <v>439</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456</v>
      </c>
      <c r="BR116" s="899"/>
      <c r="BS116" s="899"/>
      <c r="BT116" s="899"/>
      <c r="BU116" s="899"/>
      <c r="BV116" s="899" t="s">
        <v>443</v>
      </c>
      <c r="BW116" s="899"/>
      <c r="BX116" s="899"/>
      <c r="BY116" s="899"/>
      <c r="BZ116" s="899"/>
      <c r="CA116" s="899" t="s">
        <v>443</v>
      </c>
      <c r="CB116" s="899"/>
      <c r="CC116" s="899"/>
      <c r="CD116" s="899"/>
      <c r="CE116" s="899"/>
      <c r="CF116" s="960" t="s">
        <v>439</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394</v>
      </c>
      <c r="DH116" s="862"/>
      <c r="DI116" s="862"/>
      <c r="DJ116" s="862"/>
      <c r="DK116" s="863"/>
      <c r="DL116" s="864" t="s">
        <v>443</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645994</v>
      </c>
      <c r="AB117" s="994"/>
      <c r="AC117" s="994"/>
      <c r="AD117" s="994"/>
      <c r="AE117" s="995"/>
      <c r="AF117" s="996">
        <v>663245</v>
      </c>
      <c r="AG117" s="994"/>
      <c r="AH117" s="994"/>
      <c r="AI117" s="994"/>
      <c r="AJ117" s="995"/>
      <c r="AK117" s="996">
        <v>645719</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463</v>
      </c>
      <c r="BW117" s="899"/>
      <c r="BX117" s="899"/>
      <c r="BY117" s="899"/>
      <c r="BZ117" s="899"/>
      <c r="CA117" s="899" t="s">
        <v>394</v>
      </c>
      <c r="CB117" s="899"/>
      <c r="CC117" s="899"/>
      <c r="CD117" s="899"/>
      <c r="CE117" s="899"/>
      <c r="CF117" s="960" t="s">
        <v>443</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439</v>
      </c>
      <c r="DM117" s="862"/>
      <c r="DN117" s="862"/>
      <c r="DO117" s="862"/>
      <c r="DP117" s="863"/>
      <c r="DQ117" s="864" t="s">
        <v>394</v>
      </c>
      <c r="DR117" s="862"/>
      <c r="DS117" s="862"/>
      <c r="DT117" s="862"/>
      <c r="DU117" s="863"/>
      <c r="DV117" s="909" t="s">
        <v>439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309</v>
      </c>
      <c r="AG118" s="987"/>
      <c r="AH118" s="987"/>
      <c r="AI118" s="987"/>
      <c r="AJ118" s="988"/>
      <c r="AK118" s="989" t="s">
        <v>308</v>
      </c>
      <c r="AL118" s="987"/>
      <c r="AM118" s="987"/>
      <c r="AN118" s="987"/>
      <c r="AO118" s="988"/>
      <c r="AP118" s="990" t="s">
        <v>432</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130</v>
      </c>
      <c r="BW118" s="930"/>
      <c r="BX118" s="930"/>
      <c r="BY118" s="930"/>
      <c r="BZ118" s="930"/>
      <c r="CA118" s="930" t="s">
        <v>466</v>
      </c>
      <c r="CB118" s="930"/>
      <c r="CC118" s="930"/>
      <c r="CD118" s="930"/>
      <c r="CE118" s="930"/>
      <c r="CF118" s="960" t="s">
        <v>443</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439</v>
      </c>
      <c r="DM118" s="862"/>
      <c r="DN118" s="862"/>
      <c r="DO118" s="862"/>
      <c r="DP118" s="863"/>
      <c r="DQ118" s="864" t="s">
        <v>394</v>
      </c>
      <c r="DR118" s="862"/>
      <c r="DS118" s="862"/>
      <c r="DT118" s="862"/>
      <c r="DU118" s="863"/>
      <c r="DV118" s="909" t="s">
        <v>468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394</v>
      </c>
      <c r="AG119" s="980"/>
      <c r="AH119" s="980"/>
      <c r="AI119" s="980"/>
      <c r="AJ119" s="981"/>
      <c r="AK119" s="982" t="s">
        <v>443</v>
      </c>
      <c r="AL119" s="980"/>
      <c r="AM119" s="980"/>
      <c r="AN119" s="980"/>
      <c r="AO119" s="981"/>
      <c r="AP119" s="983" t="s">
        <v>439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469</v>
      </c>
      <c r="BP119" s="963"/>
      <c r="BQ119" s="967">
        <v>8005023</v>
      </c>
      <c r="BR119" s="930"/>
      <c r="BS119" s="930"/>
      <c r="BT119" s="930"/>
      <c r="BU119" s="930"/>
      <c r="BV119" s="930">
        <v>7837949</v>
      </c>
      <c r="BW119" s="930"/>
      <c r="BX119" s="930"/>
      <c r="BY119" s="930"/>
      <c r="BZ119" s="930"/>
      <c r="CA119" s="930">
        <v>8950815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26464</v>
      </c>
      <c r="DH119" s="845"/>
      <c r="DI119" s="845"/>
      <c r="DJ119" s="845"/>
      <c r="DK119" s="846"/>
      <c r="DL119" s="847">
        <v>23083</v>
      </c>
      <c r="DM119" s="845"/>
      <c r="DN119" s="845"/>
      <c r="DO119" s="845"/>
      <c r="DP119" s="846"/>
      <c r="DQ119" s="847">
        <v>19700</v>
      </c>
      <c r="DR119" s="845"/>
      <c r="DS119" s="845"/>
      <c r="DT119" s="845"/>
      <c r="DU119" s="846"/>
      <c r="DV119" s="933">
        <v>0.6</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439</v>
      </c>
      <c r="AG120" s="862"/>
      <c r="AH120" s="862"/>
      <c r="AI120" s="862"/>
      <c r="AJ120" s="863"/>
      <c r="AK120" s="864" t="s">
        <v>394</v>
      </c>
      <c r="AL120" s="862"/>
      <c r="AM120" s="862"/>
      <c r="AN120" s="862"/>
      <c r="AO120" s="863"/>
      <c r="AP120" s="909" t="s">
        <v>394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1701019</v>
      </c>
      <c r="BR120" s="927"/>
      <c r="BS120" s="927"/>
      <c r="BT120" s="927"/>
      <c r="BU120" s="927"/>
      <c r="BV120" s="927">
        <v>1733451</v>
      </c>
      <c r="BW120" s="927"/>
      <c r="BX120" s="927"/>
      <c r="BY120" s="927"/>
      <c r="BZ120" s="927"/>
      <c r="CA120" s="927">
        <v>1535973</v>
      </c>
      <c r="CB120" s="927"/>
      <c r="CC120" s="927"/>
      <c r="CD120" s="927"/>
      <c r="CE120" s="927"/>
      <c r="CF120" s="951">
        <v>44.5</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t="s">
        <v>130</v>
      </c>
      <c r="DH120" s="927"/>
      <c r="DI120" s="927"/>
      <c r="DJ120" s="927"/>
      <c r="DK120" s="927"/>
      <c r="DL120" s="927" t="s">
        <v>394</v>
      </c>
      <c r="DM120" s="927"/>
      <c r="DN120" s="927"/>
      <c r="DO120" s="927"/>
      <c r="DP120" s="927"/>
      <c r="DQ120" s="927">
        <v>1174030</v>
      </c>
      <c r="DR120" s="927"/>
      <c r="DS120" s="927"/>
      <c r="DT120" s="927"/>
      <c r="DU120" s="927"/>
      <c r="DV120" s="928">
        <v>34</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439</v>
      </c>
      <c r="AG121" s="862"/>
      <c r="AH121" s="862"/>
      <c r="AI121" s="862"/>
      <c r="AJ121" s="863"/>
      <c r="AK121" s="864" t="s">
        <v>439</v>
      </c>
      <c r="AL121" s="862"/>
      <c r="AM121" s="862"/>
      <c r="AN121" s="862"/>
      <c r="AO121" s="863"/>
      <c r="AP121" s="909" t="s">
        <v>130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130</v>
      </c>
      <c r="BW121" s="899"/>
      <c r="BX121" s="899"/>
      <c r="BY121" s="899"/>
      <c r="BZ121" s="899"/>
      <c r="CA121" s="899" t="s">
        <v>394</v>
      </c>
      <c r="CB121" s="899"/>
      <c r="CC121" s="899"/>
      <c r="CD121" s="899"/>
      <c r="CE121" s="899"/>
      <c r="CF121" s="960" t="s">
        <v>130</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22469</v>
      </c>
      <c r="DH121" s="899"/>
      <c r="DI121" s="899"/>
      <c r="DJ121" s="899"/>
      <c r="DK121" s="899"/>
      <c r="DL121" s="899">
        <v>24444</v>
      </c>
      <c r="DM121" s="899"/>
      <c r="DN121" s="899"/>
      <c r="DO121" s="899"/>
      <c r="DP121" s="899"/>
      <c r="DQ121" s="899">
        <v>67051</v>
      </c>
      <c r="DR121" s="899"/>
      <c r="DS121" s="899"/>
      <c r="DT121" s="899"/>
      <c r="DU121" s="899"/>
      <c r="DV121" s="876">
        <v>1.9</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478</v>
      </c>
      <c r="AG122" s="862"/>
      <c r="AH122" s="862"/>
      <c r="AI122" s="862"/>
      <c r="AJ122" s="863"/>
      <c r="AK122" s="864" t="s">
        <v>394</v>
      </c>
      <c r="AL122" s="862"/>
      <c r="AM122" s="862"/>
      <c r="AN122" s="862"/>
      <c r="AO122" s="863"/>
      <c r="AP122" s="909" t="s">
        <v>130</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5317455</v>
      </c>
      <c r="BR122" s="930"/>
      <c r="BS122" s="930"/>
      <c r="BT122" s="930"/>
      <c r="BU122" s="930"/>
      <c r="BV122" s="930">
        <v>5133849</v>
      </c>
      <c r="BW122" s="930"/>
      <c r="BX122" s="930"/>
      <c r="BY122" s="930"/>
      <c r="BZ122" s="930"/>
      <c r="CA122" s="930">
        <v>5344687</v>
      </c>
      <c r="CB122" s="930"/>
      <c r="CC122" s="930"/>
      <c r="CD122" s="930"/>
      <c r="CE122" s="930"/>
      <c r="CF122" s="931">
        <v>154.9</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468</v>
      </c>
      <c r="DM122" s="899"/>
      <c r="DN122" s="899"/>
      <c r="DO122" s="899"/>
      <c r="DP122" s="899"/>
      <c r="DQ122" s="899" t="s">
        <v>463</v>
      </c>
      <c r="DR122" s="899"/>
      <c r="DS122" s="899"/>
      <c r="DT122" s="899"/>
      <c r="DU122" s="899"/>
      <c r="DV122" s="876" t="s">
        <v>443</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443</v>
      </c>
      <c r="AB123" s="862"/>
      <c r="AC123" s="862"/>
      <c r="AD123" s="862"/>
      <c r="AE123" s="863"/>
      <c r="AF123" s="864" t="s">
        <v>394</v>
      </c>
      <c r="AG123" s="862"/>
      <c r="AH123" s="862"/>
      <c r="AI123" s="862"/>
      <c r="AJ123" s="863"/>
      <c r="AK123" s="864" t="s">
        <v>481</v>
      </c>
      <c r="AL123" s="862"/>
      <c r="AM123" s="862"/>
      <c r="AN123" s="862"/>
      <c r="AO123" s="863"/>
      <c r="AP123" s="909" t="s">
        <v>439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482</v>
      </c>
      <c r="BP123" s="963"/>
      <c r="BQ123" s="917">
        <v>7018474</v>
      </c>
      <c r="BR123" s="918"/>
      <c r="BS123" s="918"/>
      <c r="BT123" s="918"/>
      <c r="BU123" s="918"/>
      <c r="BV123" s="918">
        <v>6867300</v>
      </c>
      <c r="BW123" s="918"/>
      <c r="BX123" s="918"/>
      <c r="BY123" s="918"/>
      <c r="BZ123" s="918"/>
      <c r="CA123" s="918">
        <v>6880660</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439</v>
      </c>
      <c r="DM123" s="862"/>
      <c r="DN123" s="862"/>
      <c r="DO123" s="862"/>
      <c r="DP123" s="863"/>
      <c r="DQ123" s="864" t="s">
        <v>394</v>
      </c>
      <c r="DR123" s="862"/>
      <c r="DS123" s="862"/>
      <c r="DT123" s="862"/>
      <c r="DU123" s="863"/>
      <c r="DV123" s="909" t="s">
        <v>468</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478</v>
      </c>
      <c r="AB124" s="862"/>
      <c r="AC124" s="862"/>
      <c r="AD124" s="862"/>
      <c r="AE124" s="863"/>
      <c r="AF124" s="864" t="s">
        <v>478</v>
      </c>
      <c r="AG124" s="862"/>
      <c r="AH124" s="862"/>
      <c r="AI124" s="862"/>
      <c r="AJ124" s="863"/>
      <c r="AK124" s="864" t="s">
        <v>439</v>
      </c>
      <c r="AL124" s="862"/>
      <c r="AM124" s="862"/>
      <c r="AN124" s="862"/>
      <c r="AO124" s="863"/>
      <c r="AP124" s="909" t="s">
        <v>130</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30.5</v>
      </c>
      <c r="BR124" s="916"/>
      <c r="BS124" s="916"/>
      <c r="BT124" s="916"/>
      <c r="BU124" s="916"/>
      <c r="BV124" s="916">
        <v>28.4</v>
      </c>
      <c r="BW124" s="916"/>
      <c r="BX124" s="916"/>
      <c r="BY124" s="916"/>
      <c r="BZ124" s="916"/>
      <c r="CA124" s="916">
        <v>59.9</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1413226</v>
      </c>
      <c r="DH124" s="845"/>
      <c r="DI124" s="845"/>
      <c r="DJ124" s="845"/>
      <c r="DK124" s="846"/>
      <c r="DL124" s="847">
        <v>1364563</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130</v>
      </c>
      <c r="AG125" s="862"/>
      <c r="AH125" s="862"/>
      <c r="AI125" s="862"/>
      <c r="AJ125" s="863"/>
      <c r="AK125" s="864" t="s">
        <v>481</v>
      </c>
      <c r="AL125" s="862"/>
      <c r="AM125" s="862"/>
      <c r="AN125" s="862"/>
      <c r="AO125" s="863"/>
      <c r="AP125" s="909" t="s">
        <v>481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478</v>
      </c>
      <c r="DM125" s="927"/>
      <c r="DN125" s="927"/>
      <c r="DO125" s="927"/>
      <c r="DP125" s="927"/>
      <c r="DQ125" s="927" t="s">
        <v>394</v>
      </c>
      <c r="DR125" s="927"/>
      <c r="DS125" s="927"/>
      <c r="DT125" s="927"/>
      <c r="DU125" s="927"/>
      <c r="DV125" s="928" t="s">
        <v>394</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3381</v>
      </c>
      <c r="AB126" s="862"/>
      <c r="AC126" s="862"/>
      <c r="AD126" s="862"/>
      <c r="AE126" s="863"/>
      <c r="AF126" s="864">
        <v>20464</v>
      </c>
      <c r="AG126" s="862"/>
      <c r="AH126" s="862"/>
      <c r="AI126" s="862"/>
      <c r="AJ126" s="863"/>
      <c r="AK126" s="864">
        <v>37547</v>
      </c>
      <c r="AL126" s="862"/>
      <c r="AM126" s="862"/>
      <c r="AN126" s="862"/>
      <c r="AO126" s="863"/>
      <c r="AP126" s="909">
        <v>1.1000000000000001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394</v>
      </c>
      <c r="DM126" s="899"/>
      <c r="DN126" s="899"/>
      <c r="DO126" s="899"/>
      <c r="DP126" s="899"/>
      <c r="DQ126" s="899" t="s">
        <v>481</v>
      </c>
      <c r="DR126" s="899"/>
      <c r="DS126" s="899"/>
      <c r="DT126" s="899"/>
      <c r="DU126" s="899"/>
      <c r="DV126" s="876" t="s">
        <v>394</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394</v>
      </c>
      <c r="AG127" s="862"/>
      <c r="AH127" s="862"/>
      <c r="AI127" s="862"/>
      <c r="AJ127" s="863"/>
      <c r="AK127" s="864" t="s">
        <v>463</v>
      </c>
      <c r="AL127" s="862"/>
      <c r="AM127" s="862"/>
      <c r="AN127" s="862"/>
      <c r="AO127" s="863"/>
      <c r="AP127" s="909" t="s">
        <v>130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468</v>
      </c>
      <c r="DR127" s="899"/>
      <c r="DS127" s="899"/>
      <c r="DT127" s="899"/>
      <c r="DU127" s="899"/>
      <c r="DV127" s="876" t="s">
        <v>468</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t="s">
        <v>130</v>
      </c>
      <c r="AB128" s="883"/>
      <c r="AC128" s="883"/>
      <c r="AD128" s="883"/>
      <c r="AE128" s="884"/>
      <c r="AF128" s="885" t="s">
        <v>443</v>
      </c>
      <c r="AG128" s="883"/>
      <c r="AH128" s="883"/>
      <c r="AI128" s="883"/>
      <c r="AJ128" s="884"/>
      <c r="AK128" s="885" t="s">
        <v>130</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443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463</v>
      </c>
      <c r="DR128" s="873"/>
      <c r="DS128" s="873"/>
      <c r="DT128" s="873"/>
      <c r="DU128" s="873"/>
      <c r="DV128" s="874" t="s">
        <v>478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3667916</v>
      </c>
      <c r="AB129" s="862"/>
      <c r="AC129" s="862"/>
      <c r="AD129" s="862"/>
      <c r="AE129" s="863"/>
      <c r="AF129" s="864">
        <v>3861784</v>
      </c>
      <c r="AG129" s="862"/>
      <c r="AH129" s="862"/>
      <c r="AI129" s="862"/>
      <c r="AJ129" s="863"/>
      <c r="AK129" s="864">
        <v>3894901</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394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441165</v>
      </c>
      <c r="AB130" s="862"/>
      <c r="AC130" s="862"/>
      <c r="AD130" s="862"/>
      <c r="AE130" s="863"/>
      <c r="AF130" s="864">
        <v>447335</v>
      </c>
      <c r="AG130" s="862"/>
      <c r="AH130" s="862"/>
      <c r="AI130" s="862"/>
      <c r="AJ130" s="863"/>
      <c r="AK130" s="864">
        <v>443582</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3226751</v>
      </c>
      <c r="AB131" s="845"/>
      <c r="AC131" s="845"/>
      <c r="AD131" s="845"/>
      <c r="AE131" s="846"/>
      <c r="AF131" s="847">
        <v>3414449</v>
      </c>
      <c r="AG131" s="845"/>
      <c r="AH131" s="845"/>
      <c r="AI131" s="845"/>
      <c r="AJ131" s="846"/>
      <c r="AK131" s="847">
        <v>3451319</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59.9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6.3478402889999996</v>
      </c>
      <c r="AB132" s="825"/>
      <c r="AC132" s="825"/>
      <c r="AD132" s="825"/>
      <c r="AE132" s="826"/>
      <c r="AF132" s="827">
        <v>6.3234214360000003</v>
      </c>
      <c r="AG132" s="825"/>
      <c r="AH132" s="825"/>
      <c r="AI132" s="825"/>
      <c r="AJ132" s="826"/>
      <c r="AK132" s="827">
        <v>5.8568043120000004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6.7</v>
      </c>
      <c r="AB133" s="804"/>
      <c r="AC133" s="804"/>
      <c r="AD133" s="804"/>
      <c r="AE133" s="805"/>
      <c r="AF133" s="803">
        <v>6.2</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c0LeWQW+cqROn2icYqegXKn4+juWKJfP6IyFG+tMfl5HO8wLnQWEwcUnMvB1CNgit06yGmjCNO3rQ68NJGIA==" saltValue="B27QpHl6Lw2CWKzzuVFK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NoMUz2GVt154VFb4MtH1yA00JCo/eVuXGPbnxSGPmEF223M3W4PoR312R+7Xi6qhJdRiZ52AkCRVdfUkCMUIw==" saltValue="R5ToNxedjyVIpVeUYIOz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TJ7Vn2lxAsUxIqLtX+m3qi/+pSLWMV7kENDwEBPWokExfP1CNqHsdpdTT/wS12M4tC6fHEJFXo5YG/GGfljcA==" saltValue="cyt82jXUGU3kRyt2/V8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956973</v>
      </c>
      <c r="AP9" s="313">
        <v>53150</v>
      </c>
      <c r="AQ9" s="314">
        <v>81607</v>
      </c>
      <c r="AR9" s="315">
        <v>-34.9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98940</v>
      </c>
      <c r="AP10" s="316">
        <v>5495</v>
      </c>
      <c r="AQ10" s="317">
        <v>8429</v>
      </c>
      <c r="AR10" s="318">
        <v>-34.799999999999997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5143</v>
      </c>
      <c r="AP11" s="316">
        <v>286</v>
      </c>
      <c r="AQ11" s="317">
        <v>12564</v>
      </c>
      <c r="AR11" s="318">
        <v>-97.7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29649</v>
      </c>
      <c r="AP14" s="316">
        <v>1647</v>
      </c>
      <c r="AQ14" s="317">
        <v>4049</v>
      </c>
      <c r="AR14" s="318">
        <v>-59.3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31334</v>
      </c>
      <c r="AP15" s="316">
        <v>1740</v>
      </c>
      <c r="AQ15" s="317">
        <v>2220</v>
      </c>
      <c r="AR15" s="318">
        <v>-21.6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-83132</v>
      </c>
      <c r="AP16" s="316">
        <v>-4617</v>
      </c>
      <c r="AQ16" s="317">
        <v>-7287</v>
      </c>
      <c r="AR16" s="318">
        <v>-36.6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1038907</v>
      </c>
      <c r="AP17" s="316">
        <v>57701</v>
      </c>
      <c r="AQ17" s="317">
        <v>102189</v>
      </c>
      <c r="AR17" s="318">
        <v>-43.5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6.33</v>
      </c>
      <c r="AP21" s="329">
        <v>9.43</v>
      </c>
      <c r="AQ21" s="330">
        <v>-3.1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99.4</v>
      </c>
      <c r="AP22" s="334">
        <v>96.9</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450051</v>
      </c>
      <c r="AP32" s="343">
        <v>24996</v>
      </c>
      <c r="AQ32" s="344">
        <v>48351</v>
      </c>
      <c r="AR32" s="345">
        <v>-48.3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121192</v>
      </c>
      <c r="AP35" s="343">
        <v>6731</v>
      </c>
      <c r="AQ35" s="344">
        <v>15327</v>
      </c>
      <c r="AR35" s="345">
        <v>-56.1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36929</v>
      </c>
      <c r="AP36" s="343">
        <v>2051</v>
      </c>
      <c r="AQ36" s="344">
        <v>3222</v>
      </c>
      <c r="AR36" s="345">
        <v>-36.299999999999997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37547</v>
      </c>
      <c r="AP37" s="343">
        <v>2085</v>
      </c>
      <c r="AQ37" s="344">
        <v>486</v>
      </c>
      <c r="AR37" s="345">
        <v>329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7</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t="s">
        <v>521</v>
      </c>
      <c r="AP39" s="343" t="s">
        <v>521</v>
      </c>
      <c r="AQ39" s="344">
        <v>-3375</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-443582</v>
      </c>
      <c r="AP40" s="343">
        <v>-24637</v>
      </c>
      <c r="AQ40" s="344">
        <v>-44517</v>
      </c>
      <c r="AR40" s="345">
        <v>-44.7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202137</v>
      </c>
      <c r="AP41" s="343">
        <v>11227</v>
      </c>
      <c r="AQ41" s="344">
        <v>19506</v>
      </c>
      <c r="AR41" s="345">
        <v>-42.4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344665</v>
      </c>
      <c r="AN51" s="365">
        <v>20273</v>
      </c>
      <c r="AO51" s="366">
        <v>-10.6</v>
      </c>
      <c r="AP51" s="367">
        <v>69469</v>
      </c>
      <c r="AQ51" s="368">
        <v>-18.5</v>
      </c>
      <c r="AR51" s="369">
        <v>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234286</v>
      </c>
      <c r="AN52" s="373">
        <v>13781</v>
      </c>
      <c r="AO52" s="374">
        <v>-17.100000000000001</v>
      </c>
      <c r="AP52" s="375">
        <v>38215</v>
      </c>
      <c r="AQ52" s="376">
        <v>-1.6</v>
      </c>
      <c r="AR52" s="377">
        <v>-15.5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193427</v>
      </c>
      <c r="AN53" s="365">
        <v>11198</v>
      </c>
      <c r="AO53" s="366">
        <v>-44.8</v>
      </c>
      <c r="AP53" s="367">
        <v>67293</v>
      </c>
      <c r="AQ53" s="368">
        <v>-3.1</v>
      </c>
      <c r="AR53" s="369">
        <v>-41.7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147501</v>
      </c>
      <c r="AN54" s="373">
        <v>8539</v>
      </c>
      <c r="AO54" s="374">
        <v>-38</v>
      </c>
      <c r="AP54" s="375">
        <v>35076</v>
      </c>
      <c r="AQ54" s="376">
        <v>-8.1999999999999993</v>
      </c>
      <c r="AR54" s="377">
        <v>-29.8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291645</v>
      </c>
      <c r="AN55" s="365">
        <v>16704</v>
      </c>
      <c r="AO55" s="366">
        <v>49.2</v>
      </c>
      <c r="AP55" s="367">
        <v>67343</v>
      </c>
      <c r="AQ55" s="368">
        <v>0.1</v>
      </c>
      <c r="AR55" s="369">
        <v>49.1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161677</v>
      </c>
      <c r="AN56" s="373">
        <v>9260</v>
      </c>
      <c r="AO56" s="374">
        <v>8.4</v>
      </c>
      <c r="AP56" s="375">
        <v>32865</v>
      </c>
      <c r="AQ56" s="376">
        <v>-6.3</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682204</v>
      </c>
      <c r="AN57" s="365">
        <v>38447</v>
      </c>
      <c r="AO57" s="366">
        <v>130.19999999999999</v>
      </c>
      <c r="AP57" s="367">
        <v>73475</v>
      </c>
      <c r="AQ57" s="368">
        <v>9.1</v>
      </c>
      <c r="AR57" s="369">
        <v>121.1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557470</v>
      </c>
      <c r="AN58" s="373">
        <v>31417</v>
      </c>
      <c r="AO58" s="374">
        <v>239.3</v>
      </c>
      <c r="AP58" s="375">
        <v>43072</v>
      </c>
      <c r="AQ58" s="376">
        <v>31.1</v>
      </c>
      <c r="AR58" s="377">
        <v>208.2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2745249</v>
      </c>
      <c r="AN59" s="365">
        <v>152471</v>
      </c>
      <c r="AO59" s="366">
        <v>296.60000000000002</v>
      </c>
      <c r="AP59" s="367">
        <v>87464</v>
      </c>
      <c r="AQ59" s="368">
        <v>19</v>
      </c>
      <c r="AR59" s="369">
        <v>277.60000000000002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2512837</v>
      </c>
      <c r="AN60" s="373">
        <v>139563</v>
      </c>
      <c r="AO60" s="374">
        <v>344.2</v>
      </c>
      <c r="AP60" s="375">
        <v>47479</v>
      </c>
      <c r="AQ60" s="376">
        <v>10.199999999999999</v>
      </c>
      <c r="AR60" s="377">
        <v>334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851438</v>
      </c>
      <c r="AN61" s="380">
        <v>47819</v>
      </c>
      <c r="AO61" s="381">
        <v>84.1</v>
      </c>
      <c r="AP61" s="382">
        <v>73009</v>
      </c>
      <c r="AQ61" s="383">
        <v>1.3</v>
      </c>
      <c r="AR61" s="369">
        <v>82.8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722754</v>
      </c>
      <c r="AN62" s="373">
        <v>40512</v>
      </c>
      <c r="AO62" s="374">
        <v>107.4</v>
      </c>
      <c r="AP62" s="375">
        <v>39341</v>
      </c>
      <c r="AQ62" s="376">
        <v>5</v>
      </c>
      <c r="AR62" s="377">
        <v>102.4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tS6H5lcXjPQxUl0nIY0GHFhMBY0eWyxMHEjqsrMujmFHhR8S/077Xb+S6x/hxWy7G/ihy0+rbo+PkXXo1TmNA==" saltValue="Z1LDF4Wv703gH9pKe2lC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IHO6MmzTf91hq1kz9eHsfZ9yFgRQBPP+/t8O86uaM5ns+DF0zcOar1iKplDywvSXmnh4bYGkjPMtRFRxf6Xziw==" saltValue="YdKDhVbm+2QoVF+u1ke7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IsUFVJNtDeUro7I8qToGDT+AbQoLGNQ+7yh8UiYqSx/u5152DVCIzkSdMmbO1gI0nuFd2C4Y1oX16EgvJc5zIQ==" saltValue="IMwm5yAGisZZ4v5SaCRp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8.42</v>
      </c>
      <c r="G47" s="12">
        <v>8.3000000000000007</v>
      </c>
      <c r="H47" s="12">
        <v>14.98</v>
      </c>
      <c r="I47" s="12">
        <v>15.01</v>
      </c>
      <c r="J47" s="13">
        <v>14.89</v>
      </c>
    </row>
    <row r="48" spans="2:10" ht="57.75" customHeight="1" x14ac:dyDescent="0.15">
      <c r="B48" s="14"/>
      <c r="C48" s="1238" t="s">
        <v>4</v>
      </c>
      <c r="D48" s="1238"/>
      <c r="E48" s="1239"/>
      <c r="F48" s="15">
        <v>8.17</v>
      </c>
      <c r="G48" s="16">
        <v>6.31</v>
      </c>
      <c r="H48" s="16">
        <v>8.4600000000000009</v>
      </c>
      <c r="I48" s="16">
        <v>7.5</v>
      </c>
      <c r="J48" s="17">
        <v>9.56</v>
      </c>
    </row>
    <row r="49" spans="2:10" ht="57.75" customHeight="1" thickBot="1" x14ac:dyDescent="0.2">
      <c r="B49" s="18"/>
      <c r="C49" s="1240" t="s">
        <v>5</v>
      </c>
      <c r="D49" s="1240"/>
      <c r="E49" s="1241"/>
      <c r="F49" s="19" t="s">
        <v>568</v>
      </c>
      <c r="G49" s="20" t="s">
        <v>569</v>
      </c>
      <c r="H49" s="20">
        <v>9.07</v>
      </c>
      <c r="I49" s="20">
        <v>0.25</v>
      </c>
      <c r="J49" s="21">
        <v>2.12</v>
      </c>
    </row>
    <row r="50" spans="2:10" ht="13.5" customHeight="1" x14ac:dyDescent="0.15"/>
  </sheetData>
  <sheetProtection algorithmName="SHA-512" hashValue="2n8wJQneVzRckqtTcbpiPIKZEwZSbfveUxHYulIWzExzDsgMabF2kOEIqqO1ZzFnnhCMtGfKmoZyteoJW5GF5g==" saltValue="atn1Ln3T3KTlASCyi4Ab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2021-10-01T05:03:10Z</cp:lastPrinted>
  <dcterms:created xsi:type="dcterms:W3CDTF">2021-02-05T02:11:19Z</dcterms:created>
  <dcterms:modified xsi:type="dcterms:W3CDTF">2021-10-28T08:46:11Z</dcterms:modified>
  <cp:category/>
</cp:coreProperties>
</file>