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1BFE85BA-158E-4708-8CB1-1FDA3938778D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Ab" sheetId="7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73" l="1"/>
  <c r="N31" i="73"/>
  <c r="O25" i="73"/>
  <c r="N25" i="73"/>
  <c r="N23" i="73" s="1"/>
  <c r="O23" i="73"/>
  <c r="M31" i="73"/>
  <c r="L31" i="73"/>
  <c r="M25" i="73"/>
  <c r="M23" i="73" s="1"/>
  <c r="L25" i="73"/>
  <c r="L23" i="73" s="1"/>
  <c r="Q15" i="73"/>
  <c r="P15" i="73"/>
  <c r="Q9" i="73"/>
  <c r="Q7" i="73" s="1"/>
  <c r="P9" i="73"/>
  <c r="O15" i="73"/>
  <c r="N15" i="73"/>
  <c r="N7" i="73" s="1"/>
  <c r="O9" i="73"/>
  <c r="O7" i="73" s="1"/>
  <c r="N9" i="73"/>
  <c r="M15" i="73"/>
  <c r="L15" i="73"/>
  <c r="M9" i="73"/>
  <c r="L9" i="73"/>
  <c r="L7" i="73"/>
  <c r="M7" i="73" l="1"/>
  <c r="P7" i="73"/>
  <c r="Q31" i="73" l="1"/>
  <c r="P31" i="73"/>
  <c r="Q25" i="73"/>
  <c r="P25" i="73"/>
  <c r="Q23" i="73" l="1"/>
  <c r="P23" i="73"/>
</calcChain>
</file>

<file path=xl/sharedStrings.xml><?xml version="1.0" encoding="utf-8"?>
<sst xmlns="http://schemas.openxmlformats.org/spreadsheetml/2006/main" count="61" uniqueCount="24">
  <si>
    <t>-</t>
    <phoneticPr fontId="2"/>
  </si>
  <si>
    <t>平成27年度</t>
    <rPh sb="0" eb="2">
      <t>ヘイセイ</t>
    </rPh>
    <rPh sb="4" eb="6">
      <t>ネンド</t>
    </rPh>
    <phoneticPr fontId="2"/>
  </si>
  <si>
    <t>千円</t>
    <rPh sb="0" eb="2">
      <t>センエン</t>
    </rPh>
    <phoneticPr fontId="2"/>
  </si>
  <si>
    <t>平成28年度</t>
    <rPh sb="0" eb="2">
      <t>ヘイセイ</t>
    </rPh>
    <rPh sb="4" eb="6">
      <t>ネンド</t>
    </rPh>
    <phoneticPr fontId="2"/>
  </si>
  <si>
    <t>一般会計</t>
    <rPh sb="0" eb="2">
      <t>イッパン</t>
    </rPh>
    <rPh sb="2" eb="4">
      <t>カイケイ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</si>
  <si>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</si>
  <si>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</si>
  <si>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</si>
  <si>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</si>
  <si>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介護保険事業特別会計</t>
    <rPh sb="0" eb="2">
      <t>カイゴ</t>
    </rPh>
    <rPh sb="2" eb="4">
      <t>ホケン</t>
    </rPh>
    <rPh sb="4" eb="6">
      <t>ジギョウ</t>
    </rPh>
    <rPh sb="6" eb="8">
      <t>トクベツ</t>
    </rPh>
    <rPh sb="8" eb="10">
      <t>カイケイ</t>
    </rPh>
    <phoneticPr fontId="2"/>
  </si>
  <si>
    <t>給食事業特別会計</t>
    <rPh sb="0" eb="2">
      <t>キュウショク</t>
    </rPh>
    <rPh sb="2" eb="4">
      <t>ジギョウ</t>
    </rPh>
    <rPh sb="4" eb="6">
      <t>トクベツ</t>
    </rPh>
    <rPh sb="6" eb="8">
      <t>カイケイ</t>
    </rPh>
    <phoneticPr fontId="2"/>
  </si>
  <si>
    <t>後期高齢者医療事業特別会計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トクベツ</t>
    </rPh>
    <rPh sb="11" eb="13">
      <t>カイケイ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</si>
  <si>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</si>
  <si>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会計名</t>
    <rPh sb="0" eb="2">
      <t>カイケイ</t>
    </rPh>
    <rPh sb="2" eb="3">
      <t>メイ</t>
    </rPh>
    <phoneticPr fontId="2"/>
  </si>
  <si>
    <t>特別会計</t>
    <rPh sb="0" eb="2">
      <t>トクベツ</t>
    </rPh>
    <rPh sb="2" eb="4">
      <t>カイケイ</t>
    </rPh>
    <phoneticPr fontId="2"/>
  </si>
  <si>
    <t>12 財政</t>
    <rPh sb="3" eb="5">
      <t>ザイセイ</t>
    </rPh>
    <phoneticPr fontId="2"/>
  </si>
  <si>
    <t>　12-1 会計別歳入・歳出決算額</t>
    <rPh sb="6" eb="8">
      <t>カイケイ</t>
    </rPh>
    <rPh sb="8" eb="9">
      <t>ベツ</t>
    </rPh>
    <rPh sb="9" eb="11">
      <t>サイニュウ</t>
    </rPh>
    <rPh sb="12" eb="14">
      <t>サイシュツ</t>
    </rPh>
    <rPh sb="14" eb="16">
      <t>ケッサン</t>
    </rPh>
    <rPh sb="16" eb="17">
      <t>ガク</t>
    </rPh>
    <phoneticPr fontId="2"/>
  </si>
  <si>
    <t>平成29年度</t>
    <rPh sb="0" eb="2">
      <t>ヘイセイ</t>
    </rPh>
    <rPh sb="4" eb="6">
      <t>ネンド</t>
    </rPh>
    <phoneticPr fontId="2"/>
  </si>
  <si>
    <t>公営企業会計</t>
    <rPh sb="0" eb="2">
      <t>コウエイ</t>
    </rPh>
    <rPh sb="2" eb="4">
      <t>キギョウ</t>
    </rPh>
    <rPh sb="4" eb="6">
      <t>カイケイ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</si>
  <si>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</si>
  <si>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</si>
  <si>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下水道事業会計</t>
    <rPh sb="0" eb="1">
      <t>ゲ</t>
    </rPh>
    <rPh sb="1" eb="3">
      <t>スイドウ</t>
    </rPh>
    <rPh sb="3" eb="5">
      <t>ジギョウ</t>
    </rPh>
    <rPh sb="5" eb="7">
      <t>カイケイ</t>
    </rPh>
    <phoneticPr fontId="2"/>
  </si>
  <si>
    <t>令和２年度</t>
    <rPh sb="0" eb="2">
      <t>レイワ</t>
    </rPh>
    <rPh sb="3" eb="5">
      <t>ネンド</t>
    </rPh>
    <phoneticPr fontId="2"/>
  </si>
  <si>
    <t>全会計計</t>
    <rPh sb="0" eb="1">
      <t>ゼン</t>
    </rPh>
    <rPh sb="1" eb="3">
      <t>カイケイ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</si>
</sst>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5" formatCode="0.00_);[Red]\(0.00\)"/>
    <numFmt numFmtId="186" formatCode="0_);[Red]\(0\)"/>
    <numFmt numFmtId="188" formatCode="#,##0.00_);[Red]\(#,##0.00\)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/>
      <top style="dashed">
        <color auto="1"/>
      </top>
      <bottom style="dashed">
        <color auto="1"/>
      </bottom>
      <diagonal/>
    </border>
    <border>
      <left/>
      <right style="hair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ouble">
        <color indexed="64"/>
      </bottom>
      <diagonal/>
    </border>
    <border>
      <left/>
      <right/>
      <top style="dashed">
        <color auto="1"/>
      </top>
      <bottom style="double">
        <color indexed="64"/>
      </bottom>
      <diagonal/>
    </border>
    <border>
      <left/>
      <right style="thin">
        <color indexed="64"/>
      </right>
      <top style="dashed">
        <color auto="1"/>
      </top>
      <bottom style="double">
        <color indexed="64"/>
      </bottom>
      <diagonal/>
    </border>
    <border>
      <left style="dashed">
        <color auto="1"/>
      </left>
      <right/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  <xf numFmtId="0" fontId="12" fillId="0" borderId="0"/>
    <xf numFmtId="0" fontId="14" fillId="0" borderId="0">
      <alignment vertical="center"/>
    </xf>
    <xf numFmtId="0" fontId="11" fillId="0" borderId="0"/>
    <xf numFmtId="38" fontId="15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Fill="1">
      <alignment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38" fontId="3" fillId="0" borderId="0" xfId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right" vertical="center"/>
    </xf>
    <xf numFmtId="185" fontId="4" fillId="0" borderId="0" xfId="1" applyNumberFormat="1" applyFont="1">
      <alignment vertical="center"/>
    </xf>
    <xf numFmtId="185" fontId="4" fillId="0" borderId="0" xfId="0" applyNumberFormat="1" applyFont="1">
      <alignment vertical="center"/>
    </xf>
    <xf numFmtId="38" fontId="4" fillId="0" borderId="0" xfId="1" applyFont="1" applyAlignment="1">
      <alignment horizontal="right" vertical="center"/>
    </xf>
    <xf numFmtId="0" fontId="13" fillId="0" borderId="0" xfId="0" applyFont="1" applyFill="1" applyAlignment="1">
      <alignment horizontal="right" vertical="top"/>
    </xf>
    <xf numFmtId="186" fontId="3" fillId="0" borderId="0" xfId="1" applyNumberFormat="1" applyFont="1" applyAlignment="1">
      <alignment vertical="center"/>
    </xf>
    <xf numFmtId="186" fontId="4" fillId="0" borderId="0" xfId="1" applyNumberFormat="1" applyFo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>
      <alignment vertical="center"/>
    </xf>
    <xf numFmtId="38" fontId="7" fillId="0" borderId="1" xfId="1" applyFont="1" applyFill="1" applyBorder="1" applyAlignment="1">
      <alignment horizontal="left" vertical="center"/>
    </xf>
    <xf numFmtId="186" fontId="4" fillId="0" borderId="0" xfId="1" applyNumberFormat="1" applyFont="1" applyAlignment="1">
      <alignment horizontal="right" vertical="center"/>
    </xf>
    <xf numFmtId="185" fontId="4" fillId="0" borderId="0" xfId="1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1" applyNumberFormat="1" applyFont="1" applyFill="1" applyAlignment="1">
      <alignment vertical="center"/>
    </xf>
    <xf numFmtId="186" fontId="7" fillId="0" borderId="1" xfId="1" applyNumberFormat="1" applyFont="1" applyFill="1" applyBorder="1" applyAlignment="1">
      <alignment horizontal="left" vertical="center"/>
    </xf>
    <xf numFmtId="186" fontId="4" fillId="0" borderId="0" xfId="1" applyNumberFormat="1" applyFont="1" applyFill="1">
      <alignment vertical="center"/>
    </xf>
    <xf numFmtId="0" fontId="4" fillId="0" borderId="1" xfId="0" applyFont="1" applyBorder="1">
      <alignment vertical="center"/>
    </xf>
    <xf numFmtId="38" fontId="10" fillId="0" borderId="7" xfId="1" applyFont="1" applyBorder="1">
      <alignment vertical="center"/>
    </xf>
    <xf numFmtId="38" fontId="10" fillId="0" borderId="1" xfId="1" applyFont="1" applyBorder="1">
      <alignment vertical="center"/>
    </xf>
    <xf numFmtId="38" fontId="10" fillId="0" borderId="8" xfId="1" applyFont="1" applyBorder="1">
      <alignment vertical="center"/>
    </xf>
    <xf numFmtId="186" fontId="7" fillId="0" borderId="1" xfId="1" applyNumberFormat="1" applyFont="1" applyBorder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38" fontId="4" fillId="0" borderId="0" xfId="1" applyFont="1">
      <alignment vertical="center"/>
    </xf>
    <xf numFmtId="38" fontId="7" fillId="0" borderId="1" xfId="1" applyFont="1" applyBorder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9" fillId="0" borderId="22" xfId="1" applyFont="1" applyBorder="1">
      <alignment vertical="center"/>
    </xf>
    <xf numFmtId="38" fontId="13" fillId="0" borderId="9" xfId="1" applyFont="1" applyBorder="1" applyAlignment="1">
      <alignment horizontal="right" vertical="top"/>
    </xf>
    <xf numFmtId="38" fontId="9" fillId="0" borderId="6" xfId="1" applyFont="1" applyBorder="1">
      <alignment vertical="center"/>
    </xf>
    <xf numFmtId="38" fontId="13" fillId="0" borderId="11" xfId="1" applyFont="1" applyBorder="1" applyAlignment="1">
      <alignment horizontal="right" vertical="top"/>
    </xf>
    <xf numFmtId="186" fontId="4" fillId="0" borderId="0" xfId="1" applyNumberFormat="1" applyFont="1">
      <alignment vertical="center"/>
    </xf>
    <xf numFmtId="186" fontId="4" fillId="0" borderId="0" xfId="0" applyNumberFormat="1" applyFont="1">
      <alignment vertical="center"/>
    </xf>
    <xf numFmtId="38" fontId="9" fillId="0" borderId="1" xfId="1" applyFont="1" applyBorder="1" applyAlignment="1">
      <alignment horizontal="right" vertical="center"/>
    </xf>
    <xf numFmtId="38" fontId="10" fillId="0" borderId="7" xfId="1" applyFont="1" applyBorder="1" applyAlignment="1">
      <alignment horizontal="right" vertical="center"/>
    </xf>
    <xf numFmtId="38" fontId="6" fillId="0" borderId="16" xfId="1" applyFont="1" applyBorder="1" applyAlignment="1">
      <alignment horizontal="center" vertical="center"/>
    </xf>
    <xf numFmtId="186" fontId="6" fillId="0" borderId="16" xfId="1" applyNumberFormat="1" applyFont="1" applyBorder="1" applyAlignment="1">
      <alignment horizontal="center" vertical="center"/>
    </xf>
    <xf numFmtId="186" fontId="13" fillId="0" borderId="10" xfId="1" applyNumberFormat="1" applyFont="1" applyBorder="1" applyAlignment="1">
      <alignment horizontal="right" vertical="top"/>
    </xf>
    <xf numFmtId="38" fontId="10" fillId="0" borderId="6" xfId="1" applyFont="1" applyBorder="1">
      <alignment vertical="center"/>
    </xf>
    <xf numFmtId="186" fontId="6" fillId="0" borderId="4" xfId="1" applyNumberFormat="1" applyFont="1" applyBorder="1" applyAlignment="1">
      <alignment horizontal="center" vertical="center"/>
    </xf>
    <xf numFmtId="186" fontId="13" fillId="0" borderId="9" xfId="1" applyNumberFormat="1" applyFont="1" applyBorder="1" applyAlignment="1">
      <alignment horizontal="right" vertical="top"/>
    </xf>
    <xf numFmtId="38" fontId="9" fillId="0" borderId="0" xfId="1" applyFont="1">
      <alignment vertical="center"/>
    </xf>
    <xf numFmtId="38" fontId="9" fillId="0" borderId="1" xfId="1" applyFont="1" applyBorder="1">
      <alignment vertical="center"/>
    </xf>
    <xf numFmtId="38" fontId="9" fillId="0" borderId="6" xfId="1" applyFont="1" applyFill="1" applyBorder="1">
      <alignment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0" xfId="1" applyFont="1" applyFill="1">
      <alignment vertical="center"/>
    </xf>
    <xf numFmtId="38" fontId="9" fillId="0" borderId="0" xfId="1" applyFont="1" applyFill="1" applyAlignment="1">
      <alignment horizontal="right" vertical="center"/>
    </xf>
    <xf numFmtId="38" fontId="10" fillId="0" borderId="6" xfId="1" applyFont="1" applyFill="1" applyBorder="1">
      <alignment vertical="center"/>
    </xf>
    <xf numFmtId="38" fontId="10" fillId="0" borderId="7" xfId="1" applyFont="1" applyFill="1" applyBorder="1">
      <alignment vertical="center"/>
    </xf>
    <xf numFmtId="38" fontId="9" fillId="0" borderId="1" xfId="1" applyFont="1" applyFill="1" applyBorder="1">
      <alignment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12" xfId="1" applyFont="1" applyBorder="1">
      <alignment vertical="center"/>
    </xf>
    <xf numFmtId="38" fontId="9" fillId="0" borderId="3" xfId="1" applyFont="1" applyBorder="1">
      <alignment vertical="center"/>
    </xf>
    <xf numFmtId="38" fontId="9" fillId="0" borderId="12" xfId="1" applyFont="1" applyFill="1" applyBorder="1">
      <alignment vertical="center"/>
    </xf>
    <xf numFmtId="38" fontId="9" fillId="0" borderId="20" xfId="1" applyFont="1" applyBorder="1">
      <alignment vertical="center"/>
    </xf>
    <xf numFmtId="38" fontId="9" fillId="0" borderId="3" xfId="1" applyFont="1" applyFill="1" applyBorder="1">
      <alignment vertical="center"/>
    </xf>
    <xf numFmtId="38" fontId="9" fillId="0" borderId="27" xfId="1" applyFont="1" applyBorder="1">
      <alignment vertical="center"/>
    </xf>
    <xf numFmtId="38" fontId="9" fillId="0" borderId="25" xfId="1" applyFont="1" applyBorder="1">
      <alignment vertical="center"/>
    </xf>
    <xf numFmtId="38" fontId="9" fillId="0" borderId="28" xfId="1" applyFont="1" applyBorder="1">
      <alignment vertical="center"/>
    </xf>
    <xf numFmtId="38" fontId="9" fillId="0" borderId="27" xfId="1" applyFont="1" applyFill="1" applyBorder="1">
      <alignment vertical="center"/>
    </xf>
    <xf numFmtId="38" fontId="9" fillId="0" borderId="25" xfId="1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3" fillId="0" borderId="17" xfId="0" applyFont="1" applyBorder="1" applyAlignment="1">
      <alignment horizontal="right" vertical="top"/>
    </xf>
    <xf numFmtId="0" fontId="6" fillId="0" borderId="18" xfId="0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38" fontId="6" fillId="0" borderId="15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38" fontId="6" fillId="0" borderId="13" xfId="1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33DC-19CB-4380-9B90-D45B45B5DA10}">
  <dimension ref="B1:Z51"/>
  <sheetViews>
    <sheetView tabSelected="1" zoomScaleNormal="100" workbookViewId="0">
      <selection activeCell="AH59" sqref="AH59"/>
    </sheetView>
  </sheetViews>
  <sheetFormatPr defaultColWidth="2.625" defaultRowHeight="12" x14ac:dyDescent="0.15"/>
  <cols>
    <col min="1" max="11" width="2.625" style="1"/>
    <col min="12" max="12" width="9.25" style="7" customWidth="1"/>
    <col min="13" max="13" width="9.25" style="18" customWidth="1"/>
    <col min="14" max="14" width="9.25" style="7" customWidth="1"/>
    <col min="15" max="15" width="9.25" style="18" customWidth="1"/>
    <col min="16" max="16" width="9.25" style="7" customWidth="1"/>
    <col min="17" max="17" width="9.25" style="18" customWidth="1"/>
    <col min="18" max="18" width="8.875" style="7" customWidth="1"/>
    <col min="19" max="19" width="8.875" style="13" customWidth="1"/>
    <col min="20" max="20" width="8.875" style="7" customWidth="1"/>
    <col min="21" max="21" width="8.875" style="14" customWidth="1"/>
    <col min="22" max="16384" width="2.625" style="1"/>
  </cols>
  <sheetData>
    <row r="1" spans="2:22" s="3" customFormat="1" ht="15.75" customHeight="1" x14ac:dyDescent="0.15"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  <c r="L1" s="19"/>
      <c r="M1" s="32"/>
      <c r="N1" s="19"/>
      <c r="O1" s="32"/>
      <c r="P1" s="9"/>
      <c r="Q1" s="17"/>
      <c r="R1" s="9"/>
      <c r="S1" s="10"/>
      <c r="T1" s="9"/>
      <c r="U1" s="11"/>
    </row>
    <row r="2" spans="2:22" s="3" customFormat="1" ht="15.75" customHeight="1" x14ac:dyDescent="0.15">
      <c r="B2" s="30" t="s">
        <v>16</v>
      </c>
      <c r="C2" s="31"/>
      <c r="D2" s="31"/>
      <c r="E2" s="31"/>
      <c r="F2" s="31"/>
      <c r="G2" s="31"/>
      <c r="H2" s="31"/>
      <c r="I2" s="31"/>
      <c r="J2" s="31"/>
      <c r="K2" s="31"/>
      <c r="L2" s="19"/>
      <c r="M2" s="32"/>
      <c r="N2" s="19"/>
      <c r="O2" s="32"/>
      <c r="P2" s="9"/>
      <c r="Q2" s="17"/>
      <c r="R2" s="9"/>
      <c r="S2" s="10"/>
      <c r="T2" s="9"/>
      <c r="U2" s="11"/>
    </row>
    <row r="3" spans="2:22" s="5" customFormat="1" ht="15.75" customHeight="1" thickBot="1" x14ac:dyDescent="0.2">
      <c r="B3" s="30"/>
      <c r="C3" s="28"/>
      <c r="D3" s="28"/>
      <c r="E3" s="28"/>
      <c r="F3" s="28"/>
      <c r="G3" s="28"/>
      <c r="H3" s="28"/>
      <c r="I3" s="28"/>
      <c r="J3" s="28"/>
      <c r="K3" s="28"/>
      <c r="L3" s="21"/>
      <c r="M3" s="33"/>
      <c r="N3" s="21"/>
      <c r="O3" s="33"/>
    </row>
    <row r="4" spans="2:22" ht="15.75" customHeight="1" thickTop="1" x14ac:dyDescent="0.15">
      <c r="B4" s="6"/>
      <c r="C4" s="81" t="s">
        <v>13</v>
      </c>
      <c r="D4" s="81"/>
      <c r="E4" s="81"/>
      <c r="F4" s="81"/>
      <c r="G4" s="81"/>
      <c r="H4" s="81"/>
      <c r="I4" s="81"/>
      <c r="J4" s="81"/>
      <c r="K4" s="82"/>
      <c r="L4" s="87" t="s">
        <v>1</v>
      </c>
      <c r="M4" s="104"/>
      <c r="N4" s="87" t="s">
        <v>3</v>
      </c>
      <c r="O4" s="104"/>
      <c r="P4" s="87" t="s">
        <v>17</v>
      </c>
      <c r="Q4" s="92"/>
      <c r="R4" s="1"/>
      <c r="S4" s="1"/>
      <c r="T4" s="1"/>
      <c r="U4" s="1"/>
    </row>
    <row r="5" spans="2:22" ht="15.75" customHeight="1" x14ac:dyDescent="0.15">
      <c r="B5" s="6"/>
      <c r="C5" s="83"/>
      <c r="D5" s="83"/>
      <c r="E5" s="83"/>
      <c r="F5" s="83"/>
      <c r="G5" s="83"/>
      <c r="H5" s="83"/>
      <c r="I5" s="83"/>
      <c r="J5" s="83"/>
      <c r="K5" s="86"/>
      <c r="L5" s="55" t="s">
        <v>7</v>
      </c>
      <c r="M5" s="59" t="s">
        <v>8</v>
      </c>
      <c r="N5" s="55" t="s">
        <v>7</v>
      </c>
      <c r="O5" s="56" t="s">
        <v>8</v>
      </c>
      <c r="P5" s="46" t="s">
        <v>7</v>
      </c>
      <c r="Q5" s="59" t="s">
        <v>8</v>
      </c>
      <c r="R5" s="1"/>
      <c r="S5" s="1"/>
      <c r="T5" s="1"/>
      <c r="U5" s="1"/>
    </row>
    <row r="6" spans="2:22" s="26" customFormat="1" ht="15.75" customHeight="1" x14ac:dyDescent="0.15">
      <c r="B6" s="16"/>
      <c r="C6" s="84"/>
      <c r="D6" s="84"/>
      <c r="E6" s="84"/>
      <c r="F6" s="84"/>
      <c r="G6" s="84"/>
      <c r="H6" s="84"/>
      <c r="I6" s="84"/>
      <c r="J6" s="84"/>
      <c r="K6" s="85"/>
      <c r="L6" s="50" t="s">
        <v>2</v>
      </c>
      <c r="M6" s="60" t="s">
        <v>2</v>
      </c>
      <c r="N6" s="50" t="s">
        <v>2</v>
      </c>
      <c r="O6" s="57" t="s">
        <v>2</v>
      </c>
      <c r="P6" s="48" t="s">
        <v>2</v>
      </c>
      <c r="Q6" s="60" t="s">
        <v>2</v>
      </c>
    </row>
    <row r="7" spans="2:22" s="26" customFormat="1" ht="15.75" customHeight="1" x14ac:dyDescent="0.15">
      <c r="B7" s="16"/>
      <c r="C7" s="100" t="s">
        <v>23</v>
      </c>
      <c r="D7" s="100"/>
      <c r="E7" s="100"/>
      <c r="F7" s="100"/>
      <c r="G7" s="100"/>
      <c r="H7" s="100"/>
      <c r="I7" s="100"/>
      <c r="J7" s="100"/>
      <c r="K7" s="101"/>
      <c r="L7" s="71">
        <f>L8+L9+L15</f>
        <v>9296170</v>
      </c>
      <c r="M7" s="74">
        <f t="shared" ref="M7:P7" si="0">M8+M9+M15</f>
        <v>8795184</v>
      </c>
      <c r="N7" s="72">
        <f t="shared" si="0"/>
        <v>9867346</v>
      </c>
      <c r="O7" s="72">
        <f t="shared" si="0"/>
        <v>9407966</v>
      </c>
      <c r="P7" s="71">
        <f t="shared" si="0"/>
        <v>10161620</v>
      </c>
      <c r="Q7" s="72">
        <f>Q8+Q9+Q15</f>
        <v>9616412</v>
      </c>
    </row>
    <row r="8" spans="2:22" s="8" customFormat="1" ht="15.75" customHeight="1" x14ac:dyDescent="0.15">
      <c r="B8" s="29"/>
      <c r="C8" s="88" t="s">
        <v>4</v>
      </c>
      <c r="D8" s="88"/>
      <c r="E8" s="88"/>
      <c r="F8" s="88"/>
      <c r="G8" s="88"/>
      <c r="H8" s="88"/>
      <c r="I8" s="88"/>
      <c r="J8" s="88"/>
      <c r="K8" s="89"/>
      <c r="L8" s="49">
        <v>5205356</v>
      </c>
      <c r="M8" s="47">
        <v>4882727</v>
      </c>
      <c r="N8" s="61">
        <v>5591164</v>
      </c>
      <c r="O8" s="61">
        <v>5305304</v>
      </c>
      <c r="P8" s="49">
        <v>5843699</v>
      </c>
      <c r="Q8" s="61">
        <v>5528054</v>
      </c>
      <c r="R8"/>
      <c r="S8"/>
      <c r="T8"/>
    </row>
    <row r="9" spans="2:22" s="8" customFormat="1" ht="15.75" customHeight="1" x14ac:dyDescent="0.15">
      <c r="B9" s="29"/>
      <c r="C9" s="98" t="s">
        <v>14</v>
      </c>
      <c r="D9" s="102"/>
      <c r="E9" s="102"/>
      <c r="F9" s="102"/>
      <c r="G9" s="102"/>
      <c r="H9" s="102"/>
      <c r="I9" s="102"/>
      <c r="J9" s="102"/>
      <c r="K9" s="103"/>
      <c r="L9" s="76">
        <f>SUM(L10:L14)</f>
        <v>3803457</v>
      </c>
      <c r="M9" s="78">
        <f t="shared" ref="M9:O9" si="1">SUM(M10:M14)</f>
        <v>3558949</v>
      </c>
      <c r="N9" s="77">
        <f t="shared" si="1"/>
        <v>3966711</v>
      </c>
      <c r="O9" s="77">
        <f t="shared" si="1"/>
        <v>3737393</v>
      </c>
      <c r="P9" s="76">
        <f>SUM(P10:P14)</f>
        <v>4004040</v>
      </c>
      <c r="Q9" s="77">
        <f t="shared" ref="Q9" si="2">SUM(Q10:Q14)</f>
        <v>3716324</v>
      </c>
      <c r="R9"/>
      <c r="S9"/>
      <c r="T9"/>
    </row>
    <row r="10" spans="2:22" s="8" customFormat="1" ht="15.75" customHeight="1" x14ac:dyDescent="0.15">
      <c r="B10" s="29"/>
      <c r="C10" s="27"/>
      <c r="D10" s="97" t="s">
        <v>5</v>
      </c>
      <c r="E10" s="98"/>
      <c r="F10" s="98"/>
      <c r="G10" s="98"/>
      <c r="H10" s="98"/>
      <c r="I10" s="98"/>
      <c r="J10" s="98"/>
      <c r="K10" s="99"/>
      <c r="L10" s="49">
        <v>1920260</v>
      </c>
      <c r="M10" s="47">
        <v>1762004</v>
      </c>
      <c r="N10" s="61">
        <v>2019201</v>
      </c>
      <c r="O10" s="61">
        <v>1883106</v>
      </c>
      <c r="P10" s="49">
        <v>2021202</v>
      </c>
      <c r="Q10" s="61">
        <v>1827822</v>
      </c>
      <c r="R10"/>
      <c r="S10"/>
      <c r="T10"/>
    </row>
    <row r="11" spans="2:22" s="8" customFormat="1" ht="15.75" customHeight="1" x14ac:dyDescent="0.15">
      <c r="B11" s="29"/>
      <c r="C11" s="42"/>
      <c r="D11" s="96" t="s">
        <v>6</v>
      </c>
      <c r="E11" s="90"/>
      <c r="F11" s="90"/>
      <c r="G11" s="90"/>
      <c r="H11" s="90"/>
      <c r="I11" s="90"/>
      <c r="J11" s="90"/>
      <c r="K11" s="89"/>
      <c r="L11" s="49">
        <v>620465</v>
      </c>
      <c r="M11" s="47">
        <v>598765</v>
      </c>
      <c r="N11" s="61">
        <v>600554</v>
      </c>
      <c r="O11" s="61">
        <v>572838</v>
      </c>
      <c r="P11" s="49">
        <v>589284</v>
      </c>
      <c r="Q11" s="61">
        <v>566449</v>
      </c>
    </row>
    <row r="12" spans="2:22" ht="15.75" customHeight="1" x14ac:dyDescent="0.15">
      <c r="B12" s="6"/>
      <c r="C12" s="40"/>
      <c r="D12" s="96" t="s">
        <v>9</v>
      </c>
      <c r="E12" s="90"/>
      <c r="F12" s="90"/>
      <c r="G12" s="90"/>
      <c r="H12" s="90"/>
      <c r="I12" s="90"/>
      <c r="J12" s="90"/>
      <c r="K12" s="89"/>
      <c r="L12" s="49">
        <v>1014953</v>
      </c>
      <c r="M12" s="47">
        <v>953625</v>
      </c>
      <c r="N12" s="61">
        <v>1077674</v>
      </c>
      <c r="O12" s="61">
        <v>1016116</v>
      </c>
      <c r="P12" s="49">
        <v>1108343</v>
      </c>
      <c r="Q12" s="61">
        <v>1046685</v>
      </c>
      <c r="R12" s="1"/>
      <c r="S12" s="1"/>
      <c r="T12" s="1"/>
      <c r="U12" s="1"/>
    </row>
    <row r="13" spans="2:22" ht="15.75" customHeight="1" x14ac:dyDescent="0.15">
      <c r="B13" s="6"/>
      <c r="C13" s="40"/>
      <c r="D13" s="96" t="s">
        <v>10</v>
      </c>
      <c r="E13" s="90"/>
      <c r="F13" s="90"/>
      <c r="G13" s="90"/>
      <c r="H13" s="90"/>
      <c r="I13" s="90"/>
      <c r="J13" s="90"/>
      <c r="K13" s="89"/>
      <c r="L13" s="49">
        <v>86395</v>
      </c>
      <c r="M13" s="47">
        <v>86003</v>
      </c>
      <c r="N13" s="61">
        <v>86942</v>
      </c>
      <c r="O13" s="61">
        <v>86448</v>
      </c>
      <c r="P13" s="49">
        <v>87355</v>
      </c>
      <c r="Q13" s="61">
        <v>86997</v>
      </c>
      <c r="R13" s="1"/>
      <c r="S13" s="1"/>
      <c r="T13" s="1"/>
      <c r="U13" s="1"/>
    </row>
    <row r="14" spans="2:22" ht="15.75" customHeight="1" x14ac:dyDescent="0.15">
      <c r="B14" s="6"/>
      <c r="C14" s="40"/>
      <c r="D14" s="105" t="s">
        <v>11</v>
      </c>
      <c r="E14" s="106"/>
      <c r="F14" s="106"/>
      <c r="G14" s="106"/>
      <c r="H14" s="106"/>
      <c r="I14" s="106"/>
      <c r="J14" s="106"/>
      <c r="K14" s="107"/>
      <c r="L14" s="49">
        <v>161384</v>
      </c>
      <c r="M14" s="47">
        <v>158552</v>
      </c>
      <c r="N14" s="61">
        <v>182340</v>
      </c>
      <c r="O14" s="61">
        <v>178885</v>
      </c>
      <c r="P14" s="49">
        <v>197856</v>
      </c>
      <c r="Q14" s="61">
        <v>188371</v>
      </c>
      <c r="R14" s="1"/>
      <c r="S14" s="1"/>
      <c r="T14"/>
      <c r="U14"/>
      <c r="V14"/>
    </row>
    <row r="15" spans="2:22" ht="15.75" customHeight="1" x14ac:dyDescent="0.15">
      <c r="B15" s="6"/>
      <c r="C15" s="98" t="s">
        <v>18</v>
      </c>
      <c r="D15" s="102"/>
      <c r="E15" s="102"/>
      <c r="F15" s="102"/>
      <c r="G15" s="102"/>
      <c r="H15" s="102"/>
      <c r="I15" s="102"/>
      <c r="J15" s="102"/>
      <c r="K15" s="103"/>
      <c r="L15" s="76">
        <f t="shared" ref="L15:O15" si="3">SUM(L16)</f>
        <v>287357</v>
      </c>
      <c r="M15" s="78">
        <f t="shared" si="3"/>
        <v>353508</v>
      </c>
      <c r="N15" s="77">
        <f t="shared" si="3"/>
        <v>309471</v>
      </c>
      <c r="O15" s="77">
        <f t="shared" si="3"/>
        <v>365269</v>
      </c>
      <c r="P15" s="76">
        <f t="shared" ref="P15:Q15" si="4">SUM(P16:P17)</f>
        <v>313881</v>
      </c>
      <c r="Q15" s="77">
        <f t="shared" si="4"/>
        <v>372034</v>
      </c>
      <c r="R15" s="1"/>
      <c r="S15" s="1"/>
      <c r="T15"/>
      <c r="U15"/>
      <c r="V15"/>
    </row>
    <row r="16" spans="2:22" ht="15.75" customHeight="1" thickBot="1" x14ac:dyDescent="0.2">
      <c r="B16" s="6"/>
      <c r="C16" s="35"/>
      <c r="D16" s="108" t="s">
        <v>12</v>
      </c>
      <c r="E16" s="109"/>
      <c r="F16" s="109"/>
      <c r="G16" s="109"/>
      <c r="H16" s="109"/>
      <c r="I16" s="109"/>
      <c r="J16" s="109"/>
      <c r="K16" s="110"/>
      <c r="L16" s="36">
        <v>287357</v>
      </c>
      <c r="M16" s="38">
        <v>353508</v>
      </c>
      <c r="N16" s="37">
        <v>309471</v>
      </c>
      <c r="O16" s="62">
        <v>365269</v>
      </c>
      <c r="P16" s="36">
        <v>313881</v>
      </c>
      <c r="Q16" s="62">
        <v>372034</v>
      </c>
      <c r="R16" s="1"/>
      <c r="S16" s="1"/>
      <c r="T16"/>
      <c r="U16"/>
      <c r="V16"/>
    </row>
    <row r="17" spans="2:22" ht="12.75" thickTop="1" x14ac:dyDescent="0.15">
      <c r="B17" s="6"/>
      <c r="C17" s="41"/>
      <c r="D17" s="41"/>
      <c r="E17" s="41"/>
      <c r="F17" s="41"/>
      <c r="G17" s="41"/>
      <c r="H17" s="41"/>
      <c r="I17" s="41"/>
      <c r="J17" s="41"/>
      <c r="K17" s="41"/>
      <c r="L17" s="44"/>
      <c r="M17" s="51"/>
      <c r="N17" s="44"/>
      <c r="O17" s="51"/>
      <c r="P17" s="44"/>
      <c r="Q17" s="51"/>
      <c r="R17" s="1"/>
      <c r="S17" s="1"/>
      <c r="T17" s="1"/>
      <c r="U17" s="1"/>
    </row>
    <row r="18" spans="2:22" x14ac:dyDescent="0.15">
      <c r="B18" s="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2"/>
      <c r="N18" s="40"/>
      <c r="O18" s="52"/>
      <c r="P18" s="40"/>
      <c r="Q18" s="52"/>
      <c r="R18" s="1"/>
      <c r="S18" s="1"/>
      <c r="T18" s="1"/>
      <c r="U18" s="12"/>
    </row>
    <row r="19" spans="2:22" s="5" customFormat="1" ht="15.75" customHeight="1" thickBot="1" x14ac:dyDescent="0.2">
      <c r="B19" s="30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39"/>
      <c r="N19" s="45"/>
      <c r="O19" s="39"/>
      <c r="P19" s="45"/>
      <c r="Q19" s="39"/>
    </row>
    <row r="20" spans="2:22" ht="15.75" customHeight="1" thickTop="1" x14ac:dyDescent="0.15">
      <c r="B20" s="6"/>
      <c r="C20" s="81" t="s">
        <v>13</v>
      </c>
      <c r="D20" s="81"/>
      <c r="E20" s="81"/>
      <c r="F20" s="81"/>
      <c r="G20" s="81"/>
      <c r="H20" s="81"/>
      <c r="I20" s="81"/>
      <c r="J20" s="81"/>
      <c r="K20" s="82"/>
      <c r="L20" s="87" t="s">
        <v>19</v>
      </c>
      <c r="M20" s="104"/>
      <c r="N20" s="93" t="s">
        <v>20</v>
      </c>
      <c r="O20" s="87"/>
      <c r="P20" s="93" t="s">
        <v>22</v>
      </c>
      <c r="Q20" s="87"/>
      <c r="R20" s="1"/>
      <c r="S20" s="1"/>
      <c r="T20" s="1"/>
      <c r="U20" s="1"/>
    </row>
    <row r="21" spans="2:22" ht="15.75" customHeight="1" x14ac:dyDescent="0.15">
      <c r="B21" s="6"/>
      <c r="C21" s="83"/>
      <c r="D21" s="83"/>
      <c r="E21" s="83"/>
      <c r="F21" s="83"/>
      <c r="G21" s="83"/>
      <c r="H21" s="83"/>
      <c r="I21" s="83"/>
      <c r="J21" s="83"/>
      <c r="K21" s="86"/>
      <c r="L21" s="55" t="s">
        <v>7</v>
      </c>
      <c r="M21" s="59" t="s">
        <v>8</v>
      </c>
      <c r="N21" s="55" t="s">
        <v>7</v>
      </c>
      <c r="O21" s="59" t="s">
        <v>8</v>
      </c>
      <c r="P21" s="55" t="s">
        <v>7</v>
      </c>
      <c r="Q21" s="59" t="s">
        <v>8</v>
      </c>
      <c r="R21" s="1"/>
      <c r="S21" s="1"/>
      <c r="T21" s="1"/>
      <c r="U21" s="1"/>
    </row>
    <row r="22" spans="2:22" s="26" customFormat="1" ht="15.75" customHeight="1" x14ac:dyDescent="0.15">
      <c r="B22" s="16"/>
      <c r="C22" s="84"/>
      <c r="D22" s="84"/>
      <c r="E22" s="84"/>
      <c r="F22" s="84"/>
      <c r="G22" s="84"/>
      <c r="H22" s="84"/>
      <c r="I22" s="84"/>
      <c r="J22" s="84"/>
      <c r="K22" s="85"/>
      <c r="L22" s="50" t="s">
        <v>2</v>
      </c>
      <c r="M22" s="60" t="s">
        <v>2</v>
      </c>
      <c r="N22" s="50" t="s">
        <v>2</v>
      </c>
      <c r="O22" s="60" t="s">
        <v>2</v>
      </c>
      <c r="P22" s="50" t="s">
        <v>2</v>
      </c>
      <c r="Q22" s="60" t="s">
        <v>2</v>
      </c>
    </row>
    <row r="23" spans="2:22" s="26" customFormat="1" ht="15.75" customHeight="1" x14ac:dyDescent="0.15">
      <c r="B23" s="16"/>
      <c r="C23" s="100" t="s">
        <v>23</v>
      </c>
      <c r="D23" s="100"/>
      <c r="E23" s="100"/>
      <c r="F23" s="100"/>
      <c r="G23" s="100"/>
      <c r="H23" s="100"/>
      <c r="I23" s="100"/>
      <c r="J23" s="100"/>
      <c r="K23" s="101"/>
      <c r="L23" s="71">
        <f t="shared" ref="L23:Q23" si="5">L24+L25+L31</f>
        <v>10240446</v>
      </c>
      <c r="M23" s="72">
        <f t="shared" si="5"/>
        <v>9815266</v>
      </c>
      <c r="N23" s="73">
        <f t="shared" si="5"/>
        <v>12596556</v>
      </c>
      <c r="O23" s="75">
        <f t="shared" si="5"/>
        <v>12270519</v>
      </c>
      <c r="P23" s="73">
        <f t="shared" si="5"/>
        <v>13074305</v>
      </c>
      <c r="Q23" s="75">
        <f t="shared" si="5"/>
        <v>12677930</v>
      </c>
    </row>
    <row r="24" spans="2:22" s="8" customFormat="1" ht="15.75" customHeight="1" x14ac:dyDescent="0.15">
      <c r="B24" s="29"/>
      <c r="C24" s="88" t="s">
        <v>4</v>
      </c>
      <c r="D24" s="88"/>
      <c r="E24" s="88"/>
      <c r="F24" s="88"/>
      <c r="G24" s="88"/>
      <c r="H24" s="88"/>
      <c r="I24" s="88"/>
      <c r="J24" s="88"/>
      <c r="K24" s="89"/>
      <c r="L24" s="49">
        <v>6163221</v>
      </c>
      <c r="M24" s="61">
        <v>5808579</v>
      </c>
      <c r="N24" s="63">
        <v>8451309</v>
      </c>
      <c r="O24" s="65">
        <v>7956810</v>
      </c>
      <c r="P24" s="63">
        <v>8898983</v>
      </c>
      <c r="Q24" s="65">
        <v>8359056</v>
      </c>
      <c r="R24"/>
      <c r="S24"/>
      <c r="T24"/>
    </row>
    <row r="25" spans="2:22" s="8" customFormat="1" ht="15.75" customHeight="1" x14ac:dyDescent="0.15">
      <c r="B25" s="29"/>
      <c r="C25" s="98" t="s">
        <v>14</v>
      </c>
      <c r="D25" s="102"/>
      <c r="E25" s="102"/>
      <c r="F25" s="102"/>
      <c r="G25" s="102"/>
      <c r="H25" s="102"/>
      <c r="I25" s="102"/>
      <c r="J25" s="102"/>
      <c r="K25" s="103"/>
      <c r="L25" s="76">
        <f t="shared" ref="L25:O25" si="6">SUM(L26:L30)</f>
        <v>3754852</v>
      </c>
      <c r="M25" s="77">
        <f t="shared" si="6"/>
        <v>3555634</v>
      </c>
      <c r="N25" s="79">
        <f t="shared" si="6"/>
        <v>3140350</v>
      </c>
      <c r="O25" s="80">
        <f t="shared" si="6"/>
        <v>3027846</v>
      </c>
      <c r="P25" s="79">
        <f t="shared" ref="P25:Q25" si="7">SUM(P26:P30)</f>
        <v>3130065</v>
      </c>
      <c r="Q25" s="80">
        <f t="shared" si="7"/>
        <v>3009387</v>
      </c>
      <c r="R25"/>
      <c r="S25"/>
      <c r="T25"/>
    </row>
    <row r="26" spans="2:22" s="8" customFormat="1" ht="15.75" customHeight="1" x14ac:dyDescent="0.15">
      <c r="B26" s="29"/>
      <c r="C26" s="27"/>
      <c r="D26" s="97" t="s">
        <v>5</v>
      </c>
      <c r="E26" s="98"/>
      <c r="F26" s="98"/>
      <c r="G26" s="98"/>
      <c r="H26" s="98"/>
      <c r="I26" s="98"/>
      <c r="J26" s="98"/>
      <c r="K26" s="99"/>
      <c r="L26" s="49">
        <v>1758727</v>
      </c>
      <c r="M26" s="61">
        <v>1713132</v>
      </c>
      <c r="N26" s="63">
        <v>1635387</v>
      </c>
      <c r="O26" s="65">
        <v>1569128</v>
      </c>
      <c r="P26" s="63">
        <v>1570906</v>
      </c>
      <c r="Q26" s="65">
        <v>1504275</v>
      </c>
      <c r="R26"/>
      <c r="S26"/>
      <c r="T26"/>
    </row>
    <row r="27" spans="2:22" s="8" customFormat="1" ht="15.75" customHeight="1" x14ac:dyDescent="0.15">
      <c r="B27" s="29"/>
      <c r="C27" s="42"/>
      <c r="D27" s="96" t="s">
        <v>6</v>
      </c>
      <c r="E27" s="90"/>
      <c r="F27" s="90"/>
      <c r="G27" s="90"/>
      <c r="H27" s="90"/>
      <c r="I27" s="90"/>
      <c r="J27" s="90"/>
      <c r="K27" s="89"/>
      <c r="L27" s="49">
        <v>570248</v>
      </c>
      <c r="M27" s="61">
        <v>497455</v>
      </c>
      <c r="N27" s="70" t="s">
        <v>0</v>
      </c>
      <c r="O27" s="66" t="s">
        <v>0</v>
      </c>
      <c r="P27" s="64" t="s">
        <v>0</v>
      </c>
      <c r="Q27" s="66" t="s">
        <v>0</v>
      </c>
    </row>
    <row r="28" spans="2:22" ht="15.75" customHeight="1" x14ac:dyDescent="0.15">
      <c r="B28" s="6"/>
      <c r="C28" s="40"/>
      <c r="D28" s="96" t="s">
        <v>9</v>
      </c>
      <c r="E28" s="90"/>
      <c r="F28" s="90"/>
      <c r="G28" s="90"/>
      <c r="H28" s="90"/>
      <c r="I28" s="90"/>
      <c r="J28" s="90"/>
      <c r="K28" s="89"/>
      <c r="L28" s="49">
        <v>1132346</v>
      </c>
      <c r="M28" s="61">
        <v>1062139</v>
      </c>
      <c r="N28" s="63">
        <v>1201947</v>
      </c>
      <c r="O28" s="65">
        <v>1165307</v>
      </c>
      <c r="P28" s="63">
        <v>1232696</v>
      </c>
      <c r="Q28" s="65">
        <v>1189998</v>
      </c>
      <c r="R28" s="1"/>
      <c r="S28" s="1"/>
      <c r="T28" s="1"/>
      <c r="U28" s="1"/>
    </row>
    <row r="29" spans="2:22" ht="15.75" customHeight="1" x14ac:dyDescent="0.15">
      <c r="B29" s="6"/>
      <c r="C29" s="40"/>
      <c r="D29" s="96" t="s">
        <v>10</v>
      </c>
      <c r="E29" s="90"/>
      <c r="F29" s="90"/>
      <c r="G29" s="90"/>
      <c r="H29" s="90"/>
      <c r="I29" s="90"/>
      <c r="J29" s="90"/>
      <c r="K29" s="89"/>
      <c r="L29" s="49">
        <v>87538</v>
      </c>
      <c r="M29" s="61">
        <v>86901</v>
      </c>
      <c r="N29" s="63">
        <v>83166</v>
      </c>
      <c r="O29" s="65">
        <v>82812</v>
      </c>
      <c r="P29" s="63">
        <v>85772</v>
      </c>
      <c r="Q29" s="65">
        <v>85124</v>
      </c>
      <c r="R29" s="1"/>
      <c r="S29" s="1"/>
      <c r="T29" s="1"/>
      <c r="U29" s="1"/>
    </row>
    <row r="30" spans="2:22" ht="15.75" customHeight="1" x14ac:dyDescent="0.15">
      <c r="B30" s="6"/>
      <c r="C30" s="40"/>
      <c r="D30" s="105" t="s">
        <v>11</v>
      </c>
      <c r="E30" s="106"/>
      <c r="F30" s="106"/>
      <c r="G30" s="106"/>
      <c r="H30" s="106"/>
      <c r="I30" s="106"/>
      <c r="J30" s="106"/>
      <c r="K30" s="107"/>
      <c r="L30" s="49">
        <v>205993</v>
      </c>
      <c r="M30" s="61">
        <v>196007</v>
      </c>
      <c r="N30" s="63">
        <v>219850</v>
      </c>
      <c r="O30" s="65">
        <v>210599</v>
      </c>
      <c r="P30" s="63">
        <v>240691</v>
      </c>
      <c r="Q30" s="65">
        <v>229990</v>
      </c>
      <c r="R30" s="1"/>
      <c r="S30" s="1"/>
      <c r="T30"/>
      <c r="U30"/>
      <c r="V30"/>
    </row>
    <row r="31" spans="2:22" ht="15.75" customHeight="1" x14ac:dyDescent="0.15">
      <c r="B31" s="6"/>
      <c r="C31" s="98" t="s">
        <v>18</v>
      </c>
      <c r="D31" s="102"/>
      <c r="E31" s="102"/>
      <c r="F31" s="102"/>
      <c r="G31" s="102"/>
      <c r="H31" s="102"/>
      <c r="I31" s="102"/>
      <c r="J31" s="102"/>
      <c r="K31" s="103"/>
      <c r="L31" s="76">
        <f t="shared" ref="L31:O31" si="8">SUM(L32:L33)</f>
        <v>322373</v>
      </c>
      <c r="M31" s="77">
        <f t="shared" si="8"/>
        <v>451053</v>
      </c>
      <c r="N31" s="79">
        <f t="shared" si="8"/>
        <v>1004897</v>
      </c>
      <c r="O31" s="80">
        <f t="shared" si="8"/>
        <v>1285863</v>
      </c>
      <c r="P31" s="79">
        <f t="shared" ref="P31:Q31" si="9">SUM(P32:P33)</f>
        <v>1045257</v>
      </c>
      <c r="Q31" s="80">
        <f t="shared" si="9"/>
        <v>1309487</v>
      </c>
      <c r="R31" s="1"/>
      <c r="S31" s="1"/>
      <c r="T31"/>
      <c r="U31"/>
      <c r="V31"/>
    </row>
    <row r="32" spans="2:22" ht="15.75" customHeight="1" x14ac:dyDescent="0.15">
      <c r="B32" s="6"/>
      <c r="C32" s="2"/>
      <c r="D32" s="97" t="s">
        <v>12</v>
      </c>
      <c r="E32" s="98"/>
      <c r="F32" s="98"/>
      <c r="G32" s="98"/>
      <c r="H32" s="98"/>
      <c r="I32" s="98"/>
      <c r="J32" s="98"/>
      <c r="K32" s="99"/>
      <c r="L32" s="58">
        <v>322373</v>
      </c>
      <c r="M32" s="61">
        <v>451053</v>
      </c>
      <c r="N32" s="67">
        <v>319895</v>
      </c>
      <c r="O32" s="65">
        <v>484915</v>
      </c>
      <c r="P32" s="67">
        <v>332774</v>
      </c>
      <c r="Q32" s="65">
        <v>490186</v>
      </c>
      <c r="R32" s="1"/>
      <c r="S32" s="1"/>
      <c r="T32"/>
      <c r="U32"/>
      <c r="V32"/>
    </row>
    <row r="33" spans="2:26" ht="12.75" thickBot="1" x14ac:dyDescent="0.2">
      <c r="B33" s="6"/>
      <c r="C33" s="35"/>
      <c r="D33" s="94" t="s">
        <v>21</v>
      </c>
      <c r="E33" s="91"/>
      <c r="F33" s="91"/>
      <c r="G33" s="91"/>
      <c r="H33" s="91"/>
      <c r="I33" s="91"/>
      <c r="J33" s="91"/>
      <c r="K33" s="95"/>
      <c r="L33" s="54" t="s">
        <v>0</v>
      </c>
      <c r="M33" s="53" t="s">
        <v>0</v>
      </c>
      <c r="N33" s="68">
        <v>685002</v>
      </c>
      <c r="O33" s="69">
        <v>800948</v>
      </c>
      <c r="P33" s="68">
        <v>712483</v>
      </c>
      <c r="Q33" s="69">
        <v>819301</v>
      </c>
      <c r="R33" s="1"/>
      <c r="S33" s="1"/>
      <c r="T33" s="1"/>
      <c r="U33" s="1"/>
    </row>
    <row r="34" spans="2:26" ht="12.75" thickTop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20"/>
      <c r="M34" s="34"/>
      <c r="N34" s="20"/>
      <c r="O34" s="34"/>
      <c r="P34" s="1"/>
      <c r="Q34" s="1"/>
      <c r="R34" s="1"/>
      <c r="S34" s="1"/>
      <c r="T34" s="1"/>
      <c r="U34" s="1"/>
    </row>
    <row r="35" spans="2:26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  <c r="M35" s="34"/>
      <c r="N35" s="20"/>
      <c r="O35" s="34"/>
    </row>
    <row r="41" spans="2:26" x14ac:dyDescent="0.15">
      <c r="L41" s="15"/>
      <c r="M41" s="22"/>
      <c r="N41" s="15"/>
      <c r="O41" s="22"/>
      <c r="P41" s="15"/>
      <c r="Q41" s="22"/>
      <c r="R41" s="15"/>
      <c r="S41" s="23"/>
      <c r="T41" s="15"/>
      <c r="U41" s="24"/>
      <c r="V41" s="4"/>
      <c r="W41" s="4"/>
      <c r="X41" s="4"/>
      <c r="Y41" s="4"/>
      <c r="Z41" s="4"/>
    </row>
    <row r="42" spans="2:26" x14ac:dyDescent="0.15">
      <c r="L42" s="15"/>
      <c r="M42" s="22"/>
      <c r="N42" s="15"/>
      <c r="O42" s="22"/>
      <c r="P42" s="15"/>
      <c r="Q42" s="22"/>
      <c r="R42" s="15"/>
      <c r="S42" s="23"/>
      <c r="T42" s="15"/>
      <c r="U42" s="24"/>
      <c r="V42" s="4"/>
      <c r="W42" s="4"/>
      <c r="X42" s="4"/>
      <c r="Y42" s="4"/>
      <c r="Z42" s="4"/>
    </row>
    <row r="43" spans="2:26" x14ac:dyDescent="0.15">
      <c r="L43" s="15"/>
      <c r="M43" s="22"/>
      <c r="N43" s="15"/>
      <c r="O43" s="22"/>
      <c r="P43" s="15"/>
      <c r="Q43" s="22"/>
      <c r="R43" s="15"/>
      <c r="S43" s="23"/>
      <c r="T43" s="15"/>
      <c r="U43" s="24"/>
      <c r="V43" s="4"/>
      <c r="W43" s="4"/>
      <c r="X43" s="4"/>
      <c r="Y43" s="4"/>
      <c r="Z43" s="4"/>
    </row>
    <row r="44" spans="2:26" x14ac:dyDescent="0.15">
      <c r="L44" s="15"/>
      <c r="M44" s="22"/>
      <c r="N44" s="15"/>
      <c r="O44" s="22"/>
      <c r="P44" s="15"/>
      <c r="Q44" s="22"/>
      <c r="R44" s="15"/>
      <c r="S44" s="23"/>
      <c r="T44" s="15"/>
      <c r="U44" s="24"/>
      <c r="V44" s="4"/>
      <c r="W44" s="4"/>
      <c r="X44" s="4"/>
      <c r="Y44" s="4"/>
      <c r="Z44" s="4"/>
    </row>
    <row r="45" spans="2:26" x14ac:dyDescent="0.15">
      <c r="L45" s="15"/>
      <c r="M45" s="22"/>
      <c r="N45" s="15"/>
      <c r="O45" s="22"/>
      <c r="P45" s="15"/>
      <c r="Q45" s="22"/>
      <c r="R45" s="15"/>
      <c r="S45" s="23"/>
      <c r="T45" s="15"/>
      <c r="U45" s="24"/>
      <c r="V45" s="4"/>
      <c r="W45" s="4"/>
      <c r="X45" s="4"/>
      <c r="Y45" s="4"/>
      <c r="Z45" s="4"/>
    </row>
    <row r="46" spans="2:26" x14ac:dyDescent="0.15">
      <c r="L46" s="15"/>
      <c r="M46" s="22"/>
      <c r="N46" s="15"/>
      <c r="O46" s="22"/>
      <c r="P46" s="15"/>
      <c r="Q46" s="22"/>
      <c r="R46" s="15"/>
      <c r="S46" s="23"/>
      <c r="T46" s="15"/>
      <c r="U46" s="24"/>
      <c r="V46" s="4"/>
      <c r="W46" s="4"/>
      <c r="X46" s="4"/>
      <c r="Y46" s="4"/>
      <c r="Z46" s="4"/>
    </row>
    <row r="47" spans="2:26" x14ac:dyDescent="0.15">
      <c r="L47" s="15"/>
      <c r="M47" s="22"/>
      <c r="N47" s="15"/>
      <c r="O47" s="22"/>
      <c r="P47" s="15"/>
      <c r="Q47" s="22"/>
      <c r="R47" s="15"/>
      <c r="S47" s="23"/>
      <c r="T47" s="15"/>
      <c r="U47" s="24"/>
      <c r="V47" s="4"/>
      <c r="W47" s="25"/>
      <c r="X47" s="25"/>
      <c r="Y47" s="25"/>
      <c r="Z47" s="25"/>
    </row>
    <row r="48" spans="2:26" x14ac:dyDescent="0.15">
      <c r="L48" s="15"/>
      <c r="M48" s="22"/>
      <c r="N48" s="15"/>
      <c r="O48" s="22"/>
      <c r="P48" s="15"/>
      <c r="Q48" s="22"/>
      <c r="R48" s="15"/>
      <c r="S48" s="23"/>
      <c r="T48" s="15"/>
      <c r="U48" s="24"/>
      <c r="V48" s="4"/>
      <c r="W48" s="4"/>
      <c r="X48" s="4"/>
      <c r="Y48" s="4"/>
      <c r="Z48" s="4"/>
    </row>
    <row r="49" spans="12:26" x14ac:dyDescent="0.15">
      <c r="L49" s="15"/>
      <c r="M49" s="22"/>
      <c r="N49" s="15"/>
      <c r="O49" s="22"/>
      <c r="P49" s="15"/>
      <c r="Q49" s="22"/>
      <c r="R49" s="15"/>
      <c r="S49" s="23"/>
      <c r="T49" s="15"/>
      <c r="U49" s="24"/>
      <c r="V49" s="4"/>
      <c r="W49" s="4"/>
      <c r="X49" s="4"/>
      <c r="Y49" s="4"/>
      <c r="Z49" s="4"/>
    </row>
    <row r="50" spans="12:26" x14ac:dyDescent="0.15">
      <c r="L50" s="15"/>
      <c r="M50" s="22"/>
      <c r="N50" s="15"/>
      <c r="O50" s="22"/>
      <c r="P50" s="15"/>
      <c r="Q50" s="22"/>
      <c r="R50" s="15"/>
      <c r="S50" s="23"/>
      <c r="T50" s="15"/>
      <c r="U50" s="24"/>
      <c r="V50" s="4"/>
      <c r="W50" s="4"/>
      <c r="X50" s="4"/>
      <c r="Y50" s="4"/>
      <c r="Z50" s="4"/>
    </row>
    <row r="51" spans="12:26" x14ac:dyDescent="0.15">
      <c r="L51" s="15"/>
      <c r="M51" s="22"/>
      <c r="N51" s="15"/>
      <c r="O51" s="22"/>
      <c r="P51" s="15"/>
      <c r="Q51" s="22"/>
      <c r="R51" s="15"/>
      <c r="S51" s="23"/>
      <c r="T51" s="15"/>
      <c r="U51" s="24"/>
      <c r="V51" s="4"/>
      <c r="W51" s="4"/>
      <c r="X51" s="4"/>
      <c r="Y51" s="4"/>
      <c r="Z51" s="4"/>
    </row>
  </sheetData>
  <mergeCells count="31">
    <mergeCell ref="D30:K30"/>
    <mergeCell ref="C31:K31"/>
    <mergeCell ref="D14:K14"/>
    <mergeCell ref="C15:K15"/>
    <mergeCell ref="D16:K16"/>
    <mergeCell ref="C20:K21"/>
    <mergeCell ref="L20:M20"/>
    <mergeCell ref="D27:K27"/>
    <mergeCell ref="D28:K28"/>
    <mergeCell ref="D29:K29"/>
    <mergeCell ref="C22:K22"/>
    <mergeCell ref="C23:K23"/>
    <mergeCell ref="C24:K24"/>
    <mergeCell ref="C25:K25"/>
    <mergeCell ref="D26:K26"/>
    <mergeCell ref="P4:Q4"/>
    <mergeCell ref="P20:Q20"/>
    <mergeCell ref="D33:K33"/>
    <mergeCell ref="D11:K11"/>
    <mergeCell ref="D12:K12"/>
    <mergeCell ref="D13:K13"/>
    <mergeCell ref="D10:K10"/>
    <mergeCell ref="C4:K5"/>
    <mergeCell ref="C7:K7"/>
    <mergeCell ref="C8:K8"/>
    <mergeCell ref="C9:K9"/>
    <mergeCell ref="N4:O4"/>
    <mergeCell ref="C6:K6"/>
    <mergeCell ref="L4:M4"/>
    <mergeCell ref="D32:K32"/>
    <mergeCell ref="N20:O20"/>
  </mergeCells>
  <phoneticPr fontId="2"/>
  <pageMargins left="0.51181102362204722" right="0.51181102362204722" top="0.55118110236220474" bottom="0.55118110236220474" header="0.31496062992125984" footer="0.31496062992125984"/>
  <pageSetup paperSize="9" firstPageNumber="40" orientation="portrait" useFirstPageNumber="1" r:id="rId1"/>
  <headerFooter>
    <oddFooter>&amp;C&amp;"HGPｺﾞｼｯｸM,ﾒﾃﾞｨｳﾑ"&amp;10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2022-05-31T02:33:51Z</dcterms:modified>
</cp:coreProperties>
</file>