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/>
  <mc:AlternateContent xmlns:mc="http://schemas.openxmlformats.org/markup-compatibility/2006">
    <mc:Choice Requires="x15">
      <x15ac:absPath xmlns:x15ac="http://schemas.microsoft.com/office/spreadsheetml/2010/11/ac" url="\\172.16.32.202\f\企画総務部　\企画政策課\企画政策課共有\R04\05_統計調査\05-開成町の概要\05_HPアップ用フォルダー\R４.８月発行\統計編excel版2022-8\"/>
    </mc:Choice>
  </mc:AlternateContent>
  <xr:revisionPtr revIDLastSave="0" documentId="13_ncr:1_{9FBCE763-2A7D-4EB6-AB22-41C31F6AD6F3}" xr6:coauthVersionLast="45" xr6:coauthVersionMax="45" xr10:uidLastSave="{00000000-0000-0000-0000-000000000000}"/>
  <bookViews>
    <workbookView xWindow="-120" yWindow="-120" windowWidth="20730" windowHeight="11160" tabRatio="723" xr2:uid="{00000000-000D-0000-FFFF-FFFF00000000}"/>
  </bookViews>
  <sheets>
    <sheet name="Ad" sheetId="6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7" i="69" l="1"/>
  <c r="M7" i="69" s="1"/>
  <c r="J26" i="69"/>
  <c r="L26" i="69"/>
  <c r="M26" i="69" l="1"/>
  <c r="P26" i="69" l="1"/>
  <c r="N26" i="69"/>
  <c r="P7" i="69"/>
  <c r="Q19" i="69" s="1"/>
  <c r="N7" i="69"/>
  <c r="O19" i="69" s="1"/>
  <c r="J7" i="69"/>
  <c r="O36" i="69" l="1"/>
  <c r="Q26" i="69"/>
  <c r="O28" i="69"/>
  <c r="Q29" i="69"/>
  <c r="O32" i="69"/>
  <c r="Q33" i="69"/>
  <c r="K19" i="69"/>
  <c r="K7" i="69"/>
  <c r="K31" i="69"/>
  <c r="K35" i="69"/>
  <c r="K32" i="69"/>
  <c r="O29" i="69"/>
  <c r="K29" i="69"/>
  <c r="K33" i="69"/>
  <c r="O30" i="69"/>
  <c r="O34" i="69"/>
  <c r="Q27" i="69"/>
  <c r="Q31" i="69"/>
  <c r="Q35" i="69"/>
  <c r="K27" i="69"/>
  <c r="K28" i="69"/>
  <c r="K36" i="69"/>
  <c r="O33" i="69"/>
  <c r="Q30" i="69"/>
  <c r="Q34" i="69"/>
  <c r="O26" i="69"/>
  <c r="K26" i="69"/>
  <c r="K30" i="69"/>
  <c r="K34" i="69"/>
  <c r="O27" i="69"/>
  <c r="O31" i="69"/>
  <c r="O35" i="69"/>
  <c r="Q28" i="69"/>
  <c r="Q32" i="69"/>
  <c r="Q36" i="69"/>
  <c r="Q8" i="69"/>
  <c r="Q12" i="69"/>
  <c r="Q16" i="69"/>
  <c r="Q9" i="69"/>
  <c r="Q13" i="69"/>
  <c r="Q17" i="69"/>
  <c r="Q10" i="69"/>
  <c r="Q14" i="69"/>
  <c r="Q18" i="69"/>
  <c r="Q7" i="69"/>
  <c r="Q11" i="69"/>
  <c r="Q15" i="69"/>
  <c r="O12" i="69"/>
  <c r="O16" i="69"/>
  <c r="O9" i="69"/>
  <c r="O13" i="69"/>
  <c r="O17" i="69"/>
  <c r="O10" i="69"/>
  <c r="O14" i="69"/>
  <c r="O18" i="69"/>
  <c r="O8" i="69"/>
  <c r="O7" i="69"/>
  <c r="O11" i="69"/>
  <c r="O15" i="69"/>
  <c r="K12" i="69"/>
  <c r="K16" i="69"/>
  <c r="K9" i="69"/>
  <c r="K13" i="69"/>
  <c r="K17" i="69"/>
  <c r="K10" i="69"/>
  <c r="K14" i="69"/>
  <c r="K18" i="69"/>
  <c r="K8" i="69"/>
  <c r="K11" i="69"/>
  <c r="K15" i="69"/>
  <c r="R26" i="69" l="1"/>
  <c r="R7" i="69"/>
  <c r="S29" i="69" s="1"/>
  <c r="S12" i="69" l="1"/>
  <c r="S10" i="69"/>
  <c r="S18" i="69"/>
  <c r="S26" i="69"/>
  <c r="S16" i="69"/>
  <c r="S36" i="69"/>
  <c r="S32" i="69"/>
  <c r="S28" i="69"/>
  <c r="S19" i="69"/>
  <c r="S15" i="69"/>
  <c r="S11" i="69"/>
  <c r="S7" i="69"/>
  <c r="S33" i="69"/>
  <c r="S34" i="69"/>
  <c r="S30" i="69"/>
  <c r="S17" i="69"/>
  <c r="S13" i="69"/>
  <c r="S9" i="69"/>
  <c r="S35" i="69"/>
  <c r="S31" i="69"/>
  <c r="S27" i="69"/>
  <c r="S8" i="69"/>
  <c r="S14" i="69"/>
</calcChain>
</file>

<file path=xl/sharedStrings.xml><?xml version="1.0" encoding="utf-8"?>
<sst xmlns="http://schemas.openxmlformats.org/spreadsheetml/2006/main" count="79" uniqueCount="35">
  <si>
    <t>構成比</t>
    <rPh sb="0" eb="3">
      <t>コウセイヒ</t>
    </rPh>
    <phoneticPr fontId="2"/>
  </si>
  <si>
    <t>%</t>
    <phoneticPr fontId="2"/>
  </si>
  <si>
    <t>千円</t>
    <rPh sb="0" eb="2">
      <t>センエン</t>
    </rPh>
    <phoneticPr fontId="2"/>
  </si>
  <si>
    <t>平成28年度</t>
    <rPh sb="0" eb="2">
      <t>ヘイセイ</t>
    </rPh>
    <rPh sb="4" eb="6">
      <t>ネンド</t>
    </rPh>
    <phoneticPr fontId="2"/>
  </si>
  <si>
    <t>科目</t>
    <rPh sb="0" eb="2">
      <t>カモク</t>
    </rPh>
    <phoneticPr fontId="2"/>
  </si>
  <si>
    <t>決算額</t>
    <rPh sb="0" eb="2">
      <t>ケッサン</t>
    </rPh>
    <rPh sb="2" eb="3">
      <t>ガク</t>
    </rPh>
    <phoneticPr fontId="2"/>
  </si>
  <si>
    <t>歳出総額</t>
    <rPh sb="0" eb="2">
      <t>サイシュツ</t>
    </rPh>
    <rPh sb="2" eb="4">
      <t>ソウガク</t>
    </rPh>
    <phoneticPr fontId="2"/>
  </si>
  <si>
    <t>議会費</t>
    <rPh sb="0" eb="2">
      <t>ギカイ</t>
    </rPh>
    <rPh sb="2" eb="3">
      <t>ヒ</t>
    </rPh>
    <phoneticPr fontId="2"/>
  </si>
  <si>
    <t>総務費</t>
    <rPh sb="0" eb="3">
      <t>ソウムヒ</t>
    </rPh>
    <phoneticPr fontId="2"/>
  </si>
  <si>
    <t>民生費</t>
    <rPh sb="0" eb="2">
      <t>ミンセイ</t>
    </rPh>
    <rPh sb="2" eb="3">
      <t>ヒ</t>
    </rPh>
    <phoneticPr fontId="2"/>
  </si>
  <si>
    <t>農林水産業費</t>
    <rPh sb="0" eb="2">
      <t>ノウリン</t>
    </rPh>
    <rPh sb="2" eb="5">
      <t>スイサンギョウ</t>
    </rPh>
    <rPh sb="5" eb="6">
      <t>ヒ</t>
    </rPh>
    <phoneticPr fontId="2"/>
  </si>
  <si>
    <t>商工費</t>
    <rPh sb="0" eb="2">
      <t>ショウコウ</t>
    </rPh>
    <rPh sb="2" eb="3">
      <t>ヒ</t>
    </rPh>
    <phoneticPr fontId="2"/>
  </si>
  <si>
    <t>土木費</t>
    <rPh sb="0" eb="2">
      <t>ドボク</t>
    </rPh>
    <rPh sb="2" eb="3">
      <t>ヒ</t>
    </rPh>
    <phoneticPr fontId="2"/>
  </si>
  <si>
    <t>教育費</t>
    <rPh sb="0" eb="3">
      <t>キョウイクヒ</t>
    </rPh>
    <phoneticPr fontId="2"/>
  </si>
  <si>
    <t>公債費</t>
    <rPh sb="0" eb="3">
      <t>コウサイヒ</t>
    </rPh>
    <phoneticPr fontId="2"/>
  </si>
  <si>
    <t>諸支出金</t>
    <rPh sb="0" eb="1">
      <t>ショ</t>
    </rPh>
    <rPh sb="1" eb="4">
      <t>シシュツキン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</si>
  <si>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</si>
  <si>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人件費</t>
    <rPh sb="0" eb="3">
      <t>ジンケンヒ</t>
    </rPh>
    <phoneticPr fontId="2"/>
  </si>
  <si>
    <t>物件費</t>
    <rPh sb="0" eb="3">
      <t>ブッケンヒ</t>
    </rPh>
    <phoneticPr fontId="2"/>
  </si>
  <si>
    <t>維持補修費</t>
    <rPh sb="0" eb="2">
      <t>イジ</t>
    </rPh>
    <rPh sb="2" eb="4">
      <t>ホシュウ</t>
    </rPh>
    <rPh sb="4" eb="5">
      <t>ヒ</t>
    </rPh>
    <phoneticPr fontId="2"/>
  </si>
  <si>
    <t>扶助費</t>
    <rPh sb="0" eb="3">
      <t>フジョヒ</t>
    </rPh>
    <phoneticPr fontId="2"/>
  </si>
  <si>
    <t>補助費等</t>
    <rPh sb="0" eb="2">
      <t>ホジョ</t>
    </rPh>
    <rPh sb="2" eb="3">
      <t>ヒ</t>
    </rPh>
    <rPh sb="3" eb="4">
      <t>ナド</t>
    </rPh>
    <phoneticPr fontId="2"/>
  </si>
  <si>
    <t>積立金</t>
    <rPh sb="0" eb="2">
      <t>ツミタテ</t>
    </rPh>
    <rPh sb="2" eb="3">
      <t>キン</t>
    </rPh>
    <phoneticPr fontId="2"/>
  </si>
  <si>
    <t>投資及び支出金・貸付金</t>
    <rPh sb="0" eb="2">
      <t>トウシ</t>
    </rPh>
    <rPh sb="2" eb="3">
      <t>オヨ</t>
    </rPh>
    <rPh sb="4" eb="7">
      <t>シシュツキン</t>
    </rPh>
    <rPh sb="8" eb="10">
      <t>カシツケ</t>
    </rPh>
    <rPh sb="10" eb="11">
      <t>キン</t>
    </rPh>
    <phoneticPr fontId="2"/>
  </si>
  <si>
    <t>繰出金</t>
    <rPh sb="0" eb="1">
      <t>ク</t>
    </rPh>
    <rPh sb="1" eb="2">
      <t>ダ</t>
    </rPh>
    <rPh sb="2" eb="3">
      <t>キン</t>
    </rPh>
    <phoneticPr fontId="2"/>
  </si>
  <si>
    <t>投資的経費</t>
    <rPh sb="0" eb="3">
      <t>トウシテキ</t>
    </rPh>
    <rPh sb="3" eb="5">
      <t>ケイヒ</t>
    </rPh>
    <phoneticPr fontId="2"/>
  </si>
  <si>
    <t>衛生費</t>
    <rPh sb="0" eb="2">
      <t>エイセイ</t>
    </rPh>
    <rPh sb="2" eb="3">
      <t>ヒ</t>
    </rPh>
    <phoneticPr fontId="2"/>
  </si>
  <si>
    <t>消防費</t>
    <rPh sb="0" eb="2">
      <t>ショウボウ</t>
    </rPh>
    <rPh sb="2" eb="3">
      <t>ヒ</t>
    </rPh>
    <phoneticPr fontId="2"/>
  </si>
  <si>
    <t>① 目的別歳出決算額</t>
    <rPh sb="2" eb="4">
      <t>モクテキ</t>
    </rPh>
    <rPh sb="4" eb="5">
      <t>ベツ</t>
    </rPh>
    <rPh sb="5" eb="7">
      <t>サイシュツ</t>
    </rPh>
    <rPh sb="7" eb="9">
      <t>ケッサン</t>
    </rPh>
    <rPh sb="9" eb="10">
      <t>ガク</t>
    </rPh>
    <phoneticPr fontId="2"/>
  </si>
  <si>
    <t>② 性質別歳出決算額</t>
    <rPh sb="2" eb="4">
      <t>セイシツ</t>
    </rPh>
    <rPh sb="4" eb="5">
      <t>ベツ</t>
    </rPh>
    <rPh sb="5" eb="7">
      <t>サイシュツ</t>
    </rPh>
    <rPh sb="7" eb="9">
      <t>ケッサン</t>
    </rPh>
    <rPh sb="9" eb="10">
      <t>ガク</t>
    </rPh>
    <phoneticPr fontId="2"/>
  </si>
  <si>
    <t>平成29年度</t>
    <rPh sb="0" eb="2">
      <t>ヘイセイ</t>
    </rPh>
    <rPh sb="4" eb="6">
      <t>ネンド</t>
    </rPh>
    <phoneticPr fontId="2"/>
  </si>
  <si>
    <t>平成30年度</t>
    <rPh sb="0" eb="2">
      <t>ヘイセイ</t>
    </rPh>
    <rPh sb="4" eb="6">
      <t>ネンド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</si>
  <si>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</si>
  <si>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令和２年度</t>
    <rPh sb="0" eb="2">
      <t>レイワ</t>
    </rPh>
    <rPh sb="3" eb="5">
      <t>ネンド</t>
    </rPh>
    <rPh sb="4" eb="5">
      <t>ド</t>
    </rPh>
    <phoneticPr fontId="2"/>
  </si>
  <si>
    <t>12－3　 一般会計歳出決算額(目的別・性質別)</t>
    <rPh sb="6" eb="8">
      <t>イッパン</t>
    </rPh>
    <rPh sb="8" eb="10">
      <t>カイケイ</t>
    </rPh>
    <rPh sb="10" eb="12">
      <t>サイシュツ</t>
    </rPh>
    <rPh sb="12" eb="14">
      <t>ケッサン</t>
    </rPh>
    <rPh sb="14" eb="15">
      <t>ガク</t>
    </rPh>
    <rPh sb="16" eb="18">
      <t>モクテキ</t>
    </rPh>
    <rPh sb="18" eb="19">
      <t>ベツ</t>
    </rPh>
    <rPh sb="20" eb="22">
      <t>セイシツ</t>
    </rPh>
    <rPh sb="22" eb="23">
      <t>ベツ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</si>
</sst>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0_);[Red]\(#,##0.00\)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6"/>
      <color theme="1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0" fillId="0" borderId="0"/>
    <xf numFmtId="38" fontId="10" fillId="0" borderId="0" applyFont="0" applyFill="0" applyBorder="0" applyAlignment="0" applyProtection="0"/>
    <xf numFmtId="0" fontId="11" fillId="0" borderId="0"/>
    <xf numFmtId="0" fontId="13" fillId="0" borderId="0">
      <alignment vertical="center"/>
    </xf>
    <xf numFmtId="0" fontId="10" fillId="0" borderId="0"/>
    <xf numFmtId="38" fontId="14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>
      <alignment vertical="center"/>
    </xf>
    <xf numFmtId="0" fontId="4" fillId="0" borderId="0" xfId="0" applyFont="1" applyFill="1">
      <alignment vertical="center"/>
    </xf>
    <xf numFmtId="38" fontId="4" fillId="0" borderId="0" xfId="1" applyFont="1">
      <alignment vertical="center"/>
    </xf>
    <xf numFmtId="0" fontId="5" fillId="0" borderId="0" xfId="0" applyFont="1" applyAlignment="1">
      <alignment horizontal="right" vertical="center"/>
    </xf>
    <xf numFmtId="38" fontId="3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0" fontId="12" fillId="0" borderId="0" xfId="0" applyFont="1" applyFill="1" applyAlignment="1">
      <alignment horizontal="right" vertical="top"/>
    </xf>
    <xf numFmtId="0" fontId="12" fillId="0" borderId="0" xfId="0" applyFont="1" applyAlignment="1">
      <alignment horizontal="right" vertical="top"/>
    </xf>
    <xf numFmtId="176" fontId="3" fillId="0" borderId="0" xfId="1" applyNumberFormat="1" applyFont="1" applyAlignment="1">
      <alignment vertical="center"/>
    </xf>
    <xf numFmtId="176" fontId="4" fillId="0" borderId="0" xfId="1" applyNumberFormat="1" applyFont="1">
      <alignment vertical="center"/>
    </xf>
    <xf numFmtId="38" fontId="4" fillId="0" borderId="0" xfId="1" applyFont="1" applyBorder="1">
      <alignment vertical="center"/>
    </xf>
    <xf numFmtId="176" fontId="4" fillId="0" borderId="0" xfId="1" applyNumberFormat="1" applyFont="1" applyBorder="1">
      <alignment vertical="center"/>
    </xf>
    <xf numFmtId="176" fontId="9" fillId="0" borderId="0" xfId="2" applyNumberFormat="1" applyFont="1" applyFill="1" applyBorder="1">
      <alignment vertical="center"/>
    </xf>
    <xf numFmtId="38" fontId="9" fillId="0" borderId="5" xfId="1" applyFont="1" applyFill="1" applyBorder="1">
      <alignment vertical="center"/>
    </xf>
    <xf numFmtId="38" fontId="3" fillId="0" borderId="0" xfId="1" applyFont="1" applyFill="1" applyAlignment="1">
      <alignment vertical="center"/>
    </xf>
    <xf numFmtId="38" fontId="4" fillId="0" borderId="0" xfId="1" applyFont="1" applyFill="1" applyBorder="1">
      <alignment vertical="center"/>
    </xf>
    <xf numFmtId="38" fontId="4" fillId="0" borderId="0" xfId="1" applyFont="1" applyFill="1">
      <alignment vertical="center"/>
    </xf>
    <xf numFmtId="38" fontId="9" fillId="0" borderId="6" xfId="1" applyFont="1" applyFill="1" applyBorder="1">
      <alignment vertical="center"/>
    </xf>
    <xf numFmtId="176" fontId="4" fillId="0" borderId="0" xfId="1" applyNumberFormat="1" applyFont="1" applyAlignment="1">
      <alignment horizontal="right" vertical="center"/>
    </xf>
    <xf numFmtId="38" fontId="4" fillId="0" borderId="0" xfId="1" applyFont="1" applyFill="1" applyAlignment="1">
      <alignment horizontal="right" vertical="center"/>
    </xf>
    <xf numFmtId="177" fontId="4" fillId="0" borderId="0" xfId="1" applyNumberFormat="1" applyFont="1" applyAlignment="1">
      <alignment horizontal="right" vertical="center"/>
    </xf>
    <xf numFmtId="0" fontId="4" fillId="0" borderId="0" xfId="0" applyFont="1" applyFill="1" applyBorder="1">
      <alignment vertical="center"/>
    </xf>
    <xf numFmtId="0" fontId="7" fillId="0" borderId="0" xfId="0" applyFont="1" applyFill="1">
      <alignment vertical="center"/>
    </xf>
    <xf numFmtId="0" fontId="5" fillId="0" borderId="0" xfId="0" applyFont="1" applyFill="1" applyAlignment="1">
      <alignment horizontal="right" vertical="center"/>
    </xf>
    <xf numFmtId="0" fontId="7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right" vertical="top"/>
    </xf>
    <xf numFmtId="38" fontId="9" fillId="0" borderId="5" xfId="1" applyFont="1" applyBorder="1">
      <alignment vertical="center"/>
    </xf>
    <xf numFmtId="38" fontId="9" fillId="0" borderId="6" xfId="1" applyFont="1" applyBorder="1">
      <alignment vertical="center"/>
    </xf>
    <xf numFmtId="38" fontId="6" fillId="0" borderId="11" xfId="1" applyFont="1" applyBorder="1" applyAlignment="1">
      <alignment horizontal="center" vertical="center"/>
    </xf>
    <xf numFmtId="176" fontId="8" fillId="0" borderId="4" xfId="1" applyNumberFormat="1" applyFont="1" applyBorder="1" applyAlignment="1">
      <alignment horizontal="center" vertical="center" shrinkToFit="1"/>
    </xf>
    <xf numFmtId="176" fontId="12" fillId="0" borderId="7" xfId="1" applyNumberFormat="1" applyFont="1" applyBorder="1" applyAlignment="1">
      <alignment horizontal="right" vertical="top"/>
    </xf>
    <xf numFmtId="176" fontId="9" fillId="0" borderId="0" xfId="2" applyNumberFormat="1" applyFont="1">
      <alignment vertical="center"/>
    </xf>
    <xf numFmtId="176" fontId="9" fillId="0" borderId="1" xfId="2" applyNumberFormat="1" applyFont="1" applyBorder="1">
      <alignment vertical="center"/>
    </xf>
    <xf numFmtId="176" fontId="8" fillId="0" borderId="11" xfId="1" applyNumberFormat="1" applyFont="1" applyBorder="1" applyAlignment="1">
      <alignment horizontal="center" vertical="center" shrinkToFit="1"/>
    </xf>
    <xf numFmtId="38" fontId="9" fillId="0" borderId="0" xfId="1" applyFont="1">
      <alignment vertical="center"/>
    </xf>
    <xf numFmtId="0" fontId="8" fillId="0" borderId="0" xfId="0" applyFont="1" applyAlignment="1">
      <alignment horizontal="distributed" vertical="center"/>
    </xf>
    <xf numFmtId="38" fontId="12" fillId="0" borderId="8" xfId="1" applyFont="1" applyBorder="1" applyAlignment="1">
      <alignment horizontal="right" vertical="top"/>
    </xf>
    <xf numFmtId="0" fontId="7" fillId="0" borderId="0" xfId="0" applyFont="1" applyAlignment="1">
      <alignment horizontal="left" vertical="center"/>
    </xf>
    <xf numFmtId="38" fontId="9" fillId="0" borderId="5" xfId="1" applyFont="1" applyFill="1" applyBorder="1">
      <alignment vertical="center"/>
    </xf>
    <xf numFmtId="38" fontId="12" fillId="0" borderId="8" xfId="1" applyFont="1" applyBorder="1" applyAlignment="1">
      <alignment horizontal="right" vertical="top"/>
    </xf>
    <xf numFmtId="38" fontId="9" fillId="0" borderId="9" xfId="1" applyFont="1" applyBorder="1">
      <alignment vertical="center"/>
    </xf>
    <xf numFmtId="176" fontId="9" fillId="0" borderId="3" xfId="2" applyNumberFormat="1" applyFont="1" applyBorder="1">
      <alignment vertical="center"/>
    </xf>
    <xf numFmtId="38" fontId="9" fillId="0" borderId="9" xfId="1" applyFont="1" applyFill="1" applyBorder="1">
      <alignment vertical="center"/>
    </xf>
    <xf numFmtId="38" fontId="6" fillId="0" borderId="10" xfId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8" fillId="0" borderId="3" xfId="0" applyFont="1" applyBorder="1" applyAlignment="1">
      <alignment horizontal="distributed" vertical="center"/>
    </xf>
    <xf numFmtId="0" fontId="8" fillId="0" borderId="13" xfId="0" applyFont="1" applyBorder="1" applyAlignment="1">
      <alignment horizontal="distributed" vertical="center"/>
    </xf>
    <xf numFmtId="0" fontId="6" fillId="0" borderId="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38" fontId="6" fillId="0" borderId="16" xfId="1" applyFont="1" applyBorder="1" applyAlignment="1">
      <alignment horizontal="center" vertical="center"/>
    </xf>
    <xf numFmtId="0" fontId="12" fillId="0" borderId="0" xfId="0" applyFont="1" applyAlignment="1">
      <alignment horizontal="right" vertical="top"/>
    </xf>
    <xf numFmtId="0" fontId="12" fillId="0" borderId="12" xfId="0" applyFont="1" applyBorder="1" applyAlignment="1">
      <alignment horizontal="right" vertical="top"/>
    </xf>
    <xf numFmtId="0" fontId="8" fillId="0" borderId="0" xfId="0" applyFont="1" applyAlignment="1">
      <alignment horizontal="distributed" vertical="center"/>
    </xf>
    <xf numFmtId="0" fontId="8" fillId="0" borderId="12" xfId="0" applyFont="1" applyBorder="1" applyAlignment="1">
      <alignment horizontal="distributed" vertical="center"/>
    </xf>
    <xf numFmtId="0" fontId="8" fillId="0" borderId="1" xfId="0" applyFont="1" applyBorder="1" applyAlignment="1">
      <alignment horizontal="distributed" vertical="center"/>
    </xf>
    <xf numFmtId="0" fontId="8" fillId="0" borderId="15" xfId="0" applyFont="1" applyBorder="1" applyAlignment="1">
      <alignment horizontal="distributed" vertical="center"/>
    </xf>
    <xf numFmtId="0" fontId="7" fillId="0" borderId="0" xfId="0" applyFont="1" applyAlignment="1">
      <alignment horizontal="left" vertical="center"/>
    </xf>
  </cellXfs>
  <cellStyles count="9">
    <cellStyle name="パーセント" xfId="2" builtinId="5"/>
    <cellStyle name="桁区切り" xfId="1" builtinId="6"/>
    <cellStyle name="桁区切り 2" xfId="4" xr:uid="{00000000-0005-0000-0000-000003000000}"/>
    <cellStyle name="桁区切り 3" xfId="8" xr:uid="{00000000-0005-0000-0000-000004000000}"/>
    <cellStyle name="標準" xfId="0" builtinId="0"/>
    <cellStyle name="標準 2" xfId="5" xr:uid="{00000000-0005-0000-0000-000006000000}"/>
    <cellStyle name="標準 2 2" xfId="7" xr:uid="{00000000-0005-0000-0000-000007000000}"/>
    <cellStyle name="標準 3" xfId="3" xr:uid="{00000000-0005-0000-0000-000008000000}"/>
    <cellStyle name="標準 4" xfId="6" xr:uid="{00000000-0005-0000-0000-000009000000}"/>
  </cellStyles>
  <dxfs count="0"/>
  <tableStyles count="0" defaultTableStyle="TableStyleMedium2" defaultPivotStyle="PivotStyleLight16"/>
  <colors>
    <mruColors>
      <color rgb="FF3975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B1:AA52"/>
  <sheetViews>
    <sheetView tabSelected="1" topLeftCell="A7" zoomScaleNormal="100" workbookViewId="0">
      <selection activeCell="Y8" sqref="Y8"/>
    </sheetView>
  </sheetViews>
  <sheetFormatPr defaultColWidth="2.625" defaultRowHeight="12" x14ac:dyDescent="0.15"/>
  <cols>
    <col min="1" max="9" width="2.625" style="1"/>
    <col min="10" max="10" width="9.875" style="7" customWidth="1"/>
    <col min="11" max="11" width="5.625" style="14" customWidth="1"/>
    <col min="12" max="12" width="9.875" style="21" customWidth="1" collapsed="1"/>
    <col min="13" max="13" width="5.625" style="14" customWidth="1"/>
    <col min="14" max="14" width="9.875" style="21" customWidth="1" collapsed="1"/>
    <col min="15" max="15" width="5.625" style="14" customWidth="1"/>
    <col min="16" max="16" width="9.875" style="7" customWidth="1" collapsed="1"/>
    <col min="17" max="17" width="5.625" style="14" customWidth="1"/>
    <col min="18" max="18" width="9.875" style="7" customWidth="1" collapsed="1"/>
    <col min="19" max="19" width="5.625" style="14" customWidth="1"/>
    <col min="20" max="16384" width="2.625" style="1"/>
  </cols>
  <sheetData>
    <row r="1" spans="2:20" s="2" customFormat="1" ht="17.25" x14ac:dyDescent="0.15">
      <c r="B1" s="3" t="s">
        <v>34</v>
      </c>
      <c r="C1" s="3"/>
      <c r="D1" s="3"/>
      <c r="E1" s="3"/>
      <c r="F1" s="3"/>
      <c r="G1" s="3"/>
      <c r="H1" s="3"/>
      <c r="I1" s="3"/>
      <c r="J1" s="9"/>
      <c r="K1" s="13"/>
      <c r="L1" s="19"/>
      <c r="M1" s="13"/>
      <c r="N1" s="19"/>
      <c r="O1" s="13"/>
      <c r="P1" s="9"/>
      <c r="Q1" s="13"/>
      <c r="R1" s="9"/>
      <c r="S1" s="13"/>
    </row>
    <row r="2" spans="2:20" s="5" customFormat="1" ht="15.75" customHeight="1" x14ac:dyDescent="0.15">
      <c r="B2" s="4"/>
      <c r="C2" s="50" t="s">
        <v>28</v>
      </c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2:20" s="5" customFormat="1" ht="15.75" customHeight="1" thickBot="1" x14ac:dyDescent="0.2">
      <c r="B3" s="4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7"/>
      <c r="R3" s="27"/>
      <c r="S3" s="27"/>
      <c r="T3" s="27"/>
    </row>
    <row r="4" spans="2:20" ht="15.75" customHeight="1" thickTop="1" x14ac:dyDescent="0.15">
      <c r="C4" s="53" t="s">
        <v>4</v>
      </c>
      <c r="D4" s="53"/>
      <c r="E4" s="53"/>
      <c r="F4" s="53"/>
      <c r="G4" s="53"/>
      <c r="H4" s="53"/>
      <c r="I4" s="54"/>
      <c r="J4" s="57" t="s">
        <v>3</v>
      </c>
      <c r="K4" s="49"/>
      <c r="L4" s="57" t="s">
        <v>30</v>
      </c>
      <c r="M4" s="49"/>
      <c r="N4" s="57" t="s">
        <v>31</v>
      </c>
      <c r="O4" s="49"/>
      <c r="P4" s="57" t="s">
        <v>32</v>
      </c>
      <c r="Q4" s="49"/>
      <c r="R4" s="57" t="s">
        <v>33</v>
      </c>
      <c r="S4" s="49"/>
      <c r="T4" s="26"/>
    </row>
    <row r="5" spans="2:20" ht="15.75" customHeight="1" x14ac:dyDescent="0.15">
      <c r="C5" s="55"/>
      <c r="D5" s="55"/>
      <c r="E5" s="55"/>
      <c r="F5" s="55"/>
      <c r="G5" s="55"/>
      <c r="H5" s="55"/>
      <c r="I5" s="56"/>
      <c r="J5" s="34" t="s">
        <v>5</v>
      </c>
      <c r="K5" s="35" t="s">
        <v>0</v>
      </c>
      <c r="L5" s="34" t="s">
        <v>5</v>
      </c>
      <c r="M5" s="35" t="s">
        <v>0</v>
      </c>
      <c r="N5" s="34" t="s">
        <v>5</v>
      </c>
      <c r="O5" s="35" t="s">
        <v>0</v>
      </c>
      <c r="P5" s="34" t="s">
        <v>5</v>
      </c>
      <c r="Q5" s="35" t="s">
        <v>0</v>
      </c>
      <c r="R5" s="34" t="s">
        <v>5</v>
      </c>
      <c r="S5" s="35" t="s">
        <v>0</v>
      </c>
      <c r="T5" s="26"/>
    </row>
    <row r="6" spans="2:20" s="12" customFormat="1" ht="15.75" customHeight="1" x14ac:dyDescent="0.15">
      <c r="C6" s="58"/>
      <c r="D6" s="58"/>
      <c r="E6" s="58"/>
      <c r="F6" s="58"/>
      <c r="G6" s="58"/>
      <c r="H6" s="58"/>
      <c r="I6" s="59"/>
      <c r="J6" s="45" t="s">
        <v>2</v>
      </c>
      <c r="K6" s="36" t="s">
        <v>1</v>
      </c>
      <c r="L6" s="45" t="s">
        <v>2</v>
      </c>
      <c r="M6" s="36" t="s">
        <v>1</v>
      </c>
      <c r="N6" s="45" t="s">
        <v>2</v>
      </c>
      <c r="O6" s="36" t="s">
        <v>1</v>
      </c>
      <c r="P6" s="45" t="s">
        <v>2</v>
      </c>
      <c r="Q6" s="36" t="s">
        <v>1</v>
      </c>
      <c r="R6" s="42" t="s">
        <v>2</v>
      </c>
      <c r="S6" s="36" t="s">
        <v>1</v>
      </c>
      <c r="T6" s="31"/>
    </row>
    <row r="7" spans="2:20" s="12" customFormat="1" ht="15.75" customHeight="1" x14ac:dyDescent="0.15">
      <c r="C7" s="51" t="s">
        <v>6</v>
      </c>
      <c r="D7" s="51"/>
      <c r="E7" s="51"/>
      <c r="F7" s="51"/>
      <c r="G7" s="51"/>
      <c r="H7" s="51"/>
      <c r="I7" s="52"/>
      <c r="J7" s="46">
        <f>SUM(J8:J19)</f>
        <v>5305304</v>
      </c>
      <c r="K7" s="47">
        <f t="shared" ref="K7:K19" si="0">J7/J$7*100</f>
        <v>100</v>
      </c>
      <c r="L7" s="46">
        <f>SUM(L8:L19)</f>
        <v>5528054</v>
      </c>
      <c r="M7" s="47">
        <f>L7/L$7*100</f>
        <v>100</v>
      </c>
      <c r="N7" s="46">
        <f>SUM(N8:N19)</f>
        <v>5808579</v>
      </c>
      <c r="O7" s="47">
        <f>N7/N$7*100</f>
        <v>100</v>
      </c>
      <c r="P7" s="48">
        <f>SUM(P8:P19)</f>
        <v>7956810</v>
      </c>
      <c r="Q7" s="47">
        <f>P7/P$7*100</f>
        <v>100</v>
      </c>
      <c r="R7" s="48">
        <f>SUM(R8:R19)</f>
        <v>8359056</v>
      </c>
      <c r="S7" s="47">
        <f>R7/R$7*100</f>
        <v>100</v>
      </c>
      <c r="T7" s="31"/>
    </row>
    <row r="8" spans="2:20" s="8" customFormat="1" ht="15.75" customHeight="1" x14ac:dyDescent="0.15">
      <c r="C8" s="60" t="s">
        <v>7</v>
      </c>
      <c r="D8" s="60"/>
      <c r="E8" s="60"/>
      <c r="F8" s="60"/>
      <c r="G8" s="60"/>
      <c r="H8" s="60"/>
      <c r="I8" s="61"/>
      <c r="J8" s="32">
        <v>89953</v>
      </c>
      <c r="K8" s="37">
        <f t="shared" si="0"/>
        <v>1.6955296058435105</v>
      </c>
      <c r="L8" s="32">
        <v>90670</v>
      </c>
      <c r="M8" s="37">
        <v>1.640179347017956</v>
      </c>
      <c r="N8" s="32">
        <v>90593</v>
      </c>
      <c r="O8" s="37">
        <f t="shared" ref="O8:O19" si="1">N8/N$7*100</f>
        <v>1.5596413511807277</v>
      </c>
      <c r="P8" s="44">
        <v>161905</v>
      </c>
      <c r="Q8" s="37">
        <f t="shared" ref="Q8:Q19" si="2">P8/P$7*100</f>
        <v>2.0347978649735259</v>
      </c>
      <c r="R8" s="18">
        <v>93450</v>
      </c>
      <c r="S8" s="37">
        <f t="shared" ref="S8:S19" si="3">R8/R$7*100</f>
        <v>1.117949203833543</v>
      </c>
      <c r="T8" s="30"/>
    </row>
    <row r="9" spans="2:20" s="8" customFormat="1" ht="15.75" customHeight="1" x14ac:dyDescent="0.15">
      <c r="C9" s="60" t="s">
        <v>8</v>
      </c>
      <c r="D9" s="60"/>
      <c r="E9" s="60"/>
      <c r="F9" s="60"/>
      <c r="G9" s="60"/>
      <c r="H9" s="60"/>
      <c r="I9" s="61"/>
      <c r="J9" s="32">
        <v>1185425</v>
      </c>
      <c r="K9" s="37">
        <f t="shared" si="0"/>
        <v>22.344148422031989</v>
      </c>
      <c r="L9" s="32">
        <v>1040283</v>
      </c>
      <c r="M9" s="37">
        <v>18.81824960465292</v>
      </c>
      <c r="N9" s="32">
        <v>1260722</v>
      </c>
      <c r="O9" s="37">
        <f t="shared" si="1"/>
        <v>21.704482283877002</v>
      </c>
      <c r="P9" s="44">
        <v>3095364</v>
      </c>
      <c r="Q9" s="37">
        <f t="shared" si="2"/>
        <v>38.902072564256279</v>
      </c>
      <c r="R9" s="18">
        <v>3168567</v>
      </c>
      <c r="S9" s="37">
        <f t="shared" si="3"/>
        <v>37.905799410842569</v>
      </c>
      <c r="T9" s="30"/>
    </row>
    <row r="10" spans="2:20" s="8" customFormat="1" ht="15.75" customHeight="1" x14ac:dyDescent="0.15">
      <c r="C10" s="60" t="s">
        <v>9</v>
      </c>
      <c r="D10" s="60"/>
      <c r="E10" s="60"/>
      <c r="F10" s="60"/>
      <c r="G10" s="60"/>
      <c r="H10" s="60"/>
      <c r="I10" s="61"/>
      <c r="J10" s="32">
        <v>1908031</v>
      </c>
      <c r="K10" s="37">
        <f t="shared" si="0"/>
        <v>35.964593169401795</v>
      </c>
      <c r="L10" s="32">
        <v>1799428</v>
      </c>
      <c r="M10" s="37">
        <v>32.55083977110209</v>
      </c>
      <c r="N10" s="32">
        <v>1790828</v>
      </c>
      <c r="O10" s="37">
        <f t="shared" si="1"/>
        <v>30.830741907788461</v>
      </c>
      <c r="P10" s="44">
        <v>1868712</v>
      </c>
      <c r="Q10" s="37">
        <f t="shared" si="2"/>
        <v>23.485693387174006</v>
      </c>
      <c r="R10" s="18">
        <v>2073092</v>
      </c>
      <c r="S10" s="37">
        <f t="shared" si="3"/>
        <v>24.800551641237959</v>
      </c>
      <c r="T10" s="30"/>
    </row>
    <row r="11" spans="2:20" ht="15.75" customHeight="1" x14ac:dyDescent="0.15">
      <c r="C11" s="60" t="s">
        <v>26</v>
      </c>
      <c r="D11" s="60"/>
      <c r="E11" s="60"/>
      <c r="F11" s="60"/>
      <c r="G11" s="60"/>
      <c r="H11" s="60"/>
      <c r="I11" s="61"/>
      <c r="J11" s="32">
        <v>444798</v>
      </c>
      <c r="K11" s="37">
        <f t="shared" si="0"/>
        <v>8.3840247420317482</v>
      </c>
      <c r="L11" s="32">
        <v>448629</v>
      </c>
      <c r="M11" s="37">
        <v>8.1154959774271376</v>
      </c>
      <c r="N11" s="32">
        <v>443396</v>
      </c>
      <c r="O11" s="37">
        <f t="shared" si="1"/>
        <v>7.6334676691149417</v>
      </c>
      <c r="P11" s="44">
        <v>469350</v>
      </c>
      <c r="Q11" s="37">
        <f t="shared" si="2"/>
        <v>5.8987207184788879</v>
      </c>
      <c r="R11" s="18">
        <v>510134</v>
      </c>
      <c r="S11" s="37">
        <f t="shared" si="3"/>
        <v>6.1027704563768923</v>
      </c>
      <c r="T11" s="26"/>
    </row>
    <row r="12" spans="2:20" ht="15.75" customHeight="1" x14ac:dyDescent="0.15">
      <c r="C12" s="60" t="s">
        <v>10</v>
      </c>
      <c r="D12" s="60"/>
      <c r="E12" s="60"/>
      <c r="F12" s="60"/>
      <c r="G12" s="60"/>
      <c r="H12" s="60"/>
      <c r="I12" s="61"/>
      <c r="J12" s="32">
        <v>58235</v>
      </c>
      <c r="K12" s="37">
        <f t="shared" si="0"/>
        <v>1.0976750813902465</v>
      </c>
      <c r="L12" s="32">
        <v>61630</v>
      </c>
      <c r="M12" s="37">
        <v>1.1148588635349799</v>
      </c>
      <c r="N12" s="32">
        <v>66965</v>
      </c>
      <c r="O12" s="37">
        <f t="shared" si="1"/>
        <v>1.1528637210581107</v>
      </c>
      <c r="P12" s="44">
        <v>48290</v>
      </c>
      <c r="Q12" s="37">
        <f t="shared" si="2"/>
        <v>0.60690150952454558</v>
      </c>
      <c r="R12" s="18">
        <v>57209</v>
      </c>
      <c r="S12" s="37">
        <f t="shared" si="3"/>
        <v>0.68439546283695185</v>
      </c>
      <c r="T12" s="26"/>
    </row>
    <row r="13" spans="2:20" s="8" customFormat="1" ht="15.75" customHeight="1" x14ac:dyDescent="0.15">
      <c r="C13" s="60" t="s">
        <v>11</v>
      </c>
      <c r="D13" s="60"/>
      <c r="E13" s="60"/>
      <c r="F13" s="60"/>
      <c r="G13" s="60"/>
      <c r="H13" s="60"/>
      <c r="I13" s="61"/>
      <c r="J13" s="32">
        <v>58925</v>
      </c>
      <c r="K13" s="37">
        <f t="shared" si="0"/>
        <v>1.1106809336467807</v>
      </c>
      <c r="L13" s="32">
        <v>75388</v>
      </c>
      <c r="M13" s="37">
        <v>1.3637348694495388</v>
      </c>
      <c r="N13" s="32">
        <v>127476</v>
      </c>
      <c r="O13" s="37">
        <f t="shared" si="1"/>
        <v>2.1946159293004364</v>
      </c>
      <c r="P13" s="44">
        <v>211861</v>
      </c>
      <c r="Q13" s="37">
        <f t="shared" si="2"/>
        <v>2.6626374137374147</v>
      </c>
      <c r="R13" s="18">
        <v>82006</v>
      </c>
      <c r="S13" s="37">
        <f t="shared" si="3"/>
        <v>0.98104379250479967</v>
      </c>
      <c r="T13" s="30"/>
    </row>
    <row r="14" spans="2:20" s="8" customFormat="1" ht="15.75" customHeight="1" x14ac:dyDescent="0.15">
      <c r="C14" s="60" t="s">
        <v>12</v>
      </c>
      <c r="D14" s="60"/>
      <c r="E14" s="60"/>
      <c r="F14" s="60"/>
      <c r="G14" s="60"/>
      <c r="H14" s="60"/>
      <c r="I14" s="61"/>
      <c r="J14" s="32">
        <v>366203</v>
      </c>
      <c r="K14" s="37">
        <f t="shared" si="0"/>
        <v>6.9025827737675352</v>
      </c>
      <c r="L14" s="32">
        <v>362072</v>
      </c>
      <c r="M14" s="37">
        <v>6.5497189426876075</v>
      </c>
      <c r="N14" s="32">
        <v>405149</v>
      </c>
      <c r="O14" s="37">
        <f t="shared" si="1"/>
        <v>6.975010583483499</v>
      </c>
      <c r="P14" s="44">
        <v>414323</v>
      </c>
      <c r="Q14" s="37">
        <f t="shared" si="2"/>
        <v>5.207149598897046</v>
      </c>
      <c r="R14" s="18">
        <v>453806</v>
      </c>
      <c r="S14" s="37">
        <f t="shared" si="3"/>
        <v>5.4289144611544655</v>
      </c>
      <c r="T14" s="30"/>
    </row>
    <row r="15" spans="2:20" s="8" customFormat="1" ht="15.75" customHeight="1" x14ac:dyDescent="0.15">
      <c r="C15" s="60" t="s">
        <v>27</v>
      </c>
      <c r="D15" s="60"/>
      <c r="E15" s="60"/>
      <c r="F15" s="60"/>
      <c r="G15" s="60"/>
      <c r="H15" s="60"/>
      <c r="I15" s="61"/>
      <c r="J15" s="32">
        <v>286792</v>
      </c>
      <c r="K15" s="37">
        <f t="shared" si="0"/>
        <v>5.4057599715303777</v>
      </c>
      <c r="L15" s="32">
        <v>297625</v>
      </c>
      <c r="M15" s="37">
        <v>5.3839018215089798</v>
      </c>
      <c r="N15" s="32">
        <v>313197</v>
      </c>
      <c r="O15" s="37">
        <f t="shared" si="1"/>
        <v>5.3919728043640278</v>
      </c>
      <c r="P15" s="44">
        <v>459964</v>
      </c>
      <c r="Q15" s="37">
        <f t="shared" si="2"/>
        <v>5.7807588719599945</v>
      </c>
      <c r="R15" s="18">
        <v>561360</v>
      </c>
      <c r="S15" s="37">
        <f t="shared" si="3"/>
        <v>6.7155908514071436</v>
      </c>
      <c r="T15" s="30"/>
    </row>
    <row r="16" spans="2:20" s="8" customFormat="1" ht="15.75" customHeight="1" x14ac:dyDescent="0.15">
      <c r="C16" s="60" t="s">
        <v>13</v>
      </c>
      <c r="D16" s="60"/>
      <c r="E16" s="60"/>
      <c r="F16" s="60"/>
      <c r="G16" s="60"/>
      <c r="H16" s="60"/>
      <c r="I16" s="61"/>
      <c r="J16" s="32">
        <v>502933</v>
      </c>
      <c r="K16" s="37">
        <f t="shared" si="0"/>
        <v>9.4798149172978583</v>
      </c>
      <c r="L16" s="32">
        <v>666605</v>
      </c>
      <c r="M16" s="37">
        <v>12.058583364055417</v>
      </c>
      <c r="N16" s="32">
        <v>581638</v>
      </c>
      <c r="O16" s="37">
        <f t="shared" si="1"/>
        <v>10.013430134977936</v>
      </c>
      <c r="P16" s="44">
        <v>593537</v>
      </c>
      <c r="Q16" s="37">
        <f t="shared" si="2"/>
        <v>7.4594843913578428</v>
      </c>
      <c r="R16" s="18">
        <v>725900</v>
      </c>
      <c r="S16" s="37">
        <f t="shared" si="3"/>
        <v>8.6839949391414546</v>
      </c>
      <c r="T16" s="30"/>
    </row>
    <row r="17" spans="2:20" s="8" customFormat="1" ht="15.75" customHeight="1" x14ac:dyDescent="0.15">
      <c r="C17" s="60" t="s">
        <v>14</v>
      </c>
      <c r="D17" s="60"/>
      <c r="E17" s="60"/>
      <c r="F17" s="60"/>
      <c r="G17" s="60"/>
      <c r="H17" s="60"/>
      <c r="I17" s="61"/>
      <c r="J17" s="32">
        <v>402335</v>
      </c>
      <c r="K17" s="37">
        <f t="shared" si="0"/>
        <v>7.5836370545401364</v>
      </c>
      <c r="L17" s="32">
        <v>434606</v>
      </c>
      <c r="M17" s="37">
        <v>7.8618262412053133</v>
      </c>
      <c r="N17" s="32">
        <v>446982</v>
      </c>
      <c r="O17" s="37">
        <f t="shared" si="1"/>
        <v>7.6952039388635329</v>
      </c>
      <c r="P17" s="44">
        <v>450051</v>
      </c>
      <c r="Q17" s="37">
        <f t="shared" si="2"/>
        <v>5.6561737681306958</v>
      </c>
      <c r="R17" s="18">
        <v>457332</v>
      </c>
      <c r="S17" s="37">
        <f t="shared" si="3"/>
        <v>5.4710962577592497</v>
      </c>
      <c r="T17" s="30"/>
    </row>
    <row r="18" spans="2:20" s="8" customFormat="1" ht="15.75" customHeight="1" x14ac:dyDescent="0.15">
      <c r="C18" s="60" t="s">
        <v>15</v>
      </c>
      <c r="D18" s="60"/>
      <c r="E18" s="60"/>
      <c r="F18" s="60"/>
      <c r="G18" s="60"/>
      <c r="H18" s="60"/>
      <c r="I18" s="61"/>
      <c r="J18" s="32">
        <v>1674</v>
      </c>
      <c r="K18" s="37">
        <f t="shared" si="0"/>
        <v>3.1553328518026488E-2</v>
      </c>
      <c r="L18" s="32">
        <v>251118</v>
      </c>
      <c r="M18" s="37">
        <v>4.5426111973580579</v>
      </c>
      <c r="N18" s="32">
        <v>281633</v>
      </c>
      <c r="O18" s="37">
        <f t="shared" si="1"/>
        <v>4.8485696759913228</v>
      </c>
      <c r="P18" s="44">
        <v>171354</v>
      </c>
      <c r="Q18" s="37">
        <f t="shared" si="2"/>
        <v>2.1535514860855041</v>
      </c>
      <c r="R18" s="18">
        <v>176200</v>
      </c>
      <c r="S18" s="37">
        <f t="shared" si="3"/>
        <v>2.1078935229049787</v>
      </c>
      <c r="T18" s="30"/>
    </row>
    <row r="19" spans="2:20" s="8" customFormat="1" ht="15.75" customHeight="1" thickBot="1" x14ac:dyDescent="0.2">
      <c r="C19" s="62" t="s">
        <v>16</v>
      </c>
      <c r="D19" s="62"/>
      <c r="E19" s="62"/>
      <c r="F19" s="62"/>
      <c r="G19" s="62"/>
      <c r="H19" s="62"/>
      <c r="I19" s="63"/>
      <c r="J19" s="33">
        <v>0</v>
      </c>
      <c r="K19" s="38">
        <f t="shared" si="0"/>
        <v>0</v>
      </c>
      <c r="L19" s="33">
        <v>0</v>
      </c>
      <c r="M19" s="38">
        <v>0</v>
      </c>
      <c r="N19" s="33">
        <v>0</v>
      </c>
      <c r="O19" s="38">
        <f t="shared" si="1"/>
        <v>0</v>
      </c>
      <c r="P19" s="22">
        <v>12099</v>
      </c>
      <c r="Q19" s="38">
        <f t="shared" si="2"/>
        <v>0.15205842542425921</v>
      </c>
      <c r="R19" s="22">
        <v>0</v>
      </c>
      <c r="S19" s="38">
        <f t="shared" si="3"/>
        <v>0</v>
      </c>
      <c r="T19" s="30"/>
    </row>
    <row r="20" spans="2:20" s="8" customFormat="1" ht="18.75" customHeight="1" thickTop="1" x14ac:dyDescent="0.15">
      <c r="C20" s="41"/>
      <c r="D20" s="41"/>
      <c r="E20" s="41"/>
      <c r="F20" s="41"/>
      <c r="G20" s="41"/>
      <c r="H20" s="41"/>
      <c r="I20" s="41"/>
      <c r="J20" s="40"/>
      <c r="K20" s="37"/>
      <c r="L20" s="40"/>
      <c r="M20" s="37"/>
      <c r="N20" s="40"/>
      <c r="O20" s="37"/>
      <c r="P20" s="40"/>
      <c r="Q20" s="37"/>
      <c r="R20" s="40"/>
      <c r="S20" s="37"/>
      <c r="T20" s="28"/>
    </row>
    <row r="21" spans="2:20" s="5" customFormat="1" ht="15.75" customHeight="1" x14ac:dyDescent="0.15">
      <c r="B21" s="4"/>
      <c r="C21" s="64" t="s">
        <v>29</v>
      </c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T21" s="27"/>
    </row>
    <row r="22" spans="2:20" s="5" customFormat="1" ht="15.75" customHeight="1" thickBot="1" x14ac:dyDescent="0.2">
      <c r="B22" s="4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T22" s="27"/>
    </row>
    <row r="23" spans="2:20" ht="15.75" customHeight="1" thickTop="1" x14ac:dyDescent="0.15">
      <c r="C23" s="53" t="s">
        <v>4</v>
      </c>
      <c r="D23" s="53"/>
      <c r="E23" s="53"/>
      <c r="F23" s="53"/>
      <c r="G23" s="53"/>
      <c r="H23" s="53"/>
      <c r="I23" s="54"/>
      <c r="J23" s="57" t="s">
        <v>3</v>
      </c>
      <c r="K23" s="49"/>
      <c r="L23" s="57" t="s">
        <v>30</v>
      </c>
      <c r="M23" s="49"/>
      <c r="N23" s="57" t="s">
        <v>31</v>
      </c>
      <c r="O23" s="57"/>
      <c r="P23" s="57" t="s">
        <v>32</v>
      </c>
      <c r="Q23" s="49"/>
      <c r="R23" s="57" t="s">
        <v>33</v>
      </c>
      <c r="S23" s="49"/>
      <c r="T23" s="6"/>
    </row>
    <row r="24" spans="2:20" ht="15.75" customHeight="1" x14ac:dyDescent="0.15">
      <c r="C24" s="55"/>
      <c r="D24" s="55"/>
      <c r="E24" s="55"/>
      <c r="F24" s="55"/>
      <c r="G24" s="55"/>
      <c r="H24" s="55"/>
      <c r="I24" s="56"/>
      <c r="J24" s="34" t="s">
        <v>5</v>
      </c>
      <c r="K24" s="35" t="s">
        <v>0</v>
      </c>
      <c r="L24" s="34" t="s">
        <v>5</v>
      </c>
      <c r="M24" s="35" t="s">
        <v>0</v>
      </c>
      <c r="N24" s="34" t="s">
        <v>5</v>
      </c>
      <c r="O24" s="39" t="s">
        <v>0</v>
      </c>
      <c r="P24" s="34" t="s">
        <v>5</v>
      </c>
      <c r="Q24" s="35" t="s">
        <v>0</v>
      </c>
      <c r="R24" s="34" t="s">
        <v>5</v>
      </c>
      <c r="S24" s="35" t="s">
        <v>0</v>
      </c>
      <c r="T24" s="6"/>
    </row>
    <row r="25" spans="2:20" s="12" customFormat="1" ht="15.75" customHeight="1" x14ac:dyDescent="0.15">
      <c r="C25" s="58"/>
      <c r="D25" s="58"/>
      <c r="E25" s="58"/>
      <c r="F25" s="58"/>
      <c r="G25" s="58"/>
      <c r="H25" s="58"/>
      <c r="I25" s="59"/>
      <c r="J25" s="45" t="s">
        <v>2</v>
      </c>
      <c r="K25" s="36" t="s">
        <v>1</v>
      </c>
      <c r="L25" s="45" t="s">
        <v>2</v>
      </c>
      <c r="M25" s="36" t="s">
        <v>1</v>
      </c>
      <c r="N25" s="45" t="s">
        <v>2</v>
      </c>
      <c r="O25" s="36" t="s">
        <v>1</v>
      </c>
      <c r="P25" s="45" t="s">
        <v>2</v>
      </c>
      <c r="Q25" s="36" t="s">
        <v>1</v>
      </c>
      <c r="R25" s="42" t="s">
        <v>2</v>
      </c>
      <c r="S25" s="36" t="s">
        <v>1</v>
      </c>
      <c r="T25" s="11"/>
    </row>
    <row r="26" spans="2:20" s="12" customFormat="1" ht="15.75" customHeight="1" x14ac:dyDescent="0.15">
      <c r="C26" s="51" t="s">
        <v>6</v>
      </c>
      <c r="D26" s="51"/>
      <c r="E26" s="51"/>
      <c r="F26" s="51"/>
      <c r="G26" s="51"/>
      <c r="H26" s="51"/>
      <c r="I26" s="52"/>
      <c r="J26" s="46">
        <f>SUM(J27:J37)</f>
        <v>5305304</v>
      </c>
      <c r="K26" s="47">
        <f t="shared" ref="K26:K36" si="4">J26/J$7*100</f>
        <v>100</v>
      </c>
      <c r="L26" s="46">
        <f>SUM(L27:L37)</f>
        <v>5528054</v>
      </c>
      <c r="M26" s="47">
        <f>L26/L$7*100</f>
        <v>100</v>
      </c>
      <c r="N26" s="46">
        <f>SUM(N27:N37)</f>
        <v>5808579</v>
      </c>
      <c r="O26" s="47">
        <f>N26/N$7*100</f>
        <v>100</v>
      </c>
      <c r="P26" s="48">
        <f>SUM(P27:P37)</f>
        <v>7956810</v>
      </c>
      <c r="Q26" s="47">
        <f>P26/P$7*100</f>
        <v>100</v>
      </c>
      <c r="R26" s="48">
        <f>SUM(R27:R37)</f>
        <v>8359056</v>
      </c>
      <c r="S26" s="47">
        <f>R26/R$7*100</f>
        <v>100</v>
      </c>
      <c r="T26" s="11"/>
    </row>
    <row r="27" spans="2:20" s="8" customFormat="1" ht="15.75" customHeight="1" x14ac:dyDescent="0.15">
      <c r="C27" s="60" t="s">
        <v>17</v>
      </c>
      <c r="D27" s="60"/>
      <c r="E27" s="60"/>
      <c r="F27" s="60"/>
      <c r="G27" s="60"/>
      <c r="H27" s="60"/>
      <c r="I27" s="61"/>
      <c r="J27" s="32">
        <v>940214</v>
      </c>
      <c r="K27" s="37">
        <f t="shared" si="4"/>
        <v>17.722151265978351</v>
      </c>
      <c r="L27" s="32">
        <v>966944</v>
      </c>
      <c r="M27" s="37">
        <v>17.491580219730128</v>
      </c>
      <c r="N27" s="32">
        <v>957816</v>
      </c>
      <c r="O27" s="37">
        <f t="shared" ref="O27:O36" si="5">N27/N$7*100</f>
        <v>16.48967845664146</v>
      </c>
      <c r="P27" s="44">
        <v>956973</v>
      </c>
      <c r="Q27" s="37">
        <f t="shared" ref="Q27:Q36" si="6">P27/P$7*100</f>
        <v>12.027093772504308</v>
      </c>
      <c r="R27" s="18">
        <v>1047695</v>
      </c>
      <c r="S27" s="37">
        <f t="shared" ref="S27:S36" si="7">R27/R$7*100</f>
        <v>12.533652125311759</v>
      </c>
      <c r="T27" s="28"/>
    </row>
    <row r="28" spans="2:20" s="8" customFormat="1" ht="15.75" customHeight="1" x14ac:dyDescent="0.15">
      <c r="C28" s="60" t="s">
        <v>18</v>
      </c>
      <c r="D28" s="60"/>
      <c r="E28" s="60"/>
      <c r="F28" s="60"/>
      <c r="G28" s="60"/>
      <c r="H28" s="60"/>
      <c r="I28" s="61"/>
      <c r="J28" s="32">
        <v>887904</v>
      </c>
      <c r="K28" s="37">
        <f t="shared" si="4"/>
        <v>16.736156872443125</v>
      </c>
      <c r="L28" s="32">
        <v>884313</v>
      </c>
      <c r="M28" s="37">
        <v>15.99682275173144</v>
      </c>
      <c r="N28" s="32">
        <v>958631</v>
      </c>
      <c r="O28" s="37">
        <f t="shared" si="5"/>
        <v>16.503709427038867</v>
      </c>
      <c r="P28" s="44">
        <v>1020963</v>
      </c>
      <c r="Q28" s="37">
        <f t="shared" si="6"/>
        <v>12.831310537765765</v>
      </c>
      <c r="R28" s="18">
        <v>1236983</v>
      </c>
      <c r="S28" s="37">
        <f t="shared" si="7"/>
        <v>14.798118352120143</v>
      </c>
      <c r="T28" s="28"/>
    </row>
    <row r="29" spans="2:20" s="8" customFormat="1" ht="15.75" customHeight="1" x14ac:dyDescent="0.15">
      <c r="C29" s="60" t="s">
        <v>19</v>
      </c>
      <c r="D29" s="60"/>
      <c r="E29" s="60"/>
      <c r="F29" s="60"/>
      <c r="G29" s="60"/>
      <c r="H29" s="60"/>
      <c r="I29" s="61"/>
      <c r="J29" s="32">
        <v>5768</v>
      </c>
      <c r="K29" s="37">
        <f t="shared" si="4"/>
        <v>0.1087213852401295</v>
      </c>
      <c r="L29" s="32">
        <v>6737</v>
      </c>
      <c r="M29" s="37">
        <v>0.12186928709451825</v>
      </c>
      <c r="N29" s="32">
        <v>10253</v>
      </c>
      <c r="O29" s="37">
        <f t="shared" si="5"/>
        <v>0.17651477237375957</v>
      </c>
      <c r="P29" s="44">
        <v>26949</v>
      </c>
      <c r="Q29" s="37">
        <f t="shared" si="6"/>
        <v>0.33869100807987124</v>
      </c>
      <c r="R29" s="18">
        <v>23130</v>
      </c>
      <c r="S29" s="37">
        <f t="shared" si="7"/>
        <v>0.27670588640631189</v>
      </c>
      <c r="T29" s="28"/>
    </row>
    <row r="30" spans="2:20" ht="15.75" customHeight="1" x14ac:dyDescent="0.15">
      <c r="C30" s="60" t="s">
        <v>20</v>
      </c>
      <c r="D30" s="60"/>
      <c r="E30" s="60"/>
      <c r="F30" s="60"/>
      <c r="G30" s="60"/>
      <c r="H30" s="60"/>
      <c r="I30" s="61"/>
      <c r="J30" s="32">
        <v>1077525</v>
      </c>
      <c r="K30" s="37">
        <f t="shared" si="4"/>
        <v>20.310334714089901</v>
      </c>
      <c r="L30" s="32">
        <v>1137551</v>
      </c>
      <c r="M30" s="37">
        <v>20.57778379154762</v>
      </c>
      <c r="N30" s="32">
        <v>1150226</v>
      </c>
      <c r="O30" s="37">
        <f t="shared" si="5"/>
        <v>19.80219258445138</v>
      </c>
      <c r="P30" s="44">
        <v>1206281</v>
      </c>
      <c r="Q30" s="37">
        <f t="shared" si="6"/>
        <v>15.160359490800962</v>
      </c>
      <c r="R30" s="18">
        <v>1271448</v>
      </c>
      <c r="S30" s="37">
        <f t="shared" si="7"/>
        <v>15.210425674860895</v>
      </c>
      <c r="T30" s="6"/>
    </row>
    <row r="31" spans="2:20" ht="15.75" customHeight="1" x14ac:dyDescent="0.15">
      <c r="C31" s="60" t="s">
        <v>21</v>
      </c>
      <c r="D31" s="60"/>
      <c r="E31" s="60"/>
      <c r="F31" s="60"/>
      <c r="G31" s="60"/>
      <c r="H31" s="60"/>
      <c r="I31" s="61"/>
      <c r="J31" s="32">
        <v>839376</v>
      </c>
      <c r="K31" s="37">
        <f t="shared" si="4"/>
        <v>15.821449628522702</v>
      </c>
      <c r="L31" s="32">
        <v>649225</v>
      </c>
      <c r="M31" s="37">
        <v>11.74418701409212</v>
      </c>
      <c r="N31" s="32">
        <v>673674</v>
      </c>
      <c r="O31" s="37">
        <f t="shared" si="5"/>
        <v>11.597914050923643</v>
      </c>
      <c r="P31" s="44">
        <v>860151</v>
      </c>
      <c r="Q31" s="37">
        <f t="shared" si="6"/>
        <v>10.810249333589718</v>
      </c>
      <c r="R31" s="18">
        <v>2775716</v>
      </c>
      <c r="S31" s="37">
        <f t="shared" si="7"/>
        <v>33.206094085265129</v>
      </c>
      <c r="T31" s="6"/>
    </row>
    <row r="32" spans="2:20" s="8" customFormat="1" ht="15.75" customHeight="1" x14ac:dyDescent="0.15">
      <c r="C32" s="60" t="s">
        <v>14</v>
      </c>
      <c r="D32" s="60"/>
      <c r="E32" s="60"/>
      <c r="F32" s="60"/>
      <c r="G32" s="60"/>
      <c r="H32" s="60"/>
      <c r="I32" s="61"/>
      <c r="J32" s="32">
        <v>402335</v>
      </c>
      <c r="K32" s="37">
        <f t="shared" si="4"/>
        <v>7.5836370545401364</v>
      </c>
      <c r="L32" s="32">
        <v>434606</v>
      </c>
      <c r="M32" s="37">
        <v>7.8618262412053133</v>
      </c>
      <c r="N32" s="32">
        <v>446982</v>
      </c>
      <c r="O32" s="37">
        <f t="shared" si="5"/>
        <v>7.6952039388635329</v>
      </c>
      <c r="P32" s="44">
        <v>450051</v>
      </c>
      <c r="Q32" s="37">
        <f t="shared" si="6"/>
        <v>5.6561737681306958</v>
      </c>
      <c r="R32" s="18">
        <v>457332</v>
      </c>
      <c r="S32" s="37">
        <f t="shared" si="7"/>
        <v>5.4710962577592497</v>
      </c>
      <c r="T32" s="28"/>
    </row>
    <row r="33" spans="3:20" s="8" customFormat="1" ht="15.75" customHeight="1" x14ac:dyDescent="0.15">
      <c r="C33" s="60" t="s">
        <v>22</v>
      </c>
      <c r="D33" s="60"/>
      <c r="E33" s="60"/>
      <c r="F33" s="60"/>
      <c r="G33" s="60"/>
      <c r="H33" s="60"/>
      <c r="I33" s="61"/>
      <c r="J33" s="32">
        <v>333385</v>
      </c>
      <c r="K33" s="37">
        <f t="shared" si="4"/>
        <v>6.2839942819487824</v>
      </c>
      <c r="L33" s="32">
        <v>531010</v>
      </c>
      <c r="M33" s="37">
        <v>9.6057310583434958</v>
      </c>
      <c r="N33" s="32">
        <v>315020</v>
      </c>
      <c r="O33" s="37">
        <f t="shared" si="5"/>
        <v>5.4233574166762644</v>
      </c>
      <c r="P33" s="44">
        <v>162064</v>
      </c>
      <c r="Q33" s="37">
        <f t="shared" si="6"/>
        <v>2.0367961532322627</v>
      </c>
      <c r="R33" s="18">
        <v>159401</v>
      </c>
      <c r="S33" s="37">
        <f t="shared" si="7"/>
        <v>1.9069258538284708</v>
      </c>
      <c r="T33" s="28"/>
    </row>
    <row r="34" spans="3:20" s="8" customFormat="1" ht="15.75" customHeight="1" x14ac:dyDescent="0.15">
      <c r="C34" s="60" t="s">
        <v>23</v>
      </c>
      <c r="D34" s="60"/>
      <c r="E34" s="60"/>
      <c r="F34" s="60"/>
      <c r="G34" s="60"/>
      <c r="H34" s="60"/>
      <c r="I34" s="61"/>
      <c r="J34" s="32">
        <v>6600</v>
      </c>
      <c r="K34" s="37">
        <f t="shared" si="4"/>
        <v>0.12440380419293598</v>
      </c>
      <c r="L34" s="32">
        <v>6600</v>
      </c>
      <c r="M34" s="37">
        <v>0.11939101897340366</v>
      </c>
      <c r="N34" s="32">
        <v>6600</v>
      </c>
      <c r="O34" s="37">
        <f t="shared" si="5"/>
        <v>0.11362503634709969</v>
      </c>
      <c r="P34" s="44">
        <v>85893</v>
      </c>
      <c r="Q34" s="37">
        <f t="shared" si="6"/>
        <v>1.07949039879047</v>
      </c>
      <c r="R34" s="18">
        <v>78540</v>
      </c>
      <c r="S34" s="37">
        <f t="shared" si="7"/>
        <v>0.93957978030055067</v>
      </c>
      <c r="T34" s="28"/>
    </row>
    <row r="35" spans="3:20" s="8" customFormat="1" ht="15.75" customHeight="1" x14ac:dyDescent="0.15">
      <c r="C35" s="60" t="s">
        <v>24</v>
      </c>
      <c r="D35" s="60"/>
      <c r="E35" s="60"/>
      <c r="F35" s="60"/>
      <c r="G35" s="60"/>
      <c r="H35" s="60"/>
      <c r="I35" s="61"/>
      <c r="J35" s="32">
        <v>618770</v>
      </c>
      <c r="K35" s="37">
        <f t="shared" si="4"/>
        <v>11.663233624312575</v>
      </c>
      <c r="L35" s="32">
        <v>619423</v>
      </c>
      <c r="M35" s="37">
        <v>11.205082294782216</v>
      </c>
      <c r="N35" s="32">
        <v>609204</v>
      </c>
      <c r="O35" s="37">
        <f t="shared" si="5"/>
        <v>10.488004036787656</v>
      </c>
      <c r="P35" s="44">
        <v>430137</v>
      </c>
      <c r="Q35" s="37">
        <f t="shared" si="6"/>
        <v>5.405897589611917</v>
      </c>
      <c r="R35" s="18">
        <v>458490</v>
      </c>
      <c r="S35" s="37">
        <f t="shared" si="7"/>
        <v>5.4849494966895787</v>
      </c>
      <c r="T35" s="28"/>
    </row>
    <row r="36" spans="3:20" s="8" customFormat="1" ht="15.75" customHeight="1" thickBot="1" x14ac:dyDescent="0.2">
      <c r="C36" s="62" t="s">
        <v>25</v>
      </c>
      <c r="D36" s="62"/>
      <c r="E36" s="62"/>
      <c r="F36" s="62"/>
      <c r="G36" s="62"/>
      <c r="H36" s="62"/>
      <c r="I36" s="63"/>
      <c r="J36" s="33">
        <v>193427</v>
      </c>
      <c r="K36" s="38">
        <f t="shared" si="4"/>
        <v>3.6459173687313675</v>
      </c>
      <c r="L36" s="33">
        <v>291645</v>
      </c>
      <c r="M36" s="38">
        <v>5.2757263224997439</v>
      </c>
      <c r="N36" s="33">
        <v>680173</v>
      </c>
      <c r="O36" s="38">
        <f t="shared" si="5"/>
        <v>11.70980027989634</v>
      </c>
      <c r="P36" s="22">
        <v>2757348</v>
      </c>
      <c r="Q36" s="38">
        <f t="shared" si="6"/>
        <v>34.653937947494036</v>
      </c>
      <c r="R36" s="22">
        <v>850321</v>
      </c>
      <c r="S36" s="38">
        <f t="shared" si="7"/>
        <v>10.172452487457914</v>
      </c>
      <c r="T36" s="28"/>
    </row>
    <row r="37" spans="3:20" ht="12.75" thickTop="1" x14ac:dyDescent="0.15">
      <c r="C37" s="6"/>
      <c r="D37" s="6"/>
      <c r="E37" s="6"/>
      <c r="F37" s="6"/>
      <c r="G37" s="6"/>
      <c r="H37" s="6"/>
      <c r="I37" s="6"/>
      <c r="J37" s="20"/>
      <c r="K37" s="17"/>
      <c r="L37" s="20"/>
      <c r="M37" s="17"/>
      <c r="N37" s="20"/>
      <c r="O37" s="17"/>
      <c r="P37" s="21"/>
      <c r="Q37" s="17"/>
      <c r="R37" s="20"/>
      <c r="S37" s="17"/>
      <c r="T37" s="6"/>
    </row>
    <row r="38" spans="3:20" x14ac:dyDescent="0.15">
      <c r="C38" s="6"/>
      <c r="D38" s="6"/>
      <c r="E38" s="6"/>
      <c r="F38" s="6"/>
      <c r="G38" s="6"/>
      <c r="H38" s="6"/>
      <c r="I38" s="6"/>
      <c r="J38" s="20"/>
      <c r="K38" s="17"/>
      <c r="L38" s="20"/>
      <c r="M38" s="17"/>
      <c r="N38" s="20"/>
      <c r="O38" s="17"/>
      <c r="P38" s="21"/>
      <c r="Q38" s="17"/>
      <c r="R38" s="20"/>
      <c r="S38" s="17"/>
      <c r="T38" s="6"/>
    </row>
    <row r="39" spans="3:20" x14ac:dyDescent="0.15">
      <c r="J39" s="15"/>
      <c r="K39" s="16"/>
      <c r="L39" s="20"/>
      <c r="M39" s="16"/>
      <c r="N39" s="20"/>
      <c r="O39" s="16"/>
      <c r="Q39" s="16"/>
      <c r="R39" s="15"/>
      <c r="S39" s="16"/>
    </row>
    <row r="42" spans="3:20" x14ac:dyDescent="0.15">
      <c r="J42" s="10"/>
      <c r="K42" s="23"/>
      <c r="L42" s="24"/>
      <c r="M42" s="23"/>
      <c r="N42" s="24"/>
      <c r="O42" s="23"/>
      <c r="P42" s="10"/>
      <c r="Q42" s="23"/>
      <c r="R42" s="10"/>
      <c r="S42" s="23"/>
    </row>
    <row r="43" spans="3:20" x14ac:dyDescent="0.15">
      <c r="J43" s="10"/>
      <c r="K43" s="23"/>
      <c r="L43" s="24"/>
      <c r="M43" s="23"/>
      <c r="N43" s="24"/>
      <c r="O43" s="23"/>
      <c r="P43" s="10"/>
      <c r="Q43" s="23"/>
      <c r="R43" s="10"/>
      <c r="S43" s="23"/>
    </row>
    <row r="44" spans="3:20" x14ac:dyDescent="0.15">
      <c r="J44" s="10"/>
      <c r="K44" s="23"/>
      <c r="L44" s="24"/>
      <c r="M44" s="23"/>
      <c r="N44" s="24"/>
      <c r="O44" s="23"/>
      <c r="P44" s="10"/>
      <c r="Q44" s="23"/>
      <c r="R44" s="10"/>
      <c r="S44" s="23"/>
    </row>
    <row r="45" spans="3:20" x14ac:dyDescent="0.15">
      <c r="J45" s="10"/>
      <c r="K45" s="23"/>
      <c r="L45" s="24"/>
      <c r="M45" s="23"/>
      <c r="N45" s="24"/>
      <c r="O45" s="23"/>
      <c r="P45" s="10"/>
      <c r="Q45" s="23"/>
      <c r="R45" s="10"/>
      <c r="S45" s="23"/>
    </row>
    <row r="46" spans="3:20" x14ac:dyDescent="0.15">
      <c r="J46" s="10"/>
      <c r="K46" s="23"/>
      <c r="L46" s="24"/>
      <c r="M46" s="23"/>
      <c r="N46" s="24"/>
      <c r="O46" s="23"/>
      <c r="P46" s="10"/>
      <c r="Q46" s="23"/>
      <c r="R46" s="10"/>
      <c r="S46" s="23"/>
    </row>
    <row r="47" spans="3:20" x14ac:dyDescent="0.15">
      <c r="J47" s="10"/>
      <c r="K47" s="23"/>
      <c r="L47" s="24"/>
      <c r="M47" s="23"/>
      <c r="N47" s="24"/>
      <c r="O47" s="23"/>
      <c r="P47" s="10"/>
      <c r="Q47" s="23"/>
      <c r="R47" s="10"/>
      <c r="S47" s="23"/>
    </row>
    <row r="48" spans="3:20" x14ac:dyDescent="0.15">
      <c r="J48" s="10"/>
      <c r="K48" s="23"/>
      <c r="L48" s="24"/>
      <c r="M48" s="23"/>
      <c r="N48" s="24"/>
      <c r="O48" s="23"/>
      <c r="P48" s="10"/>
      <c r="Q48" s="23"/>
      <c r="R48" s="10"/>
      <c r="S48" s="25"/>
    </row>
    <row r="49" spans="10:19" x14ac:dyDescent="0.15">
      <c r="J49" s="10"/>
      <c r="K49" s="23"/>
      <c r="L49" s="24"/>
      <c r="M49" s="23"/>
      <c r="N49" s="24"/>
      <c r="O49" s="23"/>
      <c r="P49" s="10"/>
      <c r="Q49" s="23"/>
      <c r="R49" s="10"/>
      <c r="S49" s="23"/>
    </row>
    <row r="50" spans="10:19" x14ac:dyDescent="0.15">
      <c r="J50" s="10"/>
      <c r="K50" s="23"/>
      <c r="L50" s="24"/>
      <c r="M50" s="23"/>
      <c r="N50" s="24"/>
      <c r="O50" s="23"/>
      <c r="P50" s="10"/>
      <c r="Q50" s="23"/>
      <c r="R50" s="10"/>
      <c r="S50" s="23"/>
    </row>
    <row r="51" spans="10:19" x14ac:dyDescent="0.15">
      <c r="J51" s="10"/>
      <c r="K51" s="23"/>
      <c r="L51" s="24"/>
      <c r="M51" s="23"/>
      <c r="N51" s="24"/>
      <c r="O51" s="23"/>
      <c r="P51" s="10"/>
      <c r="Q51" s="23"/>
      <c r="R51" s="10"/>
      <c r="S51" s="23"/>
    </row>
    <row r="52" spans="10:19" x14ac:dyDescent="0.15">
      <c r="J52" s="10"/>
      <c r="K52" s="23"/>
      <c r="L52" s="24"/>
      <c r="M52" s="23"/>
      <c r="N52" s="24"/>
      <c r="O52" s="23"/>
      <c r="P52" s="10"/>
      <c r="Q52" s="23"/>
      <c r="R52" s="10"/>
      <c r="S52" s="23"/>
    </row>
  </sheetData>
  <mergeCells count="40">
    <mergeCell ref="P23:Q23"/>
    <mergeCell ref="R23:S23"/>
    <mergeCell ref="R4:S4"/>
    <mergeCell ref="C35:I35"/>
    <mergeCell ref="C36:I36"/>
    <mergeCell ref="C21:P21"/>
    <mergeCell ref="P4:Q4"/>
    <mergeCell ref="J23:K23"/>
    <mergeCell ref="N23:O23"/>
    <mergeCell ref="C29:I29"/>
    <mergeCell ref="C30:I30"/>
    <mergeCell ref="C31:I31"/>
    <mergeCell ref="L23:M23"/>
    <mergeCell ref="C32:I32"/>
    <mergeCell ref="C33:I33"/>
    <mergeCell ref="C34:I34"/>
    <mergeCell ref="C25:I25"/>
    <mergeCell ref="C26:I26"/>
    <mergeCell ref="C27:I27"/>
    <mergeCell ref="C28:I28"/>
    <mergeCell ref="C14:I14"/>
    <mergeCell ref="C16:I16"/>
    <mergeCell ref="C17:I17"/>
    <mergeCell ref="C18:I18"/>
    <mergeCell ref="C19:I19"/>
    <mergeCell ref="C15:I15"/>
    <mergeCell ref="C2:P2"/>
    <mergeCell ref="C7:I7"/>
    <mergeCell ref="C4:I5"/>
    <mergeCell ref="J4:K4"/>
    <mergeCell ref="N4:O4"/>
    <mergeCell ref="C6:I6"/>
    <mergeCell ref="L4:M4"/>
    <mergeCell ref="C8:I8"/>
    <mergeCell ref="C13:I13"/>
    <mergeCell ref="C9:I9"/>
    <mergeCell ref="C10:I10"/>
    <mergeCell ref="C11:I11"/>
    <mergeCell ref="C12:I12"/>
    <mergeCell ref="C23:I24"/>
  </mergeCells>
  <phoneticPr fontId="2"/>
  <pageMargins left="0.51181102362204722" right="0.51181102362204722" top="0.55118110236220474" bottom="0.55118110236220474" header="0.31496062992125984" footer="0.31496062992125984"/>
  <pageSetup paperSize="9" scale="92" firstPageNumber="42" orientation="portrait" useFirstPageNumber="1" r:id="rId1"/>
  <headerFooter>
    <oddFooter>&amp;C&amp;"HGPｺﾞｼｯｸM,ﾒﾃﾞｨｳﾑ"&amp;10
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大石 卓哉</dc:creator>
  <cp:lastModifiedBy>亀井 知之</cp:lastModifiedBy>
  <cp:lastPrinted>2022-07-25T06:32:17Z</cp:lastPrinted>
  <dcterms:created xsi:type="dcterms:W3CDTF">2018-01-30T04:18:58Z</dcterms:created>
  <dcterms:modified xsi:type="dcterms:W3CDTF">2022-07-27T02:25:43Z</dcterms:modified>
</cp:coreProperties>
</file>