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AF9143B9-BF82-4244-9875-354A3608E1D3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2" l="1"/>
  <c r="AD21" i="2"/>
  <c r="W46" i="2" l="1"/>
  <c r="Z46" i="2"/>
  <c r="AC46" i="2"/>
  <c r="AD20" i="2" l="1"/>
  <c r="AD19" i="2" l="1"/>
  <c r="AD18" i="2"/>
  <c r="AD17" i="2"/>
  <c r="AD16" i="2"/>
  <c r="AD15" i="2"/>
  <c r="AD14" i="2"/>
  <c r="AD13" i="2"/>
  <c r="AD12" i="2"/>
  <c r="AD11" i="2"/>
  <c r="AD10" i="2"/>
  <c r="AD9" i="2"/>
  <c r="AD8" i="2"/>
  <c r="AD7" i="2"/>
  <c r="H45" i="2" l="1"/>
  <c r="H32" i="2"/>
  <c r="AC32" i="2" l="1"/>
  <c r="W32" i="2"/>
  <c r="Z32" i="2"/>
  <c r="W45" i="2"/>
  <c r="Z45" i="2"/>
  <c r="AC45" i="2"/>
  <c r="H44" i="2" l="1"/>
  <c r="H43" i="2"/>
  <c r="H42" i="2"/>
  <c r="H41" i="2"/>
  <c r="H40" i="2"/>
  <c r="H39" i="2"/>
  <c r="H38" i="2"/>
  <c r="H37" i="2"/>
  <c r="H36" i="2"/>
  <c r="H35" i="2"/>
  <c r="H34" i="2"/>
  <c r="H33" i="2"/>
  <c r="W34" i="2" l="1"/>
  <c r="Z34" i="2"/>
  <c r="AC34" i="2"/>
  <c r="W38" i="2"/>
  <c r="Z38" i="2"/>
  <c r="AC38" i="2"/>
  <c r="W42" i="2"/>
  <c r="Z42" i="2"/>
  <c r="AC42" i="2"/>
  <c r="Z35" i="2"/>
  <c r="AC35" i="2"/>
  <c r="W35" i="2"/>
  <c r="Z39" i="2"/>
  <c r="AC39" i="2"/>
  <c r="W39" i="2"/>
  <c r="Z43" i="2"/>
  <c r="AC43" i="2"/>
  <c r="W43" i="2"/>
  <c r="AC36" i="2"/>
  <c r="W36" i="2"/>
  <c r="Z36" i="2"/>
  <c r="AC40" i="2"/>
  <c r="W40" i="2"/>
  <c r="Z40" i="2"/>
  <c r="AC44" i="2"/>
  <c r="W44" i="2"/>
  <c r="Z44" i="2"/>
  <c r="W33" i="2"/>
  <c r="Z33" i="2"/>
  <c r="AC33" i="2"/>
  <c r="W37" i="2"/>
  <c r="Z37" i="2"/>
  <c r="AC37" i="2"/>
  <c r="W41" i="2"/>
  <c r="Z41" i="2"/>
  <c r="AC41" i="2"/>
</calcChain>
</file>

<file path=xl/sharedStrings.xml><?xml version="1.0" encoding="utf-8"?>
<sst xmlns="http://schemas.openxmlformats.org/spreadsheetml/2006/main" count="80" uniqueCount="47">
  <si>
    <t>平成27年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</si>
  <si>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</si>
  <si>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年別</t>
    <rPh sb="0" eb="2">
      <t>ネンベツ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</si>
  <si>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</si>
  <si>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</si>
  <si>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</si>
  <si>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</si>
  <si>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1世帯あたり
人員</t>
    <rPh sb="1" eb="3">
      <t>セタイ</t>
    </rPh>
    <rPh sb="7" eb="9">
      <t>ジンイン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</si>
  <si>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</si>
  <si>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</si>
  <si>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</si>
  <si>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</si>
  <si>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</si>
  <si>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</si>
  <si>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</si>
  <si>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</si>
  <si>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</si>
  <si>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</si>
  <si>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</si>
  <si>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</si>
  <si>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</si>
  <si>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</si>
  <si>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</si>
  <si>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</si>
  <si>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</si>
  <si>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15歳～64歳</t>
    <rPh sb="2" eb="3">
      <t>サイ</t>
    </rPh>
    <rPh sb="6" eb="7">
      <t>サイ</t>
    </rPh>
    <phoneticPr fontId="2"/>
  </si>
  <si>
    <t>65歳以上</t>
    <rPh sb="2" eb="5">
      <t>サイイジョウ</t>
    </rPh>
    <phoneticPr fontId="2"/>
  </si>
  <si>
    <t>不詳</t>
    <rPh sb="0" eb="2">
      <t>フショウ</t>
    </rPh>
    <phoneticPr fontId="2"/>
  </si>
  <si>
    <t>年齢（３区分）別人口</t>
    <rPh sb="0" eb="2">
      <t>ネンレイ</t>
    </rPh>
    <rPh sb="4" eb="6">
      <t>クブン</t>
    </rPh>
    <rPh sb="7" eb="8">
      <t>ベツ</t>
    </rPh>
    <rPh sb="8" eb="10">
      <t>ジンコウ</t>
    </rPh>
    <phoneticPr fontId="2"/>
  </si>
  <si>
    <t>年齢（３区分）別割合</t>
    <rPh sb="0" eb="2">
      <t>ネンレイ</t>
    </rPh>
    <rPh sb="4" eb="6">
      <t>クブン</t>
    </rPh>
    <rPh sb="7" eb="8">
      <t>ベツ</t>
    </rPh>
    <rPh sb="8" eb="10">
      <t>ワリアイ</t>
    </rPh>
    <phoneticPr fontId="2"/>
  </si>
  <si>
    <t>％</t>
    <phoneticPr fontId="2"/>
  </si>
  <si>
    <t>平成 2 年</t>
    <rPh sb="0" eb="2">
      <t>ヘイセイ</t>
    </rPh>
    <rPh sb="5" eb="6">
      <t>ネン</t>
    </rPh>
    <phoneticPr fontId="2"/>
  </si>
  <si>
    <t>平成 7 年</t>
    <rPh sb="0" eb="2">
      <t>ヘイセイ</t>
    </rPh>
    <rPh sb="5" eb="6">
      <t>ネン</t>
    </rPh>
    <phoneticPr fontId="2"/>
  </si>
  <si>
    <t>-</t>
    <phoneticPr fontId="2"/>
  </si>
  <si>
    <t>出典：国勢調査</t>
    <rPh sb="0" eb="2">
      <t>シュッテン</t>
    </rPh>
    <rPh sb="3" eb="5">
      <t>コクセイ</t>
    </rPh>
    <rPh sb="5" eb="7">
      <t>チョウサ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</si>
  <si>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</si>
  <si>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2-2 年齢（３区分）別人口</t>
    <rPh sb="4" eb="6">
      <t>ネンレイ</t>
    </rPh>
    <rPh sb="8" eb="10">
      <t>クブン</t>
    </rPh>
    <rPh sb="11" eb="12">
      <t>ベツ</t>
    </rPh>
    <rPh sb="12" eb="14">
      <t>ジンコウ</t>
    </rPh>
    <phoneticPr fontId="2"/>
  </si>
  <si>
    <t>人口集中地区
（ＤＩＤ）</t>
    <rPh sb="0" eb="2">
      <t>ジンコウ</t>
    </rPh>
    <rPh sb="2" eb="4">
      <t>シュウチュウ</t>
    </rPh>
    <rPh sb="4" eb="6">
      <t>チク</t>
    </rPh>
    <phoneticPr fontId="2"/>
  </si>
  <si>
    <t>昭和25年</t>
    <rPh sb="0" eb="2">
      <t>ショウワ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</si>
  <si>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</si>
  <si>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</si>
  <si>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注２）　昭和25年の人口は酒田村と吉田島村の合計値。</t>
    <rPh sb="0" eb="1">
      <t>チュウ</t>
    </rPh>
    <rPh sb="4" eb="6">
      <t>ショウワ</t>
    </rPh>
    <rPh sb="8" eb="9">
      <t>ネン</t>
    </rPh>
    <rPh sb="10" eb="12">
      <t>ジンコウ</t>
    </rPh>
    <rPh sb="13" eb="15">
      <t>サカタ</t>
    </rPh>
    <rPh sb="15" eb="16">
      <t>ムラ</t>
    </rPh>
    <rPh sb="17" eb="19">
      <t>ヨシダ</t>
    </rPh>
    <rPh sb="19" eb="20">
      <t>シマ</t>
    </rPh>
    <rPh sb="20" eb="21">
      <t>ムラ</t>
    </rPh>
    <rPh sb="22" eb="24">
      <t>ゴウケイ</t>
    </rPh>
    <rPh sb="24" eb="25">
      <t>アタイ</t>
    </rPh>
    <phoneticPr fontId="2"/>
  </si>
  <si>
    <t>令和3年</t>
    <rPh sb="0" eb="2">
      <t>レイワ</t>
    </rPh>
    <rPh sb="3" eb="4">
      <t>ネン</t>
    </rPh>
    <phoneticPr fontId="2"/>
  </si>
  <si>
    <t>注）　開成町は人口集中地区を昭和60年に設定。</t>
    <rPh sb="0" eb="1">
      <t>チュウ</t>
    </rPh>
    <rPh sb="3" eb="6">
      <t>カイセイマチ</t>
    </rPh>
    <rPh sb="7" eb="9">
      <t>ジンコウ</t>
    </rPh>
    <rPh sb="9" eb="11">
      <t>シュウチュウ</t>
    </rPh>
    <rPh sb="11" eb="13">
      <t>チク</t>
    </rPh>
    <rPh sb="14" eb="16">
      <t>ショウワ</t>
    </rPh>
    <rPh sb="18" eb="19">
      <t>ネン</t>
    </rPh>
    <rPh sb="20" eb="22">
      <t>セッテイ</t>
    </rPh>
    <phoneticPr fontId="2"/>
  </si>
  <si>
    <t>2-1 世帯数・人口・１世帯あたり人員の推移</t>
    <phoneticPr fontId="2"/>
  </si>
  <si>
    <t>出典：国勢調査（令和3年は令和2年国勢調査からの推計値（神奈川県人口統計調査））</t>
    <rPh sb="0" eb="2">
      <t>シュッテン</t>
    </rPh>
    <rPh sb="3" eb="5">
      <t>コクセイ</t>
    </rPh>
    <rPh sb="5" eb="7">
      <t>チョウサ</t>
    </rPh>
    <rPh sb="8" eb="10">
      <t>レイワ</t>
    </rPh>
    <rPh sb="11" eb="12">
      <t>ネン</t>
    </rPh>
    <rPh sb="13" eb="15">
      <t>レイワ</t>
    </rPh>
    <rPh sb="16" eb="17">
      <t>ネン</t>
    </rPh>
    <rPh sb="17" eb="19">
      <t>コクセイ</t>
    </rPh>
    <rPh sb="19" eb="21">
      <t>チョウサ</t>
    </rPh>
    <rPh sb="24" eb="27">
      <t>スイケイチ</t>
    </rPh>
    <rPh sb="28" eb="32">
      <t>カナガワケン</t>
    </rPh>
    <rPh sb="32" eb="34">
      <t>ジンコウ</t>
    </rPh>
    <rPh sb="34" eb="36">
      <t>トウケイ</t>
    </rPh>
    <rPh sb="36" eb="38">
      <t>チョウサ</t>
    </rPh>
    <phoneticPr fontId="2"/>
  </si>
  <si>
    <t>注１）　年齢３区分別割合は「年齢不詳」人数を除いて算出。</t>
    <rPh sb="0" eb="1">
      <t>チュウ</t>
    </rPh>
    <rPh sb="4" eb="6">
      <t>ネンレイ</t>
    </rPh>
    <rPh sb="7" eb="9">
      <t>クブン</t>
    </rPh>
    <rPh sb="9" eb="10">
      <t>ベツ</t>
    </rPh>
    <rPh sb="10" eb="12">
      <t>ワリアイ</t>
    </rPh>
    <rPh sb="14" eb="16">
      <t>ネンレイ</t>
    </rPh>
    <rPh sb="16" eb="18">
      <t>フショウ</t>
    </rPh>
    <rPh sb="19" eb="21">
      <t>ニンズウ</t>
    </rPh>
    <rPh sb="22" eb="23">
      <t>ノゾ</t>
    </rPh>
    <rPh sb="25" eb="27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</si>
</sst>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.0"/>
    <numFmt numFmtId="180" formatCode="#,##0_ "/>
    <numFmt numFmtId="181" formatCode="#,##0.00_ "/>
    <numFmt numFmtId="184" formatCode="0.0%"/>
    <numFmt numFmtId="188" formatCode="#,##0.00_);[Red]\(#,##0.00\)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8" fillId="0" borderId="0"/>
    <xf numFmtId="38" fontId="1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4" fillId="0" borderId="0" xfId="0" applyFont="1" applyAlignment="1">
      <alignment vertical="center"/>
    </xf>
    <xf numFmtId="0" fontId="5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88" fontId="16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18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56" fontId="15" fillId="0" borderId="0" xfId="0" applyNumberFormat="1" applyFont="1" applyBorder="1" applyAlignment="1">
      <alignment vertical="center"/>
    </xf>
    <xf numFmtId="188" fontId="1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top"/>
    </xf>
    <xf numFmtId="0" fontId="10" fillId="0" borderId="10" xfId="0" applyFont="1" applyBorder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right" vertical="top"/>
    </xf>
    <xf numFmtId="38" fontId="7" fillId="0" borderId="7" xfId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indent="1"/>
    </xf>
    <xf numFmtId="0" fontId="7" fillId="0" borderId="28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41" xfId="0" applyFont="1" applyBorder="1" applyAlignment="1">
      <alignment horizontal="distributed" vertical="center" indent="1"/>
    </xf>
    <xf numFmtId="0" fontId="7" fillId="0" borderId="42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top"/>
    </xf>
    <xf numFmtId="0" fontId="10" fillId="0" borderId="18" xfId="0" applyFont="1" applyBorder="1" applyAlignment="1">
      <alignment horizontal="right" vertical="top"/>
    </xf>
    <xf numFmtId="38" fontId="7" fillId="0" borderId="0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38" fontId="7" fillId="0" borderId="28" xfId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37" xfId="0" applyFont="1" applyBorder="1" applyAlignment="1">
      <alignment horizontal="distributed" vertical="center" indent="1"/>
    </xf>
    <xf numFmtId="38" fontId="7" fillId="0" borderId="8" xfId="1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indent="1"/>
    </xf>
    <xf numFmtId="180" fontId="7" fillId="0" borderId="24" xfId="0" applyNumberFormat="1" applyFont="1" applyFill="1" applyBorder="1" applyAlignment="1">
      <alignment horizontal="right" vertical="center"/>
    </xf>
    <xf numFmtId="180" fontId="7" fillId="0" borderId="19" xfId="0" applyNumberFormat="1" applyFont="1" applyFill="1" applyBorder="1" applyAlignment="1">
      <alignment horizontal="right" vertical="center"/>
    </xf>
    <xf numFmtId="181" fontId="7" fillId="0" borderId="7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7" xfId="2" applyNumberFormat="1" applyFont="1" applyFill="1" applyBorder="1" applyAlignment="1">
      <alignment horizontal="right" vertical="center"/>
    </xf>
    <xf numFmtId="177" fontId="7" fillId="0" borderId="39" xfId="2" applyNumberFormat="1" applyFont="1" applyFill="1" applyBorder="1" applyAlignment="1">
      <alignment horizontal="right" vertical="center"/>
    </xf>
    <xf numFmtId="38" fontId="7" fillId="0" borderId="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180" fontId="7" fillId="0" borderId="25" xfId="0" applyNumberFormat="1" applyFont="1" applyFill="1" applyBorder="1" applyAlignment="1">
      <alignment horizontal="right" vertical="center"/>
    </xf>
    <xf numFmtId="180" fontId="7" fillId="0" borderId="20" xfId="0" applyNumberFormat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0" fontId="10" fillId="0" borderId="0" xfId="0" applyFont="1" applyBorder="1" applyAlignment="1">
      <alignment horizontal="center" vertical="top"/>
    </xf>
    <xf numFmtId="0" fontId="10" fillId="0" borderId="11" xfId="0" applyFont="1" applyBorder="1" applyAlignment="1">
      <alignment horizontal="right" vertical="top"/>
    </xf>
    <xf numFmtId="0" fontId="10" fillId="0" borderId="27" xfId="0" applyFont="1" applyBorder="1" applyAlignment="1">
      <alignment horizontal="right" vertical="top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81" fontId="7" fillId="0" borderId="19" xfId="0" applyNumberFormat="1" applyFont="1" applyBorder="1" applyAlignment="1">
      <alignment horizontal="right" vertical="center"/>
    </xf>
    <xf numFmtId="181" fontId="7" fillId="0" borderId="7" xfId="0" applyNumberFormat="1" applyFont="1" applyBorder="1" applyAlignment="1">
      <alignment horizontal="right" vertical="center"/>
    </xf>
    <xf numFmtId="180" fontId="7" fillId="0" borderId="19" xfId="0" applyNumberFormat="1" applyFont="1" applyBorder="1" applyAlignment="1">
      <alignment horizontal="right" vertical="center"/>
    </xf>
    <xf numFmtId="180" fontId="7" fillId="0" borderId="43" xfId="0" applyNumberFormat="1" applyFont="1" applyBorder="1" applyAlignment="1">
      <alignment horizontal="right" vertical="center"/>
    </xf>
    <xf numFmtId="180" fontId="7" fillId="0" borderId="41" xfId="0" applyNumberFormat="1" applyFont="1" applyBorder="1" applyAlignment="1">
      <alignment horizontal="right" vertical="center"/>
    </xf>
    <xf numFmtId="180" fontId="7" fillId="0" borderId="45" xfId="0" applyNumberFormat="1" applyFont="1" applyBorder="1" applyAlignment="1">
      <alignment horizontal="right" vertical="center"/>
    </xf>
    <xf numFmtId="180" fontId="7" fillId="0" borderId="24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1" fontId="7" fillId="0" borderId="46" xfId="0" applyNumberFormat="1" applyFont="1" applyBorder="1" applyAlignment="1">
      <alignment horizontal="right" vertical="center"/>
    </xf>
    <xf numFmtId="181" fontId="7" fillId="0" borderId="44" xfId="0" applyNumberFormat="1" applyFont="1" applyBorder="1" applyAlignment="1">
      <alignment horizontal="right" vertical="center"/>
    </xf>
    <xf numFmtId="180" fontId="7" fillId="0" borderId="4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37" xfId="1" applyFont="1" applyBorder="1" applyAlignment="1">
      <alignment horizontal="right" vertical="center"/>
    </xf>
    <xf numFmtId="184" fontId="7" fillId="0" borderId="6" xfId="2" applyNumberFormat="1" applyFont="1" applyBorder="1" applyAlignment="1">
      <alignment horizontal="right" vertical="center"/>
    </xf>
    <xf numFmtId="184" fontId="7" fillId="0" borderId="1" xfId="2" applyNumberFormat="1" applyFont="1" applyBorder="1" applyAlignment="1">
      <alignment horizontal="right" vertical="center"/>
    </xf>
    <xf numFmtId="184" fontId="7" fillId="0" borderId="9" xfId="2" applyNumberFormat="1" applyFont="1" applyBorder="1" applyAlignment="1">
      <alignment horizontal="right" vertical="center"/>
    </xf>
    <xf numFmtId="184" fontId="7" fillId="0" borderId="8" xfId="2" applyNumberFormat="1" applyFont="1" applyBorder="1" applyAlignment="1">
      <alignment horizontal="right" vertical="center"/>
    </xf>
    <xf numFmtId="38" fontId="7" fillId="0" borderId="28" xfId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81" fontId="7" fillId="0" borderId="8" xfId="0" applyNumberFormat="1" applyFont="1" applyFill="1" applyBorder="1" applyAlignment="1">
      <alignment horizontal="right" vertical="center"/>
    </xf>
    <xf numFmtId="181" fontId="7" fillId="0" borderId="1" xfId="0" applyNumberFormat="1" applyFont="1" applyFill="1" applyBorder="1" applyAlignment="1">
      <alignment horizontal="right" vertical="center"/>
    </xf>
  </cellXfs>
  <cellStyles count="9">
    <cellStyle name="パーセント" xfId="2" builtinId="5"/>
    <cellStyle name="桁区切り" xfId="1" builtinId="6"/>
    <cellStyle name="桁区切り 2" xfId="4" xr:uid="{00000000-0005-0000-0000-000003000000}"/>
    <cellStyle name="桁区切り 3" xfId="8" xr:uid="{00000000-0005-0000-0000-000004000000}"/>
    <cellStyle name="標準" xfId="0" builtinId="0"/>
    <cellStyle name="標準 2" xfId="5" xr:uid="{00000000-0005-0000-0000-000006000000}"/>
    <cellStyle name="標準 2 2" xfId="7" xr:uid="{00000000-0005-0000-0000-000007000000}"/>
    <cellStyle name="標準 3" xfId="3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Q52"/>
  <sheetViews>
    <sheetView tabSelected="1" zoomScaleNormal="100" workbookViewId="0">
      <selection activeCell="C50" sqref="C50"/>
    </sheetView>
  </sheetViews>
  <sheetFormatPr defaultColWidth="2.625" defaultRowHeight="15.75" customHeight="1" x14ac:dyDescent="0.15"/>
  <cols>
    <col min="1" max="10" width="2.625" style="9"/>
    <col min="11" max="11" width="2.625" style="9" customWidth="1"/>
    <col min="12" max="34" width="2.625" style="9"/>
    <col min="35" max="35" width="7.5" style="9" bestFit="1" customWidth="1"/>
    <col min="36" max="36" width="2.625" style="9"/>
    <col min="37" max="69" width="2.625" style="12"/>
    <col min="70" max="16384" width="2.625" style="9"/>
  </cols>
  <sheetData>
    <row r="1" spans="2:69" s="2" customFormat="1" ht="15.75" customHeight="1" x14ac:dyDescent="0.15">
      <c r="B1" s="52">
        <v>2</v>
      </c>
      <c r="C1" s="52"/>
      <c r="D1" s="51" t="s">
        <v>1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1"/>
      <c r="AJ1" s="1"/>
      <c r="AK1" s="13"/>
      <c r="AL1" s="13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2:69" s="5" customFormat="1" ht="15.75" customHeight="1" x14ac:dyDescent="0.15">
      <c r="B2" s="3"/>
      <c r="C2" s="60" t="s">
        <v>44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4"/>
      <c r="AJ2" s="4"/>
      <c r="AK2" s="15"/>
      <c r="AL2" s="15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2:69" s="5" customFormat="1" ht="15.75" customHeight="1" thickBot="1" x14ac:dyDescent="0.2"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 t="s">
        <v>22</v>
      </c>
      <c r="AH3" s="28"/>
      <c r="AI3" s="4"/>
      <c r="AJ3" s="4"/>
      <c r="AK3" s="15"/>
      <c r="AL3" s="1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2:69" s="2" customFormat="1" ht="15.75" customHeight="1" thickTop="1" x14ac:dyDescent="0.15">
      <c r="B4" s="7"/>
      <c r="C4" s="42" t="s">
        <v>2</v>
      </c>
      <c r="D4" s="42"/>
      <c r="E4" s="42"/>
      <c r="F4" s="42"/>
      <c r="G4" s="42"/>
      <c r="H4" s="42"/>
      <c r="I4" s="42"/>
      <c r="J4" s="44" t="s">
        <v>3</v>
      </c>
      <c r="K4" s="45"/>
      <c r="L4" s="45"/>
      <c r="M4" s="45"/>
      <c r="N4" s="71" t="s">
        <v>1</v>
      </c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113" t="s">
        <v>37</v>
      </c>
      <c r="AA4" s="114"/>
      <c r="AB4" s="114"/>
      <c r="AC4" s="114"/>
      <c r="AD4" s="48" t="s">
        <v>7</v>
      </c>
      <c r="AE4" s="48"/>
      <c r="AF4" s="48"/>
      <c r="AG4" s="103"/>
      <c r="AH4" s="6"/>
      <c r="AI4" s="6"/>
      <c r="AJ4" s="6"/>
      <c r="AK4" s="15"/>
      <c r="AL4" s="15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</row>
    <row r="5" spans="2:69" s="5" customFormat="1" ht="15.75" customHeight="1" x14ac:dyDescent="0.15">
      <c r="B5" s="3"/>
      <c r="C5" s="43"/>
      <c r="D5" s="43"/>
      <c r="E5" s="43"/>
      <c r="F5" s="43"/>
      <c r="G5" s="43"/>
      <c r="H5" s="43"/>
      <c r="I5" s="43"/>
      <c r="J5" s="46"/>
      <c r="K5" s="47"/>
      <c r="L5" s="47"/>
      <c r="M5" s="47"/>
      <c r="N5" s="47" t="s">
        <v>4</v>
      </c>
      <c r="O5" s="47"/>
      <c r="P5" s="47"/>
      <c r="Q5" s="47"/>
      <c r="R5" s="47" t="s">
        <v>5</v>
      </c>
      <c r="S5" s="47"/>
      <c r="T5" s="47"/>
      <c r="U5" s="47"/>
      <c r="V5" s="47" t="s">
        <v>6</v>
      </c>
      <c r="W5" s="47"/>
      <c r="X5" s="47"/>
      <c r="Y5" s="47"/>
      <c r="Z5" s="115"/>
      <c r="AA5" s="115"/>
      <c r="AB5" s="115"/>
      <c r="AC5" s="115"/>
      <c r="AD5" s="104"/>
      <c r="AE5" s="104"/>
      <c r="AF5" s="104"/>
      <c r="AG5" s="105"/>
      <c r="AH5" s="6"/>
      <c r="AI5" s="4"/>
      <c r="AJ5" s="4"/>
      <c r="AK5" s="15"/>
      <c r="AL5" s="15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</row>
    <row r="6" spans="2:69" s="8" customFormat="1" ht="15.75" customHeight="1" x14ac:dyDescent="0.15">
      <c r="C6" s="37"/>
      <c r="D6" s="37"/>
      <c r="E6" s="37"/>
      <c r="F6" s="37"/>
      <c r="G6" s="37"/>
      <c r="H6" s="37"/>
      <c r="I6" s="37"/>
      <c r="J6" s="63" t="s">
        <v>8</v>
      </c>
      <c r="K6" s="64"/>
      <c r="L6" s="64"/>
      <c r="M6" s="64"/>
      <c r="N6" s="64" t="s">
        <v>9</v>
      </c>
      <c r="O6" s="64"/>
      <c r="P6" s="64"/>
      <c r="Q6" s="64"/>
      <c r="R6" s="64" t="s">
        <v>9</v>
      </c>
      <c r="S6" s="64"/>
      <c r="T6" s="64"/>
      <c r="U6" s="64"/>
      <c r="V6" s="64" t="s">
        <v>9</v>
      </c>
      <c r="W6" s="64"/>
      <c r="X6" s="64"/>
      <c r="Y6" s="64"/>
      <c r="Z6" s="64" t="s">
        <v>9</v>
      </c>
      <c r="AA6" s="64"/>
      <c r="AB6" s="64"/>
      <c r="AC6" s="64"/>
      <c r="AD6" s="64" t="s">
        <v>9</v>
      </c>
      <c r="AE6" s="64"/>
      <c r="AF6" s="64"/>
      <c r="AG6" s="49"/>
      <c r="AH6" s="30"/>
      <c r="AI6" s="29"/>
      <c r="AJ6" s="29"/>
      <c r="AK6" s="29"/>
      <c r="AL6" s="29"/>
    </row>
    <row r="7" spans="2:69" s="20" customFormat="1" ht="15.75" customHeight="1" x14ac:dyDescent="0.15">
      <c r="C7" s="55" t="s">
        <v>21</v>
      </c>
      <c r="D7" s="55"/>
      <c r="E7" s="55"/>
      <c r="F7" s="55"/>
      <c r="G7" s="55"/>
      <c r="H7" s="55"/>
      <c r="I7" s="55"/>
      <c r="J7" s="112">
        <v>801</v>
      </c>
      <c r="K7" s="108"/>
      <c r="L7" s="108"/>
      <c r="M7" s="108"/>
      <c r="N7" s="108">
        <v>4633</v>
      </c>
      <c r="O7" s="108"/>
      <c r="P7" s="108"/>
      <c r="Q7" s="108"/>
      <c r="R7" s="108">
        <v>2301</v>
      </c>
      <c r="S7" s="108"/>
      <c r="T7" s="108"/>
      <c r="U7" s="108"/>
      <c r="V7" s="108">
        <v>2332</v>
      </c>
      <c r="W7" s="108"/>
      <c r="X7" s="108"/>
      <c r="Y7" s="108"/>
      <c r="Z7" s="108" t="s">
        <v>33</v>
      </c>
      <c r="AA7" s="108"/>
      <c r="AB7" s="108"/>
      <c r="AC7" s="108"/>
      <c r="AD7" s="106">
        <f t="shared" ref="AD7:AD19" si="0">N7/J7</f>
        <v>5.7840199750312111</v>
      </c>
      <c r="AE7" s="106"/>
      <c r="AF7" s="106"/>
      <c r="AG7" s="107"/>
      <c r="AH7" s="31"/>
      <c r="AI7" s="19"/>
      <c r="AJ7" s="19"/>
      <c r="AK7" s="32"/>
      <c r="AL7" s="32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</row>
    <row r="8" spans="2:69" s="20" customFormat="1" ht="15.75" customHeight="1" x14ac:dyDescent="0.15">
      <c r="C8" s="55" t="s">
        <v>20</v>
      </c>
      <c r="D8" s="55"/>
      <c r="E8" s="55"/>
      <c r="F8" s="55"/>
      <c r="G8" s="55"/>
      <c r="H8" s="55"/>
      <c r="I8" s="55"/>
      <c r="J8" s="112">
        <v>870</v>
      </c>
      <c r="K8" s="108"/>
      <c r="L8" s="108"/>
      <c r="M8" s="108"/>
      <c r="N8" s="108">
        <v>4781</v>
      </c>
      <c r="O8" s="108"/>
      <c r="P8" s="108"/>
      <c r="Q8" s="108"/>
      <c r="R8" s="108">
        <v>2339</v>
      </c>
      <c r="S8" s="108"/>
      <c r="T8" s="108"/>
      <c r="U8" s="108"/>
      <c r="V8" s="108">
        <v>2442</v>
      </c>
      <c r="W8" s="108"/>
      <c r="X8" s="108"/>
      <c r="Y8" s="108"/>
      <c r="Z8" s="108" t="s">
        <v>33</v>
      </c>
      <c r="AA8" s="108"/>
      <c r="AB8" s="108"/>
      <c r="AC8" s="108"/>
      <c r="AD8" s="106">
        <f t="shared" si="0"/>
        <v>5.4954022988505749</v>
      </c>
      <c r="AE8" s="106"/>
      <c r="AF8" s="106"/>
      <c r="AG8" s="107"/>
      <c r="AH8" s="31"/>
      <c r="AI8" s="19"/>
      <c r="AJ8" s="19"/>
      <c r="AK8" s="32"/>
      <c r="AL8" s="32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</row>
    <row r="9" spans="2:69" s="20" customFormat="1" ht="15.75" customHeight="1" x14ac:dyDescent="0.15">
      <c r="C9" s="55" t="s">
        <v>19</v>
      </c>
      <c r="D9" s="55"/>
      <c r="E9" s="55"/>
      <c r="F9" s="55"/>
      <c r="G9" s="55"/>
      <c r="H9" s="55"/>
      <c r="I9" s="55"/>
      <c r="J9" s="112">
        <v>1286</v>
      </c>
      <c r="K9" s="108"/>
      <c r="L9" s="108"/>
      <c r="M9" s="108"/>
      <c r="N9" s="108">
        <v>6065</v>
      </c>
      <c r="O9" s="108"/>
      <c r="P9" s="108"/>
      <c r="Q9" s="108"/>
      <c r="R9" s="108">
        <v>2933</v>
      </c>
      <c r="S9" s="108"/>
      <c r="T9" s="108"/>
      <c r="U9" s="108"/>
      <c r="V9" s="108">
        <v>3132</v>
      </c>
      <c r="W9" s="108"/>
      <c r="X9" s="108"/>
      <c r="Y9" s="108"/>
      <c r="Z9" s="108" t="s">
        <v>33</v>
      </c>
      <c r="AA9" s="108"/>
      <c r="AB9" s="108"/>
      <c r="AC9" s="108"/>
      <c r="AD9" s="106">
        <f t="shared" si="0"/>
        <v>4.7161741835147746</v>
      </c>
      <c r="AE9" s="106"/>
      <c r="AF9" s="106"/>
      <c r="AG9" s="107"/>
      <c r="AH9" s="31"/>
      <c r="AI9" s="19"/>
      <c r="AJ9" s="19"/>
      <c r="AK9" s="32"/>
      <c r="AL9" s="32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</row>
    <row r="10" spans="2:69" s="20" customFormat="1" ht="15.75" customHeight="1" x14ac:dyDescent="0.15">
      <c r="C10" s="55" t="s">
        <v>18</v>
      </c>
      <c r="D10" s="55"/>
      <c r="E10" s="55"/>
      <c r="F10" s="55"/>
      <c r="G10" s="55"/>
      <c r="H10" s="55"/>
      <c r="I10" s="55"/>
      <c r="J10" s="112">
        <v>1954</v>
      </c>
      <c r="K10" s="108"/>
      <c r="L10" s="108"/>
      <c r="M10" s="108"/>
      <c r="N10" s="108">
        <v>8205</v>
      </c>
      <c r="O10" s="108"/>
      <c r="P10" s="108"/>
      <c r="Q10" s="108"/>
      <c r="R10" s="108">
        <v>4110</v>
      </c>
      <c r="S10" s="108"/>
      <c r="T10" s="108"/>
      <c r="U10" s="108"/>
      <c r="V10" s="108">
        <v>4095</v>
      </c>
      <c r="W10" s="108"/>
      <c r="X10" s="108"/>
      <c r="Y10" s="108"/>
      <c r="Z10" s="108" t="s">
        <v>33</v>
      </c>
      <c r="AA10" s="108"/>
      <c r="AB10" s="108"/>
      <c r="AC10" s="108"/>
      <c r="AD10" s="106">
        <f t="shared" si="0"/>
        <v>4.1990788126919139</v>
      </c>
      <c r="AE10" s="106"/>
      <c r="AF10" s="106"/>
      <c r="AG10" s="107"/>
      <c r="AH10" s="31"/>
      <c r="AI10" s="19"/>
      <c r="AJ10" s="19"/>
      <c r="AK10" s="32"/>
      <c r="AL10" s="32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</row>
    <row r="11" spans="2:69" s="20" customFormat="1" ht="15.75" customHeight="1" x14ac:dyDescent="0.15">
      <c r="C11" s="55" t="s">
        <v>17</v>
      </c>
      <c r="D11" s="55"/>
      <c r="E11" s="55"/>
      <c r="F11" s="55"/>
      <c r="G11" s="55"/>
      <c r="H11" s="55"/>
      <c r="I11" s="55"/>
      <c r="J11" s="112">
        <v>2492</v>
      </c>
      <c r="K11" s="108"/>
      <c r="L11" s="108"/>
      <c r="M11" s="108"/>
      <c r="N11" s="108">
        <v>9972</v>
      </c>
      <c r="O11" s="108"/>
      <c r="P11" s="108"/>
      <c r="Q11" s="108"/>
      <c r="R11" s="108">
        <v>4958</v>
      </c>
      <c r="S11" s="108"/>
      <c r="T11" s="108"/>
      <c r="U11" s="108"/>
      <c r="V11" s="108">
        <v>5014</v>
      </c>
      <c r="W11" s="108"/>
      <c r="X11" s="108"/>
      <c r="Y11" s="108"/>
      <c r="Z11" s="108" t="s">
        <v>33</v>
      </c>
      <c r="AA11" s="108"/>
      <c r="AB11" s="108"/>
      <c r="AC11" s="108"/>
      <c r="AD11" s="106">
        <f t="shared" si="0"/>
        <v>4.0016051364365968</v>
      </c>
      <c r="AE11" s="106"/>
      <c r="AF11" s="106"/>
      <c r="AG11" s="107"/>
      <c r="AH11" s="31"/>
      <c r="AI11" s="19"/>
      <c r="AJ11" s="19"/>
      <c r="AK11" s="32"/>
      <c r="AL11" s="32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</row>
    <row r="12" spans="2:69" s="20" customFormat="1" ht="15.75" customHeight="1" x14ac:dyDescent="0.15">
      <c r="C12" s="55" t="s">
        <v>16</v>
      </c>
      <c r="D12" s="55"/>
      <c r="E12" s="55"/>
      <c r="F12" s="55"/>
      <c r="G12" s="55"/>
      <c r="H12" s="55"/>
      <c r="I12" s="55"/>
      <c r="J12" s="112">
        <v>2895</v>
      </c>
      <c r="K12" s="108"/>
      <c r="L12" s="108"/>
      <c r="M12" s="108"/>
      <c r="N12" s="108">
        <v>10673</v>
      </c>
      <c r="O12" s="108"/>
      <c r="P12" s="108"/>
      <c r="Q12" s="108"/>
      <c r="R12" s="108">
        <v>5339</v>
      </c>
      <c r="S12" s="108"/>
      <c r="T12" s="108"/>
      <c r="U12" s="108"/>
      <c r="V12" s="108">
        <v>5334</v>
      </c>
      <c r="W12" s="108"/>
      <c r="X12" s="108"/>
      <c r="Y12" s="108"/>
      <c r="Z12" s="108" t="s">
        <v>33</v>
      </c>
      <c r="AA12" s="108"/>
      <c r="AB12" s="108"/>
      <c r="AC12" s="108"/>
      <c r="AD12" s="106">
        <f t="shared" si="0"/>
        <v>3.6867012089810016</v>
      </c>
      <c r="AE12" s="106"/>
      <c r="AF12" s="106"/>
      <c r="AG12" s="107"/>
      <c r="AH12" s="31"/>
      <c r="AI12" s="19"/>
      <c r="AJ12" s="19"/>
      <c r="AK12" s="32"/>
      <c r="AL12" s="32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</row>
    <row r="13" spans="2:69" s="20" customFormat="1" ht="15.75" customHeight="1" x14ac:dyDescent="0.15">
      <c r="C13" s="55" t="s">
        <v>15</v>
      </c>
      <c r="D13" s="55"/>
      <c r="E13" s="55"/>
      <c r="F13" s="55"/>
      <c r="G13" s="55"/>
      <c r="H13" s="55"/>
      <c r="I13" s="55"/>
      <c r="J13" s="112">
        <v>3014</v>
      </c>
      <c r="K13" s="108"/>
      <c r="L13" s="108"/>
      <c r="M13" s="108"/>
      <c r="N13" s="108">
        <v>11227</v>
      </c>
      <c r="O13" s="108"/>
      <c r="P13" s="108"/>
      <c r="Q13" s="108"/>
      <c r="R13" s="108">
        <v>5541</v>
      </c>
      <c r="S13" s="108"/>
      <c r="T13" s="108"/>
      <c r="U13" s="108"/>
      <c r="V13" s="108">
        <v>5686</v>
      </c>
      <c r="W13" s="108"/>
      <c r="X13" s="108"/>
      <c r="Y13" s="108"/>
      <c r="Z13" s="108">
        <v>5148</v>
      </c>
      <c r="AA13" s="108"/>
      <c r="AB13" s="108"/>
      <c r="AC13" s="108"/>
      <c r="AD13" s="106">
        <f t="shared" si="0"/>
        <v>3.7249502322495025</v>
      </c>
      <c r="AE13" s="106"/>
      <c r="AF13" s="106"/>
      <c r="AG13" s="107"/>
      <c r="AH13" s="31"/>
      <c r="AI13" s="19"/>
      <c r="AJ13" s="19"/>
      <c r="AK13" s="32"/>
      <c r="AL13" s="32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</row>
    <row r="14" spans="2:69" s="20" customFormat="1" ht="15.75" customHeight="1" x14ac:dyDescent="0.15">
      <c r="C14" s="55" t="s">
        <v>14</v>
      </c>
      <c r="D14" s="55"/>
      <c r="E14" s="55"/>
      <c r="F14" s="55"/>
      <c r="G14" s="55"/>
      <c r="H14" s="55"/>
      <c r="I14" s="55"/>
      <c r="J14" s="112">
        <v>3355</v>
      </c>
      <c r="K14" s="108"/>
      <c r="L14" s="108"/>
      <c r="M14" s="108"/>
      <c r="N14" s="108">
        <v>11941</v>
      </c>
      <c r="O14" s="108"/>
      <c r="P14" s="108"/>
      <c r="Q14" s="108"/>
      <c r="R14" s="108">
        <v>5873</v>
      </c>
      <c r="S14" s="108"/>
      <c r="T14" s="108"/>
      <c r="U14" s="108"/>
      <c r="V14" s="108">
        <v>6068</v>
      </c>
      <c r="W14" s="108"/>
      <c r="X14" s="108"/>
      <c r="Y14" s="108"/>
      <c r="Z14" s="108">
        <v>7512</v>
      </c>
      <c r="AA14" s="108"/>
      <c r="AB14" s="108"/>
      <c r="AC14" s="108"/>
      <c r="AD14" s="106">
        <f t="shared" si="0"/>
        <v>3.5591654247391951</v>
      </c>
      <c r="AE14" s="106"/>
      <c r="AF14" s="106"/>
      <c r="AG14" s="107"/>
      <c r="AH14" s="31"/>
      <c r="AI14" s="19"/>
      <c r="AJ14" s="19"/>
      <c r="AK14" s="32"/>
      <c r="AL14" s="32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</row>
    <row r="15" spans="2:69" s="20" customFormat="1" ht="15.75" customHeight="1" x14ac:dyDescent="0.15">
      <c r="C15" s="55" t="s">
        <v>13</v>
      </c>
      <c r="D15" s="55"/>
      <c r="E15" s="55"/>
      <c r="F15" s="55"/>
      <c r="G15" s="55"/>
      <c r="H15" s="55"/>
      <c r="I15" s="55"/>
      <c r="J15" s="112">
        <v>3827</v>
      </c>
      <c r="K15" s="108"/>
      <c r="L15" s="108"/>
      <c r="M15" s="108"/>
      <c r="N15" s="108">
        <v>12698</v>
      </c>
      <c r="O15" s="108"/>
      <c r="P15" s="108"/>
      <c r="Q15" s="108"/>
      <c r="R15" s="108">
        <v>6267</v>
      </c>
      <c r="S15" s="108"/>
      <c r="T15" s="108"/>
      <c r="U15" s="108"/>
      <c r="V15" s="108">
        <v>6431</v>
      </c>
      <c r="W15" s="108"/>
      <c r="X15" s="108"/>
      <c r="Y15" s="108"/>
      <c r="Z15" s="108">
        <v>7819</v>
      </c>
      <c r="AA15" s="108"/>
      <c r="AB15" s="108"/>
      <c r="AC15" s="108"/>
      <c r="AD15" s="106">
        <f t="shared" si="0"/>
        <v>3.3180036582179251</v>
      </c>
      <c r="AE15" s="106"/>
      <c r="AF15" s="106"/>
      <c r="AG15" s="107"/>
      <c r="AH15" s="31"/>
      <c r="AI15" s="19"/>
      <c r="AJ15" s="19"/>
      <c r="AK15" s="32"/>
      <c r="AL15" s="32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</row>
    <row r="16" spans="2:69" s="20" customFormat="1" ht="15.75" customHeight="1" x14ac:dyDescent="0.15">
      <c r="C16" s="55" t="s">
        <v>12</v>
      </c>
      <c r="D16" s="55"/>
      <c r="E16" s="55"/>
      <c r="F16" s="55"/>
      <c r="G16" s="55"/>
      <c r="H16" s="55"/>
      <c r="I16" s="55"/>
      <c r="J16" s="112">
        <v>4208</v>
      </c>
      <c r="K16" s="108"/>
      <c r="L16" s="108"/>
      <c r="M16" s="108"/>
      <c r="N16" s="108">
        <v>13396</v>
      </c>
      <c r="O16" s="108"/>
      <c r="P16" s="108"/>
      <c r="Q16" s="108"/>
      <c r="R16" s="108">
        <v>6637</v>
      </c>
      <c r="S16" s="108"/>
      <c r="T16" s="108"/>
      <c r="U16" s="108"/>
      <c r="V16" s="108">
        <v>6759</v>
      </c>
      <c r="W16" s="108"/>
      <c r="X16" s="108"/>
      <c r="Y16" s="108"/>
      <c r="Z16" s="108">
        <v>8230</v>
      </c>
      <c r="AA16" s="108"/>
      <c r="AB16" s="108"/>
      <c r="AC16" s="108"/>
      <c r="AD16" s="106">
        <f t="shared" si="0"/>
        <v>3.1834600760456273</v>
      </c>
      <c r="AE16" s="106"/>
      <c r="AF16" s="106"/>
      <c r="AG16" s="107"/>
      <c r="AH16" s="31"/>
      <c r="AI16" s="19"/>
      <c r="AJ16" s="19"/>
      <c r="AK16" s="32"/>
      <c r="AL16" s="32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</row>
    <row r="17" spans="2:69" s="20" customFormat="1" ht="15.75" customHeight="1" x14ac:dyDescent="0.15">
      <c r="C17" s="55" t="s">
        <v>11</v>
      </c>
      <c r="D17" s="55"/>
      <c r="E17" s="55"/>
      <c r="F17" s="55"/>
      <c r="G17" s="55"/>
      <c r="H17" s="55"/>
      <c r="I17" s="55"/>
      <c r="J17" s="112">
        <v>5035</v>
      </c>
      <c r="K17" s="108"/>
      <c r="L17" s="108"/>
      <c r="M17" s="108"/>
      <c r="N17" s="108">
        <v>15123</v>
      </c>
      <c r="O17" s="108"/>
      <c r="P17" s="108"/>
      <c r="Q17" s="108"/>
      <c r="R17" s="108">
        <v>7434</v>
      </c>
      <c r="S17" s="108"/>
      <c r="T17" s="108"/>
      <c r="U17" s="108"/>
      <c r="V17" s="108">
        <v>7689</v>
      </c>
      <c r="W17" s="108"/>
      <c r="X17" s="108"/>
      <c r="Y17" s="108"/>
      <c r="Z17" s="108">
        <v>9539</v>
      </c>
      <c r="AA17" s="108"/>
      <c r="AB17" s="108"/>
      <c r="AC17" s="108"/>
      <c r="AD17" s="106">
        <f t="shared" si="0"/>
        <v>3.0035749751737835</v>
      </c>
      <c r="AE17" s="106"/>
      <c r="AF17" s="106"/>
      <c r="AG17" s="107"/>
      <c r="AH17" s="31"/>
      <c r="AI17" s="19"/>
      <c r="AJ17" s="19"/>
      <c r="AK17" s="32"/>
      <c r="AL17" s="32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</row>
    <row r="18" spans="2:69" s="20" customFormat="1" ht="15.75" customHeight="1" x14ac:dyDescent="0.15">
      <c r="C18" s="55" t="s">
        <v>10</v>
      </c>
      <c r="D18" s="55"/>
      <c r="E18" s="55"/>
      <c r="F18" s="55"/>
      <c r="G18" s="55"/>
      <c r="H18" s="55"/>
      <c r="I18" s="55"/>
      <c r="J18" s="112">
        <v>5749</v>
      </c>
      <c r="K18" s="108"/>
      <c r="L18" s="108"/>
      <c r="M18" s="108"/>
      <c r="N18" s="108">
        <v>16369</v>
      </c>
      <c r="O18" s="108"/>
      <c r="P18" s="108"/>
      <c r="Q18" s="108"/>
      <c r="R18" s="108">
        <v>8006</v>
      </c>
      <c r="S18" s="108"/>
      <c r="T18" s="108"/>
      <c r="U18" s="108"/>
      <c r="V18" s="108">
        <v>8363</v>
      </c>
      <c r="W18" s="108"/>
      <c r="X18" s="108"/>
      <c r="Y18" s="108"/>
      <c r="Z18" s="108">
        <v>12108</v>
      </c>
      <c r="AA18" s="108"/>
      <c r="AB18" s="108"/>
      <c r="AC18" s="108"/>
      <c r="AD18" s="106">
        <f t="shared" si="0"/>
        <v>2.847277787441294</v>
      </c>
      <c r="AE18" s="106"/>
      <c r="AF18" s="106"/>
      <c r="AG18" s="107"/>
      <c r="AH18" s="31"/>
      <c r="AI18" s="19"/>
      <c r="AJ18" s="19"/>
      <c r="AK18" s="32"/>
      <c r="AL18" s="32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</row>
    <row r="19" spans="2:69" s="20" customFormat="1" ht="15.75" customHeight="1" x14ac:dyDescent="0.15">
      <c r="C19" s="57" t="s">
        <v>0</v>
      </c>
      <c r="D19" s="57"/>
      <c r="E19" s="57"/>
      <c r="F19" s="57"/>
      <c r="G19" s="57"/>
      <c r="H19" s="57"/>
      <c r="I19" s="57"/>
      <c r="J19" s="112">
        <v>6169</v>
      </c>
      <c r="K19" s="108"/>
      <c r="L19" s="108"/>
      <c r="M19" s="108"/>
      <c r="N19" s="108">
        <v>17013</v>
      </c>
      <c r="O19" s="108"/>
      <c r="P19" s="108"/>
      <c r="Q19" s="108"/>
      <c r="R19" s="108">
        <v>8292</v>
      </c>
      <c r="S19" s="108"/>
      <c r="T19" s="108"/>
      <c r="U19" s="108"/>
      <c r="V19" s="108">
        <v>8721</v>
      </c>
      <c r="W19" s="108"/>
      <c r="X19" s="108"/>
      <c r="Y19" s="108"/>
      <c r="Z19" s="108">
        <v>13359</v>
      </c>
      <c r="AA19" s="108"/>
      <c r="AB19" s="108"/>
      <c r="AC19" s="108"/>
      <c r="AD19" s="106">
        <f t="shared" si="0"/>
        <v>2.7578213648889611</v>
      </c>
      <c r="AE19" s="106"/>
      <c r="AF19" s="106"/>
      <c r="AG19" s="107"/>
      <c r="AH19" s="33"/>
      <c r="AI19" s="19"/>
      <c r="AJ19" s="19"/>
      <c r="AK19" s="32"/>
      <c r="AL19" s="32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</row>
    <row r="20" spans="2:69" s="20" customFormat="1" ht="15.75" customHeight="1" x14ac:dyDescent="0.15">
      <c r="C20" s="58" t="s">
        <v>40</v>
      </c>
      <c r="D20" s="58"/>
      <c r="E20" s="58"/>
      <c r="F20" s="58"/>
      <c r="G20" s="58"/>
      <c r="H20" s="58"/>
      <c r="I20" s="59"/>
      <c r="J20" s="109">
        <v>6936</v>
      </c>
      <c r="K20" s="110"/>
      <c r="L20" s="110"/>
      <c r="M20" s="111"/>
      <c r="N20" s="118">
        <v>18329</v>
      </c>
      <c r="O20" s="110"/>
      <c r="P20" s="110"/>
      <c r="Q20" s="111"/>
      <c r="R20" s="118">
        <v>8911</v>
      </c>
      <c r="S20" s="110"/>
      <c r="T20" s="110"/>
      <c r="U20" s="111"/>
      <c r="V20" s="118">
        <v>9418</v>
      </c>
      <c r="W20" s="110"/>
      <c r="X20" s="110"/>
      <c r="Y20" s="111"/>
      <c r="Z20" s="118">
        <v>13692</v>
      </c>
      <c r="AA20" s="110"/>
      <c r="AB20" s="110"/>
      <c r="AC20" s="111"/>
      <c r="AD20" s="116">
        <f>N20/J20</f>
        <v>2.6425893886966549</v>
      </c>
      <c r="AE20" s="116"/>
      <c r="AF20" s="116"/>
      <c r="AG20" s="117"/>
      <c r="AH20" s="33"/>
      <c r="AI20" s="19"/>
      <c r="AJ20" s="19"/>
      <c r="AK20" s="39"/>
      <c r="AL20" s="39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2:69" s="20" customFormat="1" ht="15.75" customHeight="1" x14ac:dyDescent="0.15">
      <c r="C21" s="73" t="s">
        <v>42</v>
      </c>
      <c r="D21" s="73"/>
      <c r="E21" s="73"/>
      <c r="F21" s="73"/>
      <c r="G21" s="73"/>
      <c r="H21" s="73"/>
      <c r="I21" s="73"/>
      <c r="J21" s="74">
        <v>7070</v>
      </c>
      <c r="K21" s="75"/>
      <c r="L21" s="75"/>
      <c r="M21" s="75"/>
      <c r="N21" s="75">
        <v>18513</v>
      </c>
      <c r="O21" s="75"/>
      <c r="P21" s="75"/>
      <c r="Q21" s="75"/>
      <c r="R21" s="75">
        <v>8997</v>
      </c>
      <c r="S21" s="75"/>
      <c r="T21" s="75"/>
      <c r="U21" s="75"/>
      <c r="V21" s="75">
        <v>9516</v>
      </c>
      <c r="W21" s="75"/>
      <c r="X21" s="75"/>
      <c r="Y21" s="75"/>
      <c r="Z21" s="75" t="s">
        <v>33</v>
      </c>
      <c r="AA21" s="75"/>
      <c r="AB21" s="75"/>
      <c r="AC21" s="75"/>
      <c r="AD21" s="76">
        <f>N21/J21</f>
        <v>2.6185289957567184</v>
      </c>
      <c r="AE21" s="77"/>
      <c r="AF21" s="77"/>
      <c r="AG21" s="77"/>
      <c r="AH21" s="33"/>
      <c r="AI21" s="19"/>
      <c r="AJ21" s="19"/>
      <c r="AK21" s="41"/>
      <c r="AL21" s="41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</row>
    <row r="22" spans="2:69" s="20" customFormat="1" ht="15.75" customHeight="1" thickBot="1" x14ac:dyDescent="0.2">
      <c r="C22" s="136"/>
      <c r="D22" s="136"/>
      <c r="E22" s="136"/>
      <c r="F22" s="136"/>
      <c r="G22" s="136"/>
      <c r="H22" s="136"/>
      <c r="I22" s="136"/>
      <c r="J22" s="86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137"/>
      <c r="AE22" s="138"/>
      <c r="AF22" s="138"/>
      <c r="AG22" s="138"/>
      <c r="AH22" s="33"/>
      <c r="AI22" s="19"/>
      <c r="AJ22" s="19"/>
      <c r="AK22" s="32"/>
      <c r="AL22" s="32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</row>
    <row r="23" spans="2:69" ht="15.75" customHeight="1" thickTop="1" x14ac:dyDescent="0.15"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 t="s">
        <v>45</v>
      </c>
      <c r="AI23" s="10"/>
      <c r="AJ23" s="10"/>
      <c r="AK23" s="27"/>
      <c r="AL23" s="27"/>
      <c r="AM23" s="27"/>
      <c r="AN23" s="27"/>
      <c r="AO23" s="27"/>
      <c r="AP23" s="27"/>
      <c r="AQ23" s="27"/>
      <c r="AR23" s="27"/>
    </row>
    <row r="24" spans="2:69" ht="15.75" customHeight="1" x14ac:dyDescent="0.15">
      <c r="C24" s="34" t="s">
        <v>43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  <c r="AI24" s="10"/>
      <c r="AJ24" s="10"/>
      <c r="AK24" s="27"/>
      <c r="AL24" s="27"/>
      <c r="AM24" s="27"/>
      <c r="AN24" s="27"/>
      <c r="AO24" s="27"/>
      <c r="AP24" s="27"/>
      <c r="AQ24" s="27"/>
      <c r="AR24" s="27"/>
    </row>
    <row r="25" spans="2:69" ht="15.75" customHeight="1" x14ac:dyDescent="0.15"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  <c r="AI25" s="10"/>
      <c r="AJ25" s="10"/>
      <c r="AK25" s="27"/>
      <c r="AL25" s="27"/>
      <c r="AM25" s="27"/>
      <c r="AN25" s="27"/>
      <c r="AO25" s="27"/>
      <c r="AP25" s="27"/>
      <c r="AQ25" s="27"/>
      <c r="AR25" s="27"/>
    </row>
    <row r="27" spans="2:69" s="5" customFormat="1" ht="15.75" customHeight="1" x14ac:dyDescent="0.15">
      <c r="B27" s="3"/>
      <c r="C27" s="60" t="s">
        <v>36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35"/>
      <c r="AJ27" s="4"/>
      <c r="AK27" s="15"/>
      <c r="AL27" s="15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</row>
    <row r="28" spans="2:69" s="5" customFormat="1" ht="15.75" customHeight="1" thickBot="1" x14ac:dyDescent="0.2">
      <c r="B28" s="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8" t="s">
        <v>35</v>
      </c>
      <c r="AF28" s="22"/>
      <c r="AG28" s="22"/>
      <c r="AI28" s="4"/>
      <c r="AJ28" s="4"/>
      <c r="AK28" s="15"/>
      <c r="AL28" s="15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</row>
    <row r="29" spans="2:69" s="2" customFormat="1" ht="15.75" customHeight="1" thickTop="1" x14ac:dyDescent="0.15">
      <c r="B29" s="7"/>
      <c r="C29" s="42" t="s">
        <v>2</v>
      </c>
      <c r="D29" s="42"/>
      <c r="E29" s="42"/>
      <c r="F29" s="42"/>
      <c r="G29" s="61"/>
      <c r="H29" s="133" t="s">
        <v>28</v>
      </c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5"/>
      <c r="W29" s="133" t="s">
        <v>29</v>
      </c>
      <c r="X29" s="134"/>
      <c r="Y29" s="134"/>
      <c r="Z29" s="134"/>
      <c r="AA29" s="134"/>
      <c r="AB29" s="134"/>
      <c r="AC29" s="134"/>
      <c r="AD29" s="134"/>
      <c r="AE29" s="134"/>
      <c r="AF29" s="6"/>
      <c r="AG29" s="6"/>
      <c r="AH29" s="6"/>
      <c r="AI29" s="6"/>
    </row>
    <row r="30" spans="2:69" s="2" customFormat="1" ht="15.75" customHeight="1" x14ac:dyDescent="0.15">
      <c r="B30" s="7"/>
      <c r="C30" s="43"/>
      <c r="D30" s="43"/>
      <c r="E30" s="43"/>
      <c r="F30" s="43"/>
      <c r="G30" s="62"/>
      <c r="H30" s="99" t="s">
        <v>23</v>
      </c>
      <c r="I30" s="100"/>
      <c r="J30" s="100"/>
      <c r="K30" s="101" t="s">
        <v>24</v>
      </c>
      <c r="L30" s="102"/>
      <c r="M30" s="102"/>
      <c r="N30" s="102" t="s">
        <v>25</v>
      </c>
      <c r="O30" s="102"/>
      <c r="P30" s="102"/>
      <c r="Q30" s="102" t="s">
        <v>26</v>
      </c>
      <c r="R30" s="102"/>
      <c r="S30" s="102"/>
      <c r="T30" s="102" t="s">
        <v>27</v>
      </c>
      <c r="U30" s="102"/>
      <c r="V30" s="119"/>
      <c r="W30" s="120" t="s">
        <v>24</v>
      </c>
      <c r="X30" s="121"/>
      <c r="Y30" s="121"/>
      <c r="Z30" s="122" t="s">
        <v>25</v>
      </c>
      <c r="AA30" s="121"/>
      <c r="AB30" s="123"/>
      <c r="AC30" s="121" t="s">
        <v>26</v>
      </c>
      <c r="AD30" s="121"/>
      <c r="AE30" s="121"/>
      <c r="AF30" s="6"/>
      <c r="AG30" s="6"/>
      <c r="AH30" s="6"/>
      <c r="AI30" s="6"/>
    </row>
    <row r="31" spans="2:69" s="23" customFormat="1" ht="15.75" customHeight="1" x14ac:dyDescent="0.15">
      <c r="C31" s="96"/>
      <c r="D31" s="96"/>
      <c r="E31" s="96"/>
      <c r="F31" s="96"/>
      <c r="G31" s="96"/>
      <c r="H31" s="97" t="s">
        <v>9</v>
      </c>
      <c r="I31" s="50"/>
      <c r="J31" s="98"/>
      <c r="K31" s="97" t="s">
        <v>9</v>
      </c>
      <c r="L31" s="50"/>
      <c r="M31" s="53"/>
      <c r="N31" s="49" t="s">
        <v>9</v>
      </c>
      <c r="O31" s="50"/>
      <c r="P31" s="53"/>
      <c r="Q31" s="49" t="s">
        <v>9</v>
      </c>
      <c r="R31" s="50"/>
      <c r="S31" s="53"/>
      <c r="T31" s="49" t="s">
        <v>9</v>
      </c>
      <c r="U31" s="50"/>
      <c r="V31" s="98"/>
      <c r="W31" s="97" t="s">
        <v>30</v>
      </c>
      <c r="X31" s="50"/>
      <c r="Y31" s="53"/>
      <c r="Z31" s="49" t="s">
        <v>30</v>
      </c>
      <c r="AA31" s="50"/>
      <c r="AB31" s="53"/>
      <c r="AC31" s="49" t="s">
        <v>30</v>
      </c>
      <c r="AD31" s="50"/>
      <c r="AE31" s="50"/>
      <c r="AF31" s="24"/>
      <c r="AG31" s="24"/>
      <c r="AH31" s="24"/>
      <c r="AI31" s="24"/>
    </row>
    <row r="32" spans="2:69" s="23" customFormat="1" ht="15.75" customHeight="1" x14ac:dyDescent="0.15">
      <c r="C32" s="57" t="s">
        <v>38</v>
      </c>
      <c r="D32" s="57"/>
      <c r="E32" s="57"/>
      <c r="F32" s="57"/>
      <c r="G32" s="57"/>
      <c r="H32" s="88">
        <f>SUM(K32:V32)</f>
        <v>4681</v>
      </c>
      <c r="I32" s="89"/>
      <c r="J32" s="90"/>
      <c r="K32" s="91">
        <v>1684</v>
      </c>
      <c r="L32" s="92"/>
      <c r="M32" s="93"/>
      <c r="N32" s="94">
        <v>2727</v>
      </c>
      <c r="O32" s="92"/>
      <c r="P32" s="93"/>
      <c r="Q32" s="94">
        <v>270</v>
      </c>
      <c r="R32" s="92"/>
      <c r="S32" s="93"/>
      <c r="T32" s="94">
        <v>0</v>
      </c>
      <c r="U32" s="92"/>
      <c r="V32" s="95"/>
      <c r="W32" s="78">
        <f>K32/($H32-$T32)*100</f>
        <v>35.975218970305491</v>
      </c>
      <c r="X32" s="79"/>
      <c r="Y32" s="79"/>
      <c r="Z32" s="80">
        <f>N32/($H32-$T32)*100</f>
        <v>58.25678273873104</v>
      </c>
      <c r="AA32" s="79"/>
      <c r="AB32" s="81"/>
      <c r="AC32" s="80">
        <f>Q32/($H32-$T32)*100</f>
        <v>5.7679982909634688</v>
      </c>
      <c r="AD32" s="79"/>
      <c r="AE32" s="79"/>
      <c r="AF32" s="24"/>
      <c r="AG32" s="24"/>
      <c r="AH32" s="24"/>
      <c r="AI32" s="24"/>
    </row>
    <row r="33" spans="2:69" s="2" customFormat="1" ht="15.75" customHeight="1" x14ac:dyDescent="0.15">
      <c r="B33" s="7"/>
      <c r="C33" s="57" t="s">
        <v>21</v>
      </c>
      <c r="D33" s="57"/>
      <c r="E33" s="57"/>
      <c r="F33" s="57"/>
      <c r="G33" s="57"/>
      <c r="H33" s="88">
        <f t="shared" ref="H33:H44" si="1">SUM(K33:V33)</f>
        <v>4633</v>
      </c>
      <c r="I33" s="89"/>
      <c r="J33" s="90"/>
      <c r="K33" s="91">
        <v>1565</v>
      </c>
      <c r="L33" s="92"/>
      <c r="M33" s="93"/>
      <c r="N33" s="94">
        <v>2781</v>
      </c>
      <c r="O33" s="92"/>
      <c r="P33" s="93"/>
      <c r="Q33" s="94">
        <v>287</v>
      </c>
      <c r="R33" s="92"/>
      <c r="S33" s="93"/>
      <c r="T33" s="94">
        <v>0</v>
      </c>
      <c r="U33" s="92"/>
      <c r="V33" s="95"/>
      <c r="W33" s="78">
        <f t="shared" ref="W33:W46" si="2">K33/($H33-$T33)*100</f>
        <v>33.779408590546083</v>
      </c>
      <c r="X33" s="79"/>
      <c r="Y33" s="79"/>
      <c r="Z33" s="80">
        <f t="shared" ref="Z33:Z46" si="3">N33/($H33-$T33)*100</f>
        <v>60.025901143967189</v>
      </c>
      <c r="AA33" s="79"/>
      <c r="AB33" s="81"/>
      <c r="AC33" s="80">
        <f t="shared" ref="AC33:AC46" si="4">Q33/($H33-$T33)*100</f>
        <v>6.1946902654867255</v>
      </c>
      <c r="AD33" s="79"/>
      <c r="AE33" s="79"/>
      <c r="AF33" s="6"/>
      <c r="AG33" s="6"/>
      <c r="AH33" s="6"/>
      <c r="AI33" s="6"/>
    </row>
    <row r="34" spans="2:69" s="2" customFormat="1" ht="15.75" customHeight="1" x14ac:dyDescent="0.15">
      <c r="B34" s="7"/>
      <c r="C34" s="57" t="s">
        <v>20</v>
      </c>
      <c r="D34" s="57"/>
      <c r="E34" s="57"/>
      <c r="F34" s="57"/>
      <c r="G34" s="57"/>
      <c r="H34" s="88">
        <f t="shared" si="1"/>
        <v>4781</v>
      </c>
      <c r="I34" s="89"/>
      <c r="J34" s="90"/>
      <c r="K34" s="91">
        <v>1386</v>
      </c>
      <c r="L34" s="92"/>
      <c r="M34" s="93"/>
      <c r="N34" s="94">
        <v>3072</v>
      </c>
      <c r="O34" s="92"/>
      <c r="P34" s="93"/>
      <c r="Q34" s="94">
        <v>323</v>
      </c>
      <c r="R34" s="92"/>
      <c r="S34" s="93"/>
      <c r="T34" s="94">
        <v>0</v>
      </c>
      <c r="U34" s="92"/>
      <c r="V34" s="95"/>
      <c r="W34" s="78">
        <f t="shared" si="2"/>
        <v>28.989751098096633</v>
      </c>
      <c r="X34" s="79"/>
      <c r="Y34" s="79"/>
      <c r="Z34" s="80">
        <f t="shared" si="3"/>
        <v>64.254340096214179</v>
      </c>
      <c r="AA34" s="79"/>
      <c r="AB34" s="81"/>
      <c r="AC34" s="80">
        <f t="shared" si="4"/>
        <v>6.7559088056891872</v>
      </c>
      <c r="AD34" s="79"/>
      <c r="AE34" s="79"/>
      <c r="AF34" s="6"/>
      <c r="AG34" s="6"/>
      <c r="AH34" s="6"/>
      <c r="AI34" s="6"/>
    </row>
    <row r="35" spans="2:69" s="2" customFormat="1" ht="15.75" customHeight="1" x14ac:dyDescent="0.15">
      <c r="B35" s="7"/>
      <c r="C35" s="57" t="s">
        <v>19</v>
      </c>
      <c r="D35" s="57"/>
      <c r="E35" s="57"/>
      <c r="F35" s="57"/>
      <c r="G35" s="57"/>
      <c r="H35" s="88">
        <f t="shared" si="1"/>
        <v>6065</v>
      </c>
      <c r="I35" s="89"/>
      <c r="J35" s="90"/>
      <c r="K35" s="91">
        <v>1396</v>
      </c>
      <c r="L35" s="92"/>
      <c r="M35" s="93"/>
      <c r="N35" s="94">
        <v>4289</v>
      </c>
      <c r="O35" s="92"/>
      <c r="P35" s="93"/>
      <c r="Q35" s="94">
        <v>380</v>
      </c>
      <c r="R35" s="92"/>
      <c r="S35" s="93"/>
      <c r="T35" s="94">
        <v>0</v>
      </c>
      <c r="U35" s="92"/>
      <c r="V35" s="95"/>
      <c r="W35" s="78">
        <f t="shared" si="2"/>
        <v>23.017312448474854</v>
      </c>
      <c r="X35" s="79"/>
      <c r="Y35" s="79"/>
      <c r="Z35" s="80">
        <f t="shared" si="3"/>
        <v>70.71723000824403</v>
      </c>
      <c r="AA35" s="79"/>
      <c r="AB35" s="81"/>
      <c r="AC35" s="80">
        <f t="shared" si="4"/>
        <v>6.265457543281121</v>
      </c>
      <c r="AD35" s="79"/>
      <c r="AE35" s="79"/>
      <c r="AF35" s="6"/>
      <c r="AG35" s="6"/>
      <c r="AH35" s="6"/>
      <c r="AI35" s="6"/>
    </row>
    <row r="36" spans="2:69" s="2" customFormat="1" ht="15.75" customHeight="1" x14ac:dyDescent="0.15">
      <c r="B36" s="7"/>
      <c r="C36" s="57" t="s">
        <v>18</v>
      </c>
      <c r="D36" s="57"/>
      <c r="E36" s="57"/>
      <c r="F36" s="57"/>
      <c r="G36" s="57"/>
      <c r="H36" s="88">
        <f t="shared" si="1"/>
        <v>8205</v>
      </c>
      <c r="I36" s="89"/>
      <c r="J36" s="90"/>
      <c r="K36" s="91">
        <v>1977</v>
      </c>
      <c r="L36" s="92"/>
      <c r="M36" s="93"/>
      <c r="N36" s="94">
        <v>5760</v>
      </c>
      <c r="O36" s="92"/>
      <c r="P36" s="93"/>
      <c r="Q36" s="94">
        <v>468</v>
      </c>
      <c r="R36" s="92"/>
      <c r="S36" s="93"/>
      <c r="T36" s="94">
        <v>0</v>
      </c>
      <c r="U36" s="92"/>
      <c r="V36" s="95"/>
      <c r="W36" s="78">
        <f t="shared" si="2"/>
        <v>24.095063985374772</v>
      </c>
      <c r="X36" s="79"/>
      <c r="Y36" s="79"/>
      <c r="Z36" s="80">
        <f t="shared" si="3"/>
        <v>70.201096892138935</v>
      </c>
      <c r="AA36" s="79"/>
      <c r="AB36" s="81"/>
      <c r="AC36" s="80">
        <f t="shared" si="4"/>
        <v>5.703839122486289</v>
      </c>
      <c r="AD36" s="79"/>
      <c r="AE36" s="79"/>
      <c r="AF36" s="6"/>
      <c r="AG36" s="6"/>
      <c r="AH36" s="6"/>
      <c r="AI36" s="6"/>
    </row>
    <row r="37" spans="2:69" s="2" customFormat="1" ht="15.75" customHeight="1" x14ac:dyDescent="0.15">
      <c r="B37" s="7"/>
      <c r="C37" s="57" t="s">
        <v>17</v>
      </c>
      <c r="D37" s="57"/>
      <c r="E37" s="57"/>
      <c r="F37" s="57"/>
      <c r="G37" s="57"/>
      <c r="H37" s="88">
        <f t="shared" si="1"/>
        <v>9972</v>
      </c>
      <c r="I37" s="89"/>
      <c r="J37" s="90"/>
      <c r="K37" s="91">
        <v>2730</v>
      </c>
      <c r="L37" s="92"/>
      <c r="M37" s="93"/>
      <c r="N37" s="94">
        <v>6642</v>
      </c>
      <c r="O37" s="92"/>
      <c r="P37" s="93"/>
      <c r="Q37" s="94">
        <v>600</v>
      </c>
      <c r="R37" s="92"/>
      <c r="S37" s="93"/>
      <c r="T37" s="94">
        <v>0</v>
      </c>
      <c r="U37" s="92"/>
      <c r="V37" s="95"/>
      <c r="W37" s="78">
        <f t="shared" si="2"/>
        <v>27.376654632972325</v>
      </c>
      <c r="X37" s="79"/>
      <c r="Y37" s="79"/>
      <c r="Z37" s="80">
        <f t="shared" si="3"/>
        <v>66.606498194945857</v>
      </c>
      <c r="AA37" s="79"/>
      <c r="AB37" s="81"/>
      <c r="AC37" s="80">
        <f t="shared" si="4"/>
        <v>6.0168471720818291</v>
      </c>
      <c r="AD37" s="79"/>
      <c r="AE37" s="79"/>
      <c r="AF37" s="6"/>
      <c r="AG37" s="6"/>
      <c r="AH37" s="6"/>
      <c r="AI37" s="6"/>
    </row>
    <row r="38" spans="2:69" s="2" customFormat="1" ht="15.75" customHeight="1" x14ac:dyDescent="0.15">
      <c r="B38" s="7"/>
      <c r="C38" s="57" t="s">
        <v>16</v>
      </c>
      <c r="D38" s="57"/>
      <c r="E38" s="57"/>
      <c r="F38" s="57"/>
      <c r="G38" s="57"/>
      <c r="H38" s="72">
        <f t="shared" si="1"/>
        <v>10673</v>
      </c>
      <c r="I38" s="65"/>
      <c r="J38" s="67"/>
      <c r="K38" s="82">
        <v>2868</v>
      </c>
      <c r="L38" s="83"/>
      <c r="M38" s="84"/>
      <c r="N38" s="85">
        <v>7029</v>
      </c>
      <c r="O38" s="83"/>
      <c r="P38" s="84"/>
      <c r="Q38" s="85">
        <v>776</v>
      </c>
      <c r="R38" s="83"/>
      <c r="S38" s="84"/>
      <c r="T38" s="85">
        <v>0</v>
      </c>
      <c r="U38" s="83"/>
      <c r="V38" s="132"/>
      <c r="W38" s="78">
        <f t="shared" si="2"/>
        <v>26.871545020144289</v>
      </c>
      <c r="X38" s="79"/>
      <c r="Y38" s="79"/>
      <c r="Z38" s="80">
        <f t="shared" si="3"/>
        <v>65.857771947905931</v>
      </c>
      <c r="AA38" s="79"/>
      <c r="AB38" s="81"/>
      <c r="AC38" s="80">
        <f t="shared" si="4"/>
        <v>7.2706830319497806</v>
      </c>
      <c r="AD38" s="79"/>
      <c r="AE38" s="79"/>
      <c r="AF38" s="6"/>
      <c r="AG38" s="6"/>
      <c r="AH38" s="6"/>
      <c r="AI38" s="6"/>
    </row>
    <row r="39" spans="2:69" s="2" customFormat="1" ht="15.75" customHeight="1" x14ac:dyDescent="0.15">
      <c r="B39" s="7"/>
      <c r="C39" s="57" t="s">
        <v>15</v>
      </c>
      <c r="D39" s="57"/>
      <c r="E39" s="57"/>
      <c r="F39" s="57"/>
      <c r="G39" s="57"/>
      <c r="H39" s="72">
        <f t="shared" si="1"/>
        <v>11227</v>
      </c>
      <c r="I39" s="65"/>
      <c r="J39" s="67"/>
      <c r="K39" s="82">
        <v>2634</v>
      </c>
      <c r="L39" s="83"/>
      <c r="M39" s="84"/>
      <c r="N39" s="85">
        <v>7578</v>
      </c>
      <c r="O39" s="83"/>
      <c r="P39" s="84"/>
      <c r="Q39" s="85">
        <v>1015</v>
      </c>
      <c r="R39" s="83"/>
      <c r="S39" s="84"/>
      <c r="T39" s="85">
        <v>0</v>
      </c>
      <c r="U39" s="83"/>
      <c r="V39" s="132"/>
      <c r="W39" s="78">
        <f t="shared" si="2"/>
        <v>23.461298655028056</v>
      </c>
      <c r="X39" s="79"/>
      <c r="Y39" s="79"/>
      <c r="Z39" s="80">
        <f t="shared" si="3"/>
        <v>67.497995902734473</v>
      </c>
      <c r="AA39" s="79"/>
      <c r="AB39" s="81"/>
      <c r="AC39" s="80">
        <f t="shared" si="4"/>
        <v>9.0407054422374635</v>
      </c>
      <c r="AD39" s="79"/>
      <c r="AE39" s="79"/>
      <c r="AF39" s="6"/>
      <c r="AG39" s="6"/>
      <c r="AH39" s="6"/>
      <c r="AI39" s="6"/>
    </row>
    <row r="40" spans="2:69" s="2" customFormat="1" ht="15.75" customHeight="1" x14ac:dyDescent="0.15">
      <c r="B40" s="7"/>
      <c r="C40" s="57" t="s">
        <v>31</v>
      </c>
      <c r="D40" s="57"/>
      <c r="E40" s="57"/>
      <c r="F40" s="57"/>
      <c r="G40" s="57"/>
      <c r="H40" s="72">
        <f t="shared" si="1"/>
        <v>11941</v>
      </c>
      <c r="I40" s="65"/>
      <c r="J40" s="67"/>
      <c r="K40" s="82">
        <v>2175</v>
      </c>
      <c r="L40" s="83"/>
      <c r="M40" s="84"/>
      <c r="N40" s="85">
        <v>8476</v>
      </c>
      <c r="O40" s="83"/>
      <c r="P40" s="84"/>
      <c r="Q40" s="85">
        <v>1290</v>
      </c>
      <c r="R40" s="83"/>
      <c r="S40" s="84"/>
      <c r="T40" s="85">
        <v>0</v>
      </c>
      <c r="U40" s="83"/>
      <c r="V40" s="132"/>
      <c r="W40" s="78">
        <f t="shared" si="2"/>
        <v>18.214554894899926</v>
      </c>
      <c r="X40" s="79"/>
      <c r="Y40" s="79"/>
      <c r="Z40" s="80">
        <f t="shared" si="3"/>
        <v>70.982329788124943</v>
      </c>
      <c r="AA40" s="79"/>
      <c r="AB40" s="81"/>
      <c r="AC40" s="80">
        <f t="shared" si="4"/>
        <v>10.803115316975127</v>
      </c>
      <c r="AD40" s="79"/>
      <c r="AE40" s="79"/>
      <c r="AF40" s="6"/>
      <c r="AG40" s="6"/>
      <c r="AH40" s="6"/>
      <c r="AI40" s="6"/>
    </row>
    <row r="41" spans="2:69" s="2" customFormat="1" ht="15.75" customHeight="1" x14ac:dyDescent="0.15">
      <c r="B41" s="7"/>
      <c r="C41" s="57" t="s">
        <v>32</v>
      </c>
      <c r="D41" s="57"/>
      <c r="E41" s="57"/>
      <c r="F41" s="57"/>
      <c r="G41" s="57"/>
      <c r="H41" s="72">
        <f t="shared" si="1"/>
        <v>12698</v>
      </c>
      <c r="I41" s="65"/>
      <c r="J41" s="67"/>
      <c r="K41" s="82">
        <v>1962</v>
      </c>
      <c r="L41" s="83"/>
      <c r="M41" s="84"/>
      <c r="N41" s="85">
        <v>9082</v>
      </c>
      <c r="O41" s="65"/>
      <c r="P41" s="66"/>
      <c r="Q41" s="54">
        <v>1654</v>
      </c>
      <c r="R41" s="65"/>
      <c r="S41" s="66"/>
      <c r="T41" s="54">
        <v>0</v>
      </c>
      <c r="U41" s="65"/>
      <c r="V41" s="67"/>
      <c r="W41" s="78">
        <f t="shared" si="2"/>
        <v>15.451252165695383</v>
      </c>
      <c r="X41" s="79"/>
      <c r="Y41" s="79"/>
      <c r="Z41" s="80">
        <f t="shared" si="3"/>
        <v>71.52307449992125</v>
      </c>
      <c r="AA41" s="79"/>
      <c r="AB41" s="81"/>
      <c r="AC41" s="80">
        <f t="shared" si="4"/>
        <v>13.025673334383367</v>
      </c>
      <c r="AD41" s="79"/>
      <c r="AE41" s="79"/>
      <c r="AF41" s="25"/>
      <c r="AG41" s="25"/>
      <c r="AH41" s="25"/>
      <c r="AI41" s="6"/>
    </row>
    <row r="42" spans="2:69" s="2" customFormat="1" ht="15.75" customHeight="1" x14ac:dyDescent="0.15">
      <c r="B42" s="7"/>
      <c r="C42" s="57" t="s">
        <v>12</v>
      </c>
      <c r="D42" s="57"/>
      <c r="E42" s="57"/>
      <c r="F42" s="57"/>
      <c r="G42" s="57"/>
      <c r="H42" s="72">
        <f t="shared" si="1"/>
        <v>13396</v>
      </c>
      <c r="I42" s="65"/>
      <c r="J42" s="67"/>
      <c r="K42" s="82">
        <v>2027</v>
      </c>
      <c r="L42" s="83"/>
      <c r="M42" s="84"/>
      <c r="N42" s="85">
        <v>9241</v>
      </c>
      <c r="O42" s="65"/>
      <c r="P42" s="66"/>
      <c r="Q42" s="54">
        <v>2128</v>
      </c>
      <c r="R42" s="65"/>
      <c r="S42" s="66"/>
      <c r="T42" s="54">
        <v>0</v>
      </c>
      <c r="U42" s="65"/>
      <c r="V42" s="67"/>
      <c r="W42" s="78">
        <f t="shared" si="2"/>
        <v>15.131382502239473</v>
      </c>
      <c r="X42" s="79"/>
      <c r="Y42" s="79"/>
      <c r="Z42" s="80">
        <f t="shared" si="3"/>
        <v>68.983278590624067</v>
      </c>
      <c r="AA42" s="79"/>
      <c r="AB42" s="81"/>
      <c r="AC42" s="80">
        <f t="shared" si="4"/>
        <v>15.885338907136459</v>
      </c>
      <c r="AD42" s="79"/>
      <c r="AE42" s="79"/>
      <c r="AF42" s="25"/>
      <c r="AG42" s="25"/>
      <c r="AH42" s="25"/>
      <c r="AI42" s="6"/>
    </row>
    <row r="43" spans="2:69" s="2" customFormat="1" ht="15.75" customHeight="1" x14ac:dyDescent="0.15">
      <c r="B43" s="7"/>
      <c r="C43" s="57" t="s">
        <v>11</v>
      </c>
      <c r="D43" s="57"/>
      <c r="E43" s="57"/>
      <c r="F43" s="57"/>
      <c r="G43" s="57"/>
      <c r="H43" s="72">
        <f t="shared" si="1"/>
        <v>15123</v>
      </c>
      <c r="I43" s="65"/>
      <c r="J43" s="67"/>
      <c r="K43" s="82">
        <v>2393</v>
      </c>
      <c r="L43" s="83"/>
      <c r="M43" s="84"/>
      <c r="N43" s="85">
        <v>9920</v>
      </c>
      <c r="O43" s="65"/>
      <c r="P43" s="66"/>
      <c r="Q43" s="54">
        <v>2807</v>
      </c>
      <c r="R43" s="65"/>
      <c r="S43" s="66"/>
      <c r="T43" s="54">
        <v>3</v>
      </c>
      <c r="U43" s="65"/>
      <c r="V43" s="67"/>
      <c r="W43" s="78">
        <f t="shared" si="2"/>
        <v>15.826719576719578</v>
      </c>
      <c r="X43" s="79"/>
      <c r="Y43" s="79"/>
      <c r="Z43" s="80">
        <f t="shared" si="3"/>
        <v>65.608465608465607</v>
      </c>
      <c r="AA43" s="79"/>
      <c r="AB43" s="81"/>
      <c r="AC43" s="80">
        <f t="shared" si="4"/>
        <v>18.564814814814813</v>
      </c>
      <c r="AD43" s="79"/>
      <c r="AE43" s="79"/>
      <c r="AF43" s="25"/>
      <c r="AG43" s="25"/>
      <c r="AH43" s="25"/>
      <c r="AI43" s="6"/>
    </row>
    <row r="44" spans="2:69" s="2" customFormat="1" ht="15.75" customHeight="1" x14ac:dyDescent="0.15">
      <c r="B44" s="7"/>
      <c r="C44" s="57" t="s">
        <v>10</v>
      </c>
      <c r="D44" s="57"/>
      <c r="E44" s="57"/>
      <c r="F44" s="57"/>
      <c r="G44" s="57"/>
      <c r="H44" s="72">
        <f t="shared" si="1"/>
        <v>16369</v>
      </c>
      <c r="I44" s="65"/>
      <c r="J44" s="67"/>
      <c r="K44" s="82">
        <v>2629</v>
      </c>
      <c r="L44" s="83"/>
      <c r="M44" s="84"/>
      <c r="N44" s="85">
        <v>10217</v>
      </c>
      <c r="O44" s="65"/>
      <c r="P44" s="66"/>
      <c r="Q44" s="54">
        <v>3518</v>
      </c>
      <c r="R44" s="65"/>
      <c r="S44" s="66"/>
      <c r="T44" s="54">
        <v>5</v>
      </c>
      <c r="U44" s="65"/>
      <c r="V44" s="67"/>
      <c r="W44" s="78">
        <f t="shared" si="2"/>
        <v>16.065754094353458</v>
      </c>
      <c r="X44" s="79"/>
      <c r="Y44" s="79"/>
      <c r="Z44" s="80">
        <f t="shared" si="3"/>
        <v>62.435834759227568</v>
      </c>
      <c r="AA44" s="79"/>
      <c r="AB44" s="81"/>
      <c r="AC44" s="80">
        <f t="shared" si="4"/>
        <v>21.49841114641897</v>
      </c>
      <c r="AD44" s="79"/>
      <c r="AE44" s="79"/>
      <c r="AF44" s="25"/>
      <c r="AG44" s="25"/>
      <c r="AH44" s="25"/>
      <c r="AI44" s="6"/>
    </row>
    <row r="45" spans="2:69" s="2" customFormat="1" ht="15.75" customHeight="1" x14ac:dyDescent="0.15">
      <c r="B45" s="7"/>
      <c r="C45" s="57" t="s">
        <v>0</v>
      </c>
      <c r="D45" s="57"/>
      <c r="E45" s="57"/>
      <c r="F45" s="57"/>
      <c r="G45" s="57"/>
      <c r="H45" s="72">
        <f>SUM(K45:V45)</f>
        <v>17013</v>
      </c>
      <c r="I45" s="65"/>
      <c r="J45" s="67"/>
      <c r="K45" s="82">
        <v>2595</v>
      </c>
      <c r="L45" s="83"/>
      <c r="M45" s="84"/>
      <c r="N45" s="85">
        <v>10125</v>
      </c>
      <c r="O45" s="65"/>
      <c r="P45" s="66"/>
      <c r="Q45" s="54">
        <v>4259</v>
      </c>
      <c r="R45" s="65"/>
      <c r="S45" s="66"/>
      <c r="T45" s="54">
        <v>34</v>
      </c>
      <c r="U45" s="65"/>
      <c r="V45" s="67"/>
      <c r="W45" s="78">
        <f t="shared" si="2"/>
        <v>15.283585605748277</v>
      </c>
      <c r="X45" s="79"/>
      <c r="Y45" s="79"/>
      <c r="Z45" s="80">
        <f t="shared" si="3"/>
        <v>59.632487190058306</v>
      </c>
      <c r="AA45" s="79"/>
      <c r="AB45" s="81"/>
      <c r="AC45" s="80">
        <f t="shared" si="4"/>
        <v>25.083927204193419</v>
      </c>
      <c r="AD45" s="79"/>
      <c r="AE45" s="79"/>
      <c r="AF45" s="25"/>
      <c r="AG45" s="25"/>
      <c r="AH45" s="25"/>
      <c r="AI45" s="6"/>
    </row>
    <row r="46" spans="2:69" s="2" customFormat="1" ht="15.75" customHeight="1" x14ac:dyDescent="0.15">
      <c r="B46" s="7"/>
      <c r="C46" s="57" t="s">
        <v>39</v>
      </c>
      <c r="D46" s="57"/>
      <c r="E46" s="57"/>
      <c r="F46" s="57"/>
      <c r="G46" s="56"/>
      <c r="H46" s="72">
        <f>SUM(K46:V46)</f>
        <v>18329</v>
      </c>
      <c r="I46" s="65"/>
      <c r="J46" s="67"/>
      <c r="K46" s="72">
        <v>2709</v>
      </c>
      <c r="L46" s="65"/>
      <c r="M46" s="66"/>
      <c r="N46" s="54">
        <v>10804</v>
      </c>
      <c r="O46" s="65"/>
      <c r="P46" s="66"/>
      <c r="Q46" s="54">
        <v>4768</v>
      </c>
      <c r="R46" s="65"/>
      <c r="S46" s="66"/>
      <c r="T46" s="54">
        <v>48</v>
      </c>
      <c r="U46" s="65"/>
      <c r="V46" s="67"/>
      <c r="W46" s="78">
        <f t="shared" si="2"/>
        <v>14.818664186860675</v>
      </c>
      <c r="X46" s="79"/>
      <c r="Y46" s="79"/>
      <c r="Z46" s="80">
        <f t="shared" si="3"/>
        <v>59.099611618620429</v>
      </c>
      <c r="AA46" s="79"/>
      <c r="AB46" s="81"/>
      <c r="AC46" s="80">
        <f t="shared" si="4"/>
        <v>26.081724194518902</v>
      </c>
      <c r="AD46" s="79"/>
      <c r="AE46" s="79"/>
      <c r="AF46" s="25"/>
      <c r="AG46" s="25"/>
      <c r="AH46" s="25"/>
      <c r="AI46" s="6"/>
    </row>
    <row r="47" spans="2:69" s="2" customFormat="1" ht="15.75" customHeight="1" thickBot="1" x14ac:dyDescent="0.2">
      <c r="B47" s="7"/>
      <c r="C47" s="68"/>
      <c r="D47" s="68"/>
      <c r="E47" s="68"/>
      <c r="F47" s="68"/>
      <c r="G47" s="69"/>
      <c r="H47" s="124"/>
      <c r="I47" s="125"/>
      <c r="J47" s="127"/>
      <c r="K47" s="124"/>
      <c r="L47" s="125"/>
      <c r="M47" s="126"/>
      <c r="N47" s="70"/>
      <c r="O47" s="125"/>
      <c r="P47" s="126"/>
      <c r="Q47" s="70"/>
      <c r="R47" s="125"/>
      <c r="S47" s="126"/>
      <c r="T47" s="70"/>
      <c r="U47" s="125"/>
      <c r="V47" s="127"/>
      <c r="W47" s="128"/>
      <c r="X47" s="129"/>
      <c r="Y47" s="130"/>
      <c r="Z47" s="131"/>
      <c r="AA47" s="129"/>
      <c r="AB47" s="130"/>
      <c r="AC47" s="131"/>
      <c r="AD47" s="129"/>
      <c r="AE47" s="129"/>
      <c r="AF47" s="25"/>
      <c r="AG47" s="25"/>
      <c r="AH47" s="25"/>
      <c r="AI47" s="6"/>
    </row>
    <row r="48" spans="2:69" ht="15.75" customHeight="1" thickTop="1" x14ac:dyDescent="0.15"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36" t="s">
        <v>34</v>
      </c>
      <c r="AF48" s="21"/>
      <c r="AG48" s="21"/>
      <c r="AH48" s="21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3:69" ht="15.75" customHeight="1" x14ac:dyDescent="0.15">
      <c r="C49" s="34" t="s">
        <v>46</v>
      </c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3:69" ht="15.75" customHeight="1" x14ac:dyDescent="0.15">
      <c r="C50" s="34" t="s">
        <v>41</v>
      </c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</row>
    <row r="51" spans="3:69" ht="15.75" customHeight="1" x14ac:dyDescent="0.15"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3:69" ht="15.75" customHeight="1" x14ac:dyDescent="0.15"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</row>
  </sheetData>
  <mergeCells count="294">
    <mergeCell ref="B1:C1"/>
    <mergeCell ref="D1:AH1"/>
    <mergeCell ref="C2:AH2"/>
    <mergeCell ref="C4:I5"/>
    <mergeCell ref="C19:I19"/>
    <mergeCell ref="J16:M16"/>
    <mergeCell ref="R16:U16"/>
    <mergeCell ref="Z16:AC16"/>
    <mergeCell ref="J17:M17"/>
    <mergeCell ref="J13:M13"/>
    <mergeCell ref="N11:Q11"/>
    <mergeCell ref="N12:Q12"/>
    <mergeCell ref="N13:Q13"/>
    <mergeCell ref="N14:Q14"/>
    <mergeCell ref="N15:Q15"/>
    <mergeCell ref="N16:Q16"/>
    <mergeCell ref="N17:Q17"/>
    <mergeCell ref="R7:U7"/>
    <mergeCell ref="R8:U8"/>
    <mergeCell ref="R9:U9"/>
    <mergeCell ref="R10:U10"/>
    <mergeCell ref="J18:M18"/>
    <mergeCell ref="N18:Q18"/>
    <mergeCell ref="N19:Q19"/>
    <mergeCell ref="AC30:AE30"/>
    <mergeCell ref="C22:I22"/>
    <mergeCell ref="N22:Q22"/>
    <mergeCell ref="R22:U22"/>
    <mergeCell ref="V22:Y22"/>
    <mergeCell ref="Z22:AC22"/>
    <mergeCell ref="AD22:AG22"/>
    <mergeCell ref="C7:I7"/>
    <mergeCell ref="C8:I8"/>
    <mergeCell ref="C10:I10"/>
    <mergeCell ref="C14:I14"/>
    <mergeCell ref="C13:I13"/>
    <mergeCell ref="C16:I16"/>
    <mergeCell ref="C9:I9"/>
    <mergeCell ref="C12:I12"/>
    <mergeCell ref="C11:I11"/>
    <mergeCell ref="C15:I15"/>
    <mergeCell ref="C18:I18"/>
    <mergeCell ref="C17:I17"/>
    <mergeCell ref="C20:I20"/>
    <mergeCell ref="J12:M12"/>
    <mergeCell ref="R14:U14"/>
    <mergeCell ref="R15:U15"/>
    <mergeCell ref="Z12:AC12"/>
    <mergeCell ref="C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C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C37:G37"/>
    <mergeCell ref="H37:J37"/>
    <mergeCell ref="K37:M37"/>
    <mergeCell ref="N37:P37"/>
    <mergeCell ref="Q37:S37"/>
    <mergeCell ref="T37:V37"/>
    <mergeCell ref="W37:Y37"/>
    <mergeCell ref="Z37:AB37"/>
    <mergeCell ref="AC37:AE37"/>
    <mergeCell ref="C36:G36"/>
    <mergeCell ref="H36:J36"/>
    <mergeCell ref="K36:M36"/>
    <mergeCell ref="N36:P36"/>
    <mergeCell ref="Q36:S36"/>
    <mergeCell ref="T36:V36"/>
    <mergeCell ref="W36:Y36"/>
    <mergeCell ref="Z36:AB36"/>
    <mergeCell ref="AC36:AE36"/>
    <mergeCell ref="K38:M38"/>
    <mergeCell ref="N38:P38"/>
    <mergeCell ref="Q38:S38"/>
    <mergeCell ref="T38:V38"/>
    <mergeCell ref="W38:Y38"/>
    <mergeCell ref="Z38:AB38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C38:G38"/>
    <mergeCell ref="C47:G47"/>
    <mergeCell ref="H47:J47"/>
    <mergeCell ref="T42:V42"/>
    <mergeCell ref="W42:Y42"/>
    <mergeCell ref="Z42:AB42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Q44:S44"/>
    <mergeCell ref="T44:V44"/>
    <mergeCell ref="W44:Y44"/>
    <mergeCell ref="Z44:AB44"/>
    <mergeCell ref="AC44:AE44"/>
    <mergeCell ref="C45:G45"/>
    <mergeCell ref="H45:J45"/>
    <mergeCell ref="K45:M45"/>
    <mergeCell ref="N45:P45"/>
    <mergeCell ref="K47:M47"/>
    <mergeCell ref="N47:P47"/>
    <mergeCell ref="Q47:S47"/>
    <mergeCell ref="T47:V47"/>
    <mergeCell ref="W47:Y47"/>
    <mergeCell ref="Z47:AB47"/>
    <mergeCell ref="AC47:AE47"/>
    <mergeCell ref="V14:Y14"/>
    <mergeCell ref="V15:Y15"/>
    <mergeCell ref="V16:Y16"/>
    <mergeCell ref="V17:Y17"/>
    <mergeCell ref="V18:Y18"/>
    <mergeCell ref="V19:Y19"/>
    <mergeCell ref="R17:U17"/>
    <mergeCell ref="R18:U18"/>
    <mergeCell ref="R19:U19"/>
    <mergeCell ref="T40:V40"/>
    <mergeCell ref="W40:Y40"/>
    <mergeCell ref="Z40:AB40"/>
    <mergeCell ref="AC40:AE40"/>
    <mergeCell ref="C27:AH27"/>
    <mergeCell ref="C29:G30"/>
    <mergeCell ref="H29:V29"/>
    <mergeCell ref="W29:AE29"/>
    <mergeCell ref="Q45:S45"/>
    <mergeCell ref="T45:V45"/>
    <mergeCell ref="W45:Y45"/>
    <mergeCell ref="Z45:AB45"/>
    <mergeCell ref="AC45:AE45"/>
    <mergeCell ref="Z10:AC10"/>
    <mergeCell ref="Z11:AC11"/>
    <mergeCell ref="R11:U11"/>
    <mergeCell ref="R12:U12"/>
    <mergeCell ref="R13:U13"/>
    <mergeCell ref="AD20:AG20"/>
    <mergeCell ref="Z20:AC20"/>
    <mergeCell ref="V20:Y20"/>
    <mergeCell ref="R20:U20"/>
    <mergeCell ref="N20:Q20"/>
    <mergeCell ref="N41:P41"/>
    <mergeCell ref="Q41:S41"/>
    <mergeCell ref="T41:V41"/>
    <mergeCell ref="W41:Y41"/>
    <mergeCell ref="Z41:AB41"/>
    <mergeCell ref="AC41:AE41"/>
    <mergeCell ref="T30:V30"/>
    <mergeCell ref="W30:Y30"/>
    <mergeCell ref="Z30:AB30"/>
    <mergeCell ref="Z4:AC5"/>
    <mergeCell ref="N4:Y4"/>
    <mergeCell ref="N5:Q5"/>
    <mergeCell ref="R5:U5"/>
    <mergeCell ref="Z7:AC7"/>
    <mergeCell ref="Z8:AC8"/>
    <mergeCell ref="Z9:AC9"/>
    <mergeCell ref="J6:M6"/>
    <mergeCell ref="N7:Q7"/>
    <mergeCell ref="N8:Q8"/>
    <mergeCell ref="N9:Q9"/>
    <mergeCell ref="Z6:AC6"/>
    <mergeCell ref="J7:M7"/>
    <mergeCell ref="J8:M8"/>
    <mergeCell ref="J9:M9"/>
    <mergeCell ref="J4:M5"/>
    <mergeCell ref="V5:Y5"/>
    <mergeCell ref="R6:U6"/>
    <mergeCell ref="V6:Y6"/>
    <mergeCell ref="C42:G42"/>
    <mergeCell ref="H42:J42"/>
    <mergeCell ref="K42:M42"/>
    <mergeCell ref="N42:P42"/>
    <mergeCell ref="Q42:S42"/>
    <mergeCell ref="C40:G40"/>
    <mergeCell ref="H40:J40"/>
    <mergeCell ref="N6:Q6"/>
    <mergeCell ref="V7:Y7"/>
    <mergeCell ref="V8:Y8"/>
    <mergeCell ref="V9:Y9"/>
    <mergeCell ref="K40:M40"/>
    <mergeCell ref="N40:P40"/>
    <mergeCell ref="Q40:S40"/>
    <mergeCell ref="J20:M20"/>
    <mergeCell ref="J10:M10"/>
    <mergeCell ref="J11:M11"/>
    <mergeCell ref="J19:M19"/>
    <mergeCell ref="J14:M14"/>
    <mergeCell ref="J15:M15"/>
    <mergeCell ref="C41:G41"/>
    <mergeCell ref="H41:J41"/>
    <mergeCell ref="K41:M41"/>
    <mergeCell ref="H38:J38"/>
    <mergeCell ref="N10:Q10"/>
    <mergeCell ref="Z17:AC17"/>
    <mergeCell ref="Z18:AC18"/>
    <mergeCell ref="Z19:AC19"/>
    <mergeCell ref="V11:Y11"/>
    <mergeCell ref="V12:Y12"/>
    <mergeCell ref="V13:Y13"/>
    <mergeCell ref="Z13:AC13"/>
    <mergeCell ref="Z14:AC14"/>
    <mergeCell ref="Z15:AC15"/>
    <mergeCell ref="V10:Y10"/>
    <mergeCell ref="AD4:AG5"/>
    <mergeCell ref="AD19:AG19"/>
    <mergeCell ref="AD18:AG18"/>
    <mergeCell ref="AD17:AG17"/>
    <mergeCell ref="AD16:AG16"/>
    <mergeCell ref="AD15:AG15"/>
    <mergeCell ref="AD14:AG14"/>
    <mergeCell ref="AD13:AG13"/>
    <mergeCell ref="AD12:AG12"/>
    <mergeCell ref="AD11:AG11"/>
    <mergeCell ref="AD10:AG10"/>
    <mergeCell ref="AD9:AG9"/>
    <mergeCell ref="AD8:AG8"/>
    <mergeCell ref="AD7:AG7"/>
    <mergeCell ref="AD6:AG6"/>
    <mergeCell ref="J22:M22"/>
    <mergeCell ref="C32:G32"/>
    <mergeCell ref="H32:J32"/>
    <mergeCell ref="K32:M32"/>
    <mergeCell ref="N32:P32"/>
    <mergeCell ref="Q32:S32"/>
    <mergeCell ref="T32:V32"/>
    <mergeCell ref="W32:Y32"/>
    <mergeCell ref="C31:G31"/>
    <mergeCell ref="H31:J31"/>
    <mergeCell ref="K31:M31"/>
    <mergeCell ref="N31:P31"/>
    <mergeCell ref="Q31:S31"/>
    <mergeCell ref="T31:V31"/>
    <mergeCell ref="W31:Y31"/>
    <mergeCell ref="H30:J30"/>
    <mergeCell ref="K30:M30"/>
    <mergeCell ref="N30:P30"/>
    <mergeCell ref="Q30:S30"/>
    <mergeCell ref="C21:I21"/>
    <mergeCell ref="J21:M21"/>
    <mergeCell ref="N21:Q21"/>
    <mergeCell ref="R21:U21"/>
    <mergeCell ref="V21:Y21"/>
    <mergeCell ref="Z21:AC21"/>
    <mergeCell ref="AD21:AG21"/>
    <mergeCell ref="C46:G46"/>
    <mergeCell ref="H46:J46"/>
    <mergeCell ref="K46:M46"/>
    <mergeCell ref="N46:P46"/>
    <mergeCell ref="Q46:S46"/>
    <mergeCell ref="T46:V46"/>
    <mergeCell ref="W46:Y46"/>
    <mergeCell ref="Z46:AB46"/>
    <mergeCell ref="AC46:AE46"/>
    <mergeCell ref="Z32:AB32"/>
    <mergeCell ref="AC32:AE32"/>
    <mergeCell ref="Z31:AB31"/>
    <mergeCell ref="AC31:AE31"/>
    <mergeCell ref="C44:G44"/>
    <mergeCell ref="H44:J44"/>
    <mergeCell ref="K44:M44"/>
    <mergeCell ref="N44:P4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14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2022-07-26T00:38:22Z</dcterms:modified>
</cp:coreProperties>
</file>