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\"/>
    </mc:Choice>
  </mc:AlternateContent>
  <xr:revisionPtr revIDLastSave="0" documentId="8_{A8B014C5-6EB1-4F92-9B1F-D871C18AAE70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G" sheetId="43" r:id="rId1"/>
  </sheets>
  <definedNames>
    <definedName name="_xlnm.Print_Area" localSheetId="0">G!$A$1:$O$45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43" l="1"/>
  <c r="G8" i="43"/>
  <c r="E19" i="43"/>
  <c r="E8" i="43"/>
  <c r="I10" i="43"/>
  <c r="I11" i="43"/>
  <c r="I12" i="43"/>
  <c r="I13" i="43"/>
  <c r="I14" i="43"/>
  <c r="I16" i="43"/>
  <c r="I17" i="43"/>
  <c r="I18" i="43"/>
  <c r="I9" i="43"/>
  <c r="N42" i="43"/>
  <c r="M42" i="43"/>
  <c r="L42" i="43"/>
  <c r="K42" i="43"/>
  <c r="J42" i="43"/>
  <c r="I42" i="43"/>
  <c r="H42" i="43"/>
  <c r="G42" i="43"/>
  <c r="F42" i="43"/>
  <c r="E42" i="43"/>
  <c r="O41" i="43"/>
  <c r="O40" i="43"/>
  <c r="O39" i="43"/>
  <c r="O38" i="43"/>
  <c r="O37" i="43"/>
  <c r="O36" i="43"/>
  <c r="O35" i="43"/>
  <c r="O34" i="43"/>
  <c r="O33" i="43"/>
  <c r="O32" i="43"/>
  <c r="I8" i="43" l="1"/>
  <c r="I19" i="43"/>
  <c r="O42" i="43"/>
</calcChain>
</file>

<file path=xl/sharedStrings.xml><?xml version="1.0" encoding="utf-8"?>
<sst xmlns="http://schemas.openxmlformats.org/spreadsheetml/2006/main" count="64" uniqueCount="38">
  <si>
    <t>人</t>
    <rPh sb="0" eb="1">
      <t>ニン</t>
    </rPh>
    <phoneticPr fontId="2"/>
  </si>
  <si>
    <t>大井町</t>
    <rPh sb="0" eb="3">
      <t>オオイマチ</t>
    </rPh>
    <phoneticPr fontId="2"/>
  </si>
  <si>
    <t>合計</t>
    <rPh sb="0" eb="2">
      <t>ゴウケイ</t>
    </rPh>
    <phoneticPr fontId="2"/>
  </si>
  <si>
    <t>神奈川県</t>
    <rPh sb="0" eb="4">
      <t>カナガワケン</t>
    </rPh>
    <phoneticPr fontId="1"/>
  </si>
  <si>
    <t>小田原市</t>
    <rPh sb="0" eb="4">
      <t>オダワラシ</t>
    </rPh>
    <phoneticPr fontId="1"/>
  </si>
  <si>
    <t>南足柄市</t>
    <rPh sb="0" eb="4">
      <t>ミナミアシガラシ</t>
    </rPh>
    <phoneticPr fontId="1"/>
  </si>
  <si>
    <t>山北町</t>
    <rPh sb="0" eb="3">
      <t>ヤマキタマチ</t>
    </rPh>
    <phoneticPr fontId="1"/>
  </si>
  <si>
    <t>箱根町</t>
    <rPh sb="0" eb="3">
      <t>ハコネマチ</t>
    </rPh>
    <phoneticPr fontId="1"/>
  </si>
  <si>
    <t>真鶴町</t>
    <rPh sb="0" eb="2">
      <t>マナヅル</t>
    </rPh>
    <rPh sb="2" eb="3">
      <t>マチ</t>
    </rPh>
    <phoneticPr fontId="1"/>
  </si>
  <si>
    <t>湯河原町</t>
    <rPh sb="0" eb="4">
      <t>ユガワラマチ</t>
    </rPh>
    <phoneticPr fontId="1"/>
  </si>
  <si>
    <t>開成町</t>
    <rPh sb="0" eb="3">
      <t>カイセイマチ</t>
    </rPh>
    <phoneticPr fontId="1"/>
  </si>
  <si>
    <t>中井町</t>
    <rPh sb="0" eb="2">
      <t>ナカイ</t>
    </rPh>
    <rPh sb="2" eb="3">
      <t>マチ</t>
    </rPh>
    <phoneticPr fontId="1"/>
  </si>
  <si>
    <t>松田町</t>
    <rPh sb="0" eb="2">
      <t>マツダ</t>
    </rPh>
    <rPh sb="2" eb="3">
      <t>マチ</t>
    </rPh>
    <phoneticPr fontId="1"/>
  </si>
  <si>
    <t>従業・通学先市町</t>
    <rPh sb="0" eb="2">
      <t>ジュウギョウ</t>
    </rPh>
    <rPh sb="3" eb="5">
      <t>ツウガク</t>
    </rPh>
    <rPh sb="5" eb="6">
      <t>サキ</t>
    </rPh>
    <rPh sb="6" eb="8">
      <t>シチョウ</t>
    </rPh>
    <phoneticPr fontId="1"/>
  </si>
  <si>
    <t>居住市町</t>
    <rPh sb="0" eb="2">
      <t>キョジュウ</t>
    </rPh>
    <rPh sb="2" eb="4">
      <t>シチョウ</t>
    </rPh>
    <phoneticPr fontId="2"/>
  </si>
  <si>
    <t>東京都</t>
    <rPh sb="0" eb="3">
      <t>トウキョウト</t>
    </rPh>
    <phoneticPr fontId="1"/>
  </si>
  <si>
    <t>静岡県</t>
    <rPh sb="0" eb="3">
      <t>シズオカケン</t>
    </rPh>
    <phoneticPr fontId="1"/>
  </si>
  <si>
    <t>その他県外</t>
    <rPh sb="2" eb="3">
      <t>タ</t>
    </rPh>
    <rPh sb="3" eb="5">
      <t>ケンガイ</t>
    </rPh>
    <phoneticPr fontId="1"/>
  </si>
  <si>
    <t>　　（うち開成町）</t>
    <rPh sb="5" eb="8">
      <t>カイセイマチ</t>
    </rPh>
    <phoneticPr fontId="1"/>
  </si>
  <si>
    <t>エリア</t>
    <phoneticPr fontId="2"/>
  </si>
  <si>
    <t>差引移動人口</t>
    <rPh sb="0" eb="2">
      <t>サシヒキ</t>
    </rPh>
    <rPh sb="2" eb="4">
      <t>イドウ</t>
    </rPh>
    <rPh sb="4" eb="6">
      <t>ジンコウ</t>
    </rPh>
    <phoneticPr fontId="1"/>
  </si>
  <si>
    <t>① 昼間流入・流出人口（開成町）</t>
    <rPh sb="4" eb="6">
      <t>リュウニュウ</t>
    </rPh>
    <rPh sb="7" eb="8">
      <t>リュウ</t>
    </rPh>
    <rPh sb="8" eb="9">
      <t>デ</t>
    </rPh>
    <rPh sb="12" eb="15">
      <t>カ</t>
    </rPh>
    <phoneticPr fontId="2"/>
  </si>
  <si>
    <t>2-5 昼間流入・流出人口</t>
    <rPh sb="4" eb="6">
      <t>チュウカン</t>
    </rPh>
    <rPh sb="6" eb="8">
      <t>リュウニュウ</t>
    </rPh>
    <rPh sb="9" eb="11">
      <t>リュウシュツ</t>
    </rPh>
    <rPh sb="11" eb="13">
      <t>ジンコウ</t>
    </rPh>
    <phoneticPr fontId="2"/>
  </si>
  <si>
    <t>流出人口</t>
    <rPh sb="0" eb="2">
      <t>リュウシュツ</t>
    </rPh>
    <rPh sb="2" eb="4">
      <t>ジンコウ</t>
    </rPh>
    <phoneticPr fontId="1"/>
  </si>
  <si>
    <t>流入人口</t>
    <rPh sb="0" eb="4">
      <t>リュウニュウジンコウ</t>
    </rPh>
    <phoneticPr fontId="2"/>
  </si>
  <si>
    <t>（令和2年10月1日現在）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</si>
  <si>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県央圏域</t>
    <rPh sb="0" eb="2">
      <t>ケンオウ</t>
    </rPh>
    <rPh sb="2" eb="4">
      <t>ケンイキ</t>
    </rPh>
    <phoneticPr fontId="1"/>
  </si>
  <si>
    <t>湘南圏域</t>
    <rPh sb="0" eb="2">
      <t>ショウナン</t>
    </rPh>
    <rPh sb="2" eb="4">
      <t>ケンイキ</t>
    </rPh>
    <phoneticPr fontId="2"/>
  </si>
  <si>
    <t>県西圏域</t>
    <rPh sb="0" eb="2">
      <t>ケンセイ</t>
    </rPh>
    <rPh sb="2" eb="4">
      <t>ケンイキ</t>
    </rPh>
    <phoneticPr fontId="1"/>
  </si>
  <si>
    <t>人</t>
    <rPh sb="0" eb="1">
      <t>ニン</t>
    </rPh>
    <phoneticPr fontId="2"/>
  </si>
  <si>
    <t>注1）　流入人口＝町外からの通勤・通学者。</t>
    <rPh sb="0" eb="1">
      <t>チュウ</t>
    </rPh>
    <rPh sb="4" eb="6">
      <t>リュウニュウ</t>
    </rPh>
    <rPh sb="6" eb="8">
      <t>ジンコウ</t>
    </rPh>
    <rPh sb="9" eb="11">
      <t>チョウガイ</t>
    </rPh>
    <rPh sb="14" eb="16">
      <t>ツウキン</t>
    </rPh>
    <rPh sb="17" eb="20">
      <t>ツウガクシャ</t>
    </rPh>
    <phoneticPr fontId="2"/>
  </si>
  <si>
    <t>注2）　流出人口＝町外への通勤・通学者（不詳を除く）。</t>
    <rPh sb="0" eb="1">
      <t>チュウ</t>
    </rPh>
    <phoneticPr fontId="2"/>
  </si>
  <si>
    <t>注3）　開成町分は町内（自宅外）での従業者、通学者を示す。</t>
    <rPh sb="0" eb="1">
      <t>チュウ</t>
    </rPh>
    <rPh sb="4" eb="7">
      <t>カイセイマチ</t>
    </rPh>
    <rPh sb="7" eb="8">
      <t>ブン</t>
    </rPh>
    <rPh sb="9" eb="11">
      <t>チョウナイ</t>
    </rPh>
    <rPh sb="12" eb="15">
      <t>ジタクガイ</t>
    </rPh>
    <rPh sb="18" eb="20">
      <t>ジュウギョウ</t>
    </rPh>
    <rPh sb="20" eb="21">
      <t>シャ</t>
    </rPh>
    <rPh sb="22" eb="25">
      <t>ツウガクシャ</t>
    </rPh>
    <rPh sb="26" eb="27">
      <t>シメ</t>
    </rPh>
    <phoneticPr fontId="2"/>
  </si>
  <si>
    <t>②  県西圏域各市町相互の従業・通学先状況</t>
    <rPh sb="3" eb="5">
      <t>ケンセイ</t>
    </rPh>
    <rPh sb="5" eb="7">
      <t>ケンイキ</t>
    </rPh>
    <rPh sb="7" eb="8">
      <t>カク</t>
    </rPh>
    <rPh sb="8" eb="10">
      <t>シチョウ</t>
    </rPh>
    <rPh sb="10" eb="12">
      <t>ソウゴ</t>
    </rPh>
    <rPh sb="13" eb="15">
      <t>ジュウギョウ</t>
    </rPh>
    <rPh sb="16" eb="18">
      <t>ツウガク</t>
    </rPh>
    <rPh sb="18" eb="19">
      <t>サキ</t>
    </rPh>
    <rPh sb="19" eb="21">
      <t>ジョウキョウ</t>
    </rPh>
    <phoneticPr fontId="2"/>
  </si>
  <si>
    <t>注）　太枠は各市町内（自宅外）での従業者、通学者を示す。</t>
    <rPh sb="0" eb="1">
      <t>チュウ</t>
    </rPh>
    <rPh sb="3" eb="5">
      <t>フトワク</t>
    </rPh>
    <rPh sb="6" eb="8">
      <t>カクシ</t>
    </rPh>
    <rPh sb="8" eb="9">
      <t>マチ</t>
    </rPh>
    <rPh sb="9" eb="10">
      <t>ナイ</t>
    </rPh>
    <rPh sb="11" eb="14">
      <t>ジタクガイ</t>
    </rPh>
    <rPh sb="17" eb="19">
      <t>ジュウギョウ</t>
    </rPh>
    <rPh sb="19" eb="20">
      <t>シャ</t>
    </rPh>
    <rPh sb="21" eb="24">
      <t>ツウガクシャ</t>
    </rPh>
    <rPh sb="25" eb="26">
      <t>シメ</t>
    </rPh>
    <phoneticPr fontId="2"/>
  </si>
  <si>
    <t>横浜川崎圏域</t>
    <rPh sb="0" eb="2">
      <t>ヨコハマ</t>
    </rPh>
    <rPh sb="2" eb="4">
      <t>カワサキ</t>
    </rPh>
    <rPh sb="4" eb="6">
      <t>ケンイキ</t>
    </rPh>
    <phoneticPr fontId="1"/>
  </si>
  <si>
    <t>横須賀三浦圏域</t>
    <rPh sb="0" eb="3">
      <t>ヨコスカ</t>
    </rPh>
    <rPh sb="3" eb="5">
      <t>ミウラ</t>
    </rPh>
    <rPh sb="5" eb="7">
      <t>ケンイキ</t>
    </rPh>
    <phoneticPr fontId="1"/>
  </si>
  <si>
    <t>出典：R2国勢調査</t>
    <rPh sb="0" eb="2">
      <t>シュッテン</t>
    </rPh>
    <rPh sb="5" eb="7">
      <t>コクセイ</t>
    </rPh>
    <rPh sb="7" eb="9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</si>
</sst>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8" formatCode="#,##0.00_);[Red]\(#,##0.00\)"/>
    <numFmt numFmtId="193" formatCode="#,##0;[Red]\△#,##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8" fillId="0" borderId="0"/>
    <xf numFmtId="0" fontId="10" fillId="0" borderId="0">
      <alignment vertical="center"/>
    </xf>
    <xf numFmtId="0" fontId="7" fillId="0" borderId="0"/>
    <xf numFmtId="38" fontId="1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38" fontId="6" fillId="0" borderId="18" xfId="1" applyFont="1" applyBorder="1" applyAlignment="1">
      <alignment vertical="center"/>
    </xf>
    <xf numFmtId="0" fontId="9" fillId="0" borderId="12" xfId="0" applyFont="1" applyBorder="1" applyAlignment="1">
      <alignment horizontal="right" vertical="top"/>
    </xf>
    <xf numFmtId="38" fontId="6" fillId="0" borderId="4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0" fontId="6" fillId="0" borderId="13" xfId="0" applyFont="1" applyBorder="1">
      <alignment vertical="center"/>
    </xf>
    <xf numFmtId="0" fontId="13" fillId="0" borderId="0" xfId="0" applyFont="1" applyAlignment="1">
      <alignment vertical="center"/>
    </xf>
    <xf numFmtId="0" fontId="4" fillId="0" borderId="0" xfId="0" applyFo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38" fontId="6" fillId="0" borderId="19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>
      <alignment vertical="center"/>
    </xf>
    <xf numFmtId="0" fontId="9" fillId="0" borderId="0" xfId="0" applyFont="1" applyBorder="1" applyAlignment="1">
      <alignment vertical="top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0" fontId="9" fillId="0" borderId="0" xfId="0" applyFont="1" applyFill="1" applyBorder="1" applyAlignment="1">
      <alignment vertical="top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horizontal="distributed" vertical="distributed"/>
    </xf>
    <xf numFmtId="0" fontId="15" fillId="0" borderId="1" xfId="0" applyFont="1" applyFill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right" vertical="top"/>
    </xf>
    <xf numFmtId="0" fontId="9" fillId="2" borderId="12" xfId="0" applyFont="1" applyFill="1" applyBorder="1" applyAlignment="1">
      <alignment horizontal="right" vertical="top"/>
    </xf>
    <xf numFmtId="38" fontId="6" fillId="0" borderId="24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2" borderId="13" xfId="1" applyFont="1" applyFill="1" applyBorder="1" applyAlignment="1">
      <alignment vertical="center"/>
    </xf>
    <xf numFmtId="38" fontId="6" fillId="2" borderId="22" xfId="1" applyFont="1" applyFill="1" applyBorder="1" applyAlignment="1">
      <alignment vertical="center"/>
    </xf>
    <xf numFmtId="38" fontId="6" fillId="2" borderId="18" xfId="1" applyFont="1" applyFill="1" applyBorder="1" applyAlignment="1">
      <alignment vertical="center"/>
    </xf>
    <xf numFmtId="38" fontId="6" fillId="2" borderId="5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0" fontId="6" fillId="2" borderId="13" xfId="0" applyFont="1" applyFill="1" applyBorder="1">
      <alignment vertical="center"/>
    </xf>
    <xf numFmtId="0" fontId="6" fillId="0" borderId="22" xfId="0" applyFont="1" applyBorder="1">
      <alignment vertical="center"/>
    </xf>
    <xf numFmtId="38" fontId="6" fillId="0" borderId="0" xfId="1" applyFont="1" applyBorder="1" applyAlignment="1">
      <alignment vertical="center"/>
    </xf>
    <xf numFmtId="38" fontId="6" fillId="0" borderId="27" xfId="1" applyFont="1" applyBorder="1" applyAlignment="1">
      <alignment horizontal="right" vertical="center"/>
    </xf>
    <xf numFmtId="0" fontId="15" fillId="0" borderId="1" xfId="0" applyFont="1" applyBorder="1">
      <alignment vertical="center"/>
    </xf>
    <xf numFmtId="38" fontId="6" fillId="2" borderId="14" xfId="1" applyFont="1" applyFill="1" applyBorder="1" applyAlignment="1">
      <alignment vertical="center"/>
    </xf>
    <xf numFmtId="188" fontId="6" fillId="0" borderId="0" xfId="0" applyNumberFormat="1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distributed"/>
    </xf>
    <xf numFmtId="0" fontId="9" fillId="0" borderId="7" xfId="0" applyFont="1" applyBorder="1" applyAlignment="1">
      <alignment horizontal="right" vertical="top"/>
    </xf>
    <xf numFmtId="0" fontId="9" fillId="0" borderId="12" xfId="0" applyFont="1" applyBorder="1" applyAlignment="1">
      <alignment horizontal="right" vertical="top"/>
    </xf>
    <xf numFmtId="38" fontId="6" fillId="0" borderId="24" xfId="0" applyNumberFormat="1" applyFont="1" applyBorder="1">
      <alignment vertical="center"/>
    </xf>
    <xf numFmtId="0" fontId="12" fillId="0" borderId="0" xfId="0" applyFont="1" applyFill="1" applyBorder="1" applyAlignment="1">
      <alignment horizontal="distributed" vertical="distributed"/>
    </xf>
    <xf numFmtId="0" fontId="9" fillId="0" borderId="7" xfId="0" applyFont="1" applyFill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indent="1"/>
    </xf>
    <xf numFmtId="38" fontId="6" fillId="3" borderId="13" xfId="1" applyFont="1" applyFill="1" applyBorder="1" applyAlignment="1">
      <alignment horizontal="right" vertical="center"/>
    </xf>
    <xf numFmtId="38" fontId="6" fillId="3" borderId="18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 indent="1"/>
    </xf>
    <xf numFmtId="38" fontId="6" fillId="0" borderId="4" xfId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distributed" vertical="center"/>
    </xf>
    <xf numFmtId="38" fontId="6" fillId="0" borderId="13" xfId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distributed" vertical="center" indent="1"/>
    </xf>
    <xf numFmtId="0" fontId="15" fillId="0" borderId="21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distributed" vertical="center" inden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distributed" vertical="center" indent="1"/>
    </xf>
    <xf numFmtId="0" fontId="6" fillId="2" borderId="21" xfId="0" applyFont="1" applyFill="1" applyBorder="1" applyAlignment="1">
      <alignment horizontal="distributed" vertical="center" inden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right" vertical="top"/>
    </xf>
    <xf numFmtId="193" fontId="6" fillId="0" borderId="13" xfId="1" applyNumberFormat="1" applyFont="1" applyFill="1" applyBorder="1" applyAlignment="1">
      <alignment horizontal="right" vertical="center"/>
    </xf>
    <xf numFmtId="193" fontId="6" fillId="0" borderId="5" xfId="1" applyNumberFormat="1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right" vertical="top"/>
    </xf>
    <xf numFmtId="38" fontId="6" fillId="0" borderId="22" xfId="1" applyFont="1" applyFill="1" applyBorder="1" applyAlignment="1">
      <alignment horizontal="right" vertical="center"/>
    </xf>
    <xf numFmtId="193" fontId="6" fillId="3" borderId="13" xfId="1" applyNumberFormat="1" applyFont="1" applyFill="1" applyBorder="1" applyAlignment="1">
      <alignment horizontal="right" vertical="center"/>
    </xf>
    <xf numFmtId="193" fontId="6" fillId="3" borderId="5" xfId="1" applyNumberFormat="1" applyFont="1" applyFill="1" applyBorder="1" applyAlignment="1">
      <alignment horizontal="right" vertical="center"/>
    </xf>
    <xf numFmtId="193" fontId="6" fillId="0" borderId="14" xfId="1" applyNumberFormat="1" applyFont="1" applyFill="1" applyBorder="1" applyAlignment="1">
      <alignment horizontal="center" vertical="center"/>
    </xf>
    <xf numFmtId="193" fontId="6" fillId="0" borderId="6" xfId="1" applyNumberFormat="1" applyFont="1" applyFill="1" applyBorder="1" applyAlignment="1">
      <alignment horizontal="center" vertical="center"/>
    </xf>
  </cellXfs>
  <cellStyles count="8">
    <cellStyle name="桁区切り" xfId="1" builtinId="6"/>
    <cellStyle name="桁区切り 2" xfId="3" xr:uid="{00000000-0005-0000-0000-000003000000}"/>
    <cellStyle name="桁区切り 3" xfId="7" xr:uid="{00000000-0005-0000-0000-000004000000}"/>
    <cellStyle name="標準" xfId="0" builtinId="0"/>
    <cellStyle name="標準 2" xfId="4" xr:uid="{00000000-0005-0000-0000-000006000000}"/>
    <cellStyle name="標準 2 2" xfId="6" xr:uid="{00000000-0005-0000-0000-000007000000}"/>
    <cellStyle name="標準 3" xfId="2" xr:uid="{00000000-0005-0000-0000-000008000000}"/>
    <cellStyle name="標準 4" xfId="5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52"/>
  <sheetViews>
    <sheetView tabSelected="1" zoomScaleNormal="100" zoomScaleSheetLayoutView="85" workbookViewId="0">
      <selection activeCell="K4" sqref="K4"/>
    </sheetView>
  </sheetViews>
  <sheetFormatPr defaultColWidth="2.625" defaultRowHeight="15.75" customHeight="1" x14ac:dyDescent="0.15"/>
  <cols>
    <col min="1" max="2" width="2.625" style="12"/>
    <col min="3" max="3" width="2.125" style="12" customWidth="1"/>
    <col min="4" max="4" width="12.125" style="12" customWidth="1"/>
    <col min="5" max="8" width="6.375" style="12" customWidth="1"/>
    <col min="9" max="15" width="6.375" style="14" customWidth="1"/>
    <col min="16" max="39" width="2.625" style="14"/>
    <col min="40" max="16384" width="2.625" style="12"/>
  </cols>
  <sheetData>
    <row r="1" spans="1:39" s="8" customFormat="1" ht="15.75" customHeight="1" x14ac:dyDescent="0.15">
      <c r="B1" s="7"/>
      <c r="C1" s="7"/>
      <c r="D1" s="7"/>
      <c r="E1" s="7"/>
      <c r="F1" s="7"/>
      <c r="G1" s="7"/>
      <c r="H1" s="7"/>
      <c r="I1" s="17"/>
      <c r="J1" s="17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 s="11" customFormat="1" ht="15.75" customHeight="1" x14ac:dyDescent="0.15">
      <c r="B2" s="9"/>
      <c r="C2" s="10" t="s">
        <v>22</v>
      </c>
      <c r="D2" s="10"/>
      <c r="E2" s="10"/>
      <c r="F2" s="10"/>
      <c r="G2" s="10"/>
      <c r="H2" s="10"/>
      <c r="I2" s="19"/>
      <c r="J2" s="19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s="11" customFormat="1" ht="15.75" customHeight="1" x14ac:dyDescent="0.15">
      <c r="B3" s="9"/>
      <c r="C3" s="10"/>
      <c r="D3" s="10" t="s">
        <v>21</v>
      </c>
      <c r="E3" s="10"/>
      <c r="F3" s="10"/>
      <c r="G3" s="10"/>
      <c r="H3" s="10"/>
      <c r="I3" s="19"/>
      <c r="J3" s="19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s="11" customFormat="1" ht="15.75" customHeight="1" thickBot="1" x14ac:dyDescent="0.2">
      <c r="B4" s="9"/>
      <c r="C4" s="21"/>
      <c r="D4" s="21"/>
      <c r="E4" s="21"/>
      <c r="G4" s="10"/>
      <c r="H4" s="10"/>
      <c r="I4" s="19"/>
      <c r="J4" s="13" t="s">
        <v>25</v>
      </c>
      <c r="K4" s="18"/>
      <c r="L4" s="18"/>
      <c r="M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s="14" customFormat="1" ht="15.75" customHeight="1" thickTop="1" x14ac:dyDescent="0.15">
      <c r="A5" s="12"/>
      <c r="B5" s="12"/>
      <c r="C5" s="58" t="s">
        <v>19</v>
      </c>
      <c r="D5" s="58"/>
      <c r="E5" s="87" t="s">
        <v>24</v>
      </c>
      <c r="F5" s="67"/>
      <c r="G5" s="67" t="s">
        <v>23</v>
      </c>
      <c r="H5" s="67"/>
      <c r="I5" s="67" t="s">
        <v>20</v>
      </c>
      <c r="J5" s="92"/>
      <c r="K5" s="25"/>
    </row>
    <row r="6" spans="1:39" s="14" customFormat="1" ht="15.75" customHeight="1" x14ac:dyDescent="0.15">
      <c r="A6" s="12"/>
      <c r="B6" s="12"/>
      <c r="C6" s="59"/>
      <c r="D6" s="59"/>
      <c r="E6" s="88"/>
      <c r="F6" s="77"/>
      <c r="G6" s="77"/>
      <c r="H6" s="77"/>
      <c r="I6" s="77"/>
      <c r="J6" s="93"/>
      <c r="K6" s="25"/>
    </row>
    <row r="7" spans="1:39" s="14" customFormat="1" ht="15.75" customHeight="1" x14ac:dyDescent="0.15">
      <c r="A7" s="12"/>
      <c r="B7" s="12"/>
      <c r="C7" s="16"/>
      <c r="D7" s="30"/>
      <c r="E7" s="97" t="s">
        <v>0</v>
      </c>
      <c r="F7" s="94"/>
      <c r="G7" s="94" t="s">
        <v>0</v>
      </c>
      <c r="H7" s="94"/>
      <c r="I7" s="94" t="s">
        <v>0</v>
      </c>
      <c r="J7" s="57"/>
      <c r="K7" s="25"/>
    </row>
    <row r="8" spans="1:39" s="14" customFormat="1" ht="15.75" customHeight="1" x14ac:dyDescent="0.15">
      <c r="A8" s="12"/>
      <c r="B8" s="12"/>
      <c r="C8" s="68" t="s">
        <v>3</v>
      </c>
      <c r="D8" s="68"/>
      <c r="E8" s="66">
        <f>SUM(E9:F13)</f>
        <v>7871</v>
      </c>
      <c r="F8" s="98"/>
      <c r="G8" s="69">
        <f>SUM(G9:H13)</f>
        <v>9765</v>
      </c>
      <c r="H8" s="69"/>
      <c r="I8" s="95">
        <f>SUM(I9:J13)</f>
        <v>-1894</v>
      </c>
      <c r="J8" s="96"/>
      <c r="K8" s="25"/>
    </row>
    <row r="9" spans="1:39" s="14" customFormat="1" ht="15.75" customHeight="1" x14ac:dyDescent="0.15">
      <c r="C9" s="31"/>
      <c r="D9" s="32" t="s">
        <v>35</v>
      </c>
      <c r="E9" s="89">
        <v>145</v>
      </c>
      <c r="F9" s="69"/>
      <c r="G9" s="69">
        <v>413</v>
      </c>
      <c r="H9" s="69"/>
      <c r="I9" s="95">
        <f>E9-G9</f>
        <v>-268</v>
      </c>
      <c r="J9" s="96"/>
      <c r="K9" s="25"/>
    </row>
    <row r="10" spans="1:39" s="14" customFormat="1" ht="15.75" customHeight="1" x14ac:dyDescent="0.15">
      <c r="C10" s="31"/>
      <c r="D10" s="32" t="s">
        <v>26</v>
      </c>
      <c r="E10" s="89">
        <v>257</v>
      </c>
      <c r="F10" s="69"/>
      <c r="G10" s="69">
        <v>543</v>
      </c>
      <c r="H10" s="69"/>
      <c r="I10" s="95">
        <f t="shared" ref="I10:I18" si="0">E10-G10</f>
        <v>-286</v>
      </c>
      <c r="J10" s="96"/>
      <c r="K10" s="25"/>
    </row>
    <row r="11" spans="1:39" s="14" customFormat="1" ht="15.75" customHeight="1" x14ac:dyDescent="0.15">
      <c r="C11" s="31"/>
      <c r="D11" s="32" t="s">
        <v>27</v>
      </c>
      <c r="E11" s="89">
        <v>749</v>
      </c>
      <c r="F11" s="69"/>
      <c r="G11" s="69">
        <v>1101</v>
      </c>
      <c r="H11" s="69"/>
      <c r="I11" s="95">
        <f t="shared" si="0"/>
        <v>-352</v>
      </c>
      <c r="J11" s="96"/>
      <c r="K11" s="25"/>
    </row>
    <row r="12" spans="1:39" s="14" customFormat="1" ht="15.75" customHeight="1" x14ac:dyDescent="0.15">
      <c r="C12" s="31"/>
      <c r="D12" s="56" t="s">
        <v>36</v>
      </c>
      <c r="E12" s="89">
        <v>10</v>
      </c>
      <c r="F12" s="69"/>
      <c r="G12" s="69">
        <v>26</v>
      </c>
      <c r="H12" s="69"/>
      <c r="I12" s="95">
        <f t="shared" si="0"/>
        <v>-16</v>
      </c>
      <c r="J12" s="96"/>
      <c r="K12" s="25"/>
    </row>
    <row r="13" spans="1:39" s="14" customFormat="1" ht="15.75" customHeight="1" x14ac:dyDescent="0.15">
      <c r="C13" s="31"/>
      <c r="D13" s="32" t="s">
        <v>28</v>
      </c>
      <c r="E13" s="89">
        <v>6710</v>
      </c>
      <c r="F13" s="69"/>
      <c r="G13" s="69">
        <v>7682</v>
      </c>
      <c r="H13" s="69"/>
      <c r="I13" s="95">
        <f t="shared" si="0"/>
        <v>-972</v>
      </c>
      <c r="J13" s="96"/>
      <c r="K13" s="25"/>
    </row>
    <row r="14" spans="1:39" s="14" customFormat="1" ht="15.75" customHeight="1" x14ac:dyDescent="0.15">
      <c r="C14" s="31"/>
      <c r="D14" s="52" t="s">
        <v>18</v>
      </c>
      <c r="E14" s="64">
        <v>3431</v>
      </c>
      <c r="F14" s="63"/>
      <c r="G14" s="63">
        <v>3431</v>
      </c>
      <c r="H14" s="63"/>
      <c r="I14" s="99">
        <f t="shared" si="0"/>
        <v>0</v>
      </c>
      <c r="J14" s="100"/>
      <c r="K14" s="25"/>
    </row>
    <row r="15" spans="1:39" s="14" customFormat="1" ht="15.75" customHeight="1" x14ac:dyDescent="0.15">
      <c r="C15" s="65"/>
      <c r="D15" s="65"/>
      <c r="E15" s="89"/>
      <c r="F15" s="69"/>
      <c r="G15" s="69"/>
      <c r="H15" s="69"/>
      <c r="I15" s="95"/>
      <c r="J15" s="96"/>
      <c r="K15" s="25"/>
    </row>
    <row r="16" spans="1:39" s="14" customFormat="1" ht="15.75" customHeight="1" x14ac:dyDescent="0.15">
      <c r="C16" s="68" t="s">
        <v>15</v>
      </c>
      <c r="D16" s="68"/>
      <c r="E16" s="89">
        <v>80</v>
      </c>
      <c r="F16" s="69"/>
      <c r="G16" s="69">
        <v>639</v>
      </c>
      <c r="H16" s="69"/>
      <c r="I16" s="95">
        <f t="shared" si="0"/>
        <v>-559</v>
      </c>
      <c r="J16" s="96"/>
      <c r="K16" s="25"/>
    </row>
    <row r="17" spans="1:28" s="14" customFormat="1" ht="15.75" customHeight="1" x14ac:dyDescent="0.15">
      <c r="C17" s="68" t="s">
        <v>16</v>
      </c>
      <c r="D17" s="68"/>
      <c r="E17" s="89">
        <v>76</v>
      </c>
      <c r="F17" s="69"/>
      <c r="G17" s="69">
        <v>214</v>
      </c>
      <c r="H17" s="69"/>
      <c r="I17" s="95">
        <f t="shared" si="0"/>
        <v>-138</v>
      </c>
      <c r="J17" s="96"/>
      <c r="K17" s="25"/>
    </row>
    <row r="18" spans="1:28" s="14" customFormat="1" ht="15.75" customHeight="1" x14ac:dyDescent="0.15">
      <c r="C18" s="68" t="s">
        <v>17</v>
      </c>
      <c r="D18" s="68"/>
      <c r="E18" s="89">
        <v>44</v>
      </c>
      <c r="F18" s="69"/>
      <c r="G18" s="69">
        <v>59</v>
      </c>
      <c r="H18" s="69"/>
      <c r="I18" s="95">
        <f t="shared" si="0"/>
        <v>-15</v>
      </c>
      <c r="J18" s="96"/>
      <c r="K18" s="25"/>
    </row>
    <row r="19" spans="1:28" s="14" customFormat="1" ht="15.75" customHeight="1" x14ac:dyDescent="0.15">
      <c r="C19" s="68" t="s">
        <v>2</v>
      </c>
      <c r="D19" s="68"/>
      <c r="E19" s="89">
        <f>SUM(E9:E18)-E14</f>
        <v>8071</v>
      </c>
      <c r="F19" s="69"/>
      <c r="G19" s="69">
        <f>SUM(G9:G18)-G14</f>
        <v>10677</v>
      </c>
      <c r="H19" s="69"/>
      <c r="I19" s="95">
        <f>SUM(I9:I18)-I14</f>
        <v>-2606</v>
      </c>
      <c r="J19" s="96"/>
      <c r="K19" s="25"/>
    </row>
    <row r="20" spans="1:28" s="14" customFormat="1" ht="15.75" customHeight="1" thickBot="1" x14ac:dyDescent="0.2">
      <c r="C20" s="33"/>
      <c r="D20" s="33"/>
      <c r="E20" s="90"/>
      <c r="F20" s="91"/>
      <c r="G20" s="91"/>
      <c r="H20" s="91"/>
      <c r="I20" s="101"/>
      <c r="J20" s="102"/>
      <c r="K20" s="25"/>
    </row>
    <row r="21" spans="1:28" s="14" customFormat="1" ht="15.75" customHeight="1" thickTop="1" x14ac:dyDescent="0.15">
      <c r="C21" s="12"/>
      <c r="D21" s="12"/>
      <c r="E21" s="12"/>
      <c r="F21" s="12"/>
      <c r="G21" s="12"/>
      <c r="H21" s="12"/>
      <c r="J21" s="20" t="s">
        <v>37</v>
      </c>
    </row>
    <row r="22" spans="1:28" s="14" customFormat="1" ht="15.75" customHeight="1" x14ac:dyDescent="0.15">
      <c r="A22" s="12"/>
      <c r="B22" s="12"/>
      <c r="C22" s="15" t="s">
        <v>30</v>
      </c>
      <c r="D22" s="12"/>
      <c r="E22" s="12"/>
      <c r="F22" s="20"/>
      <c r="G22" s="12"/>
      <c r="H22" s="12"/>
    </row>
    <row r="23" spans="1:28" s="14" customFormat="1" ht="15.75" customHeight="1" x14ac:dyDescent="0.15">
      <c r="A23" s="12"/>
      <c r="B23" s="12"/>
      <c r="C23" s="15" t="s">
        <v>31</v>
      </c>
      <c r="D23" s="12"/>
      <c r="E23" s="12"/>
      <c r="F23" s="20"/>
      <c r="G23" s="12"/>
      <c r="H23" s="12"/>
    </row>
    <row r="24" spans="1:28" s="14" customFormat="1" ht="15.75" customHeight="1" x14ac:dyDescent="0.15">
      <c r="A24" s="12"/>
      <c r="B24" s="12"/>
      <c r="C24" s="15" t="s">
        <v>32</v>
      </c>
      <c r="D24" s="12"/>
      <c r="E24" s="12"/>
      <c r="F24" s="20"/>
      <c r="G24" s="12"/>
      <c r="H24" s="12"/>
    </row>
    <row r="25" spans="1:28" s="14" customFormat="1" ht="15.75" customHeight="1" x14ac:dyDescent="0.15">
      <c r="A25" s="12"/>
      <c r="B25" s="12"/>
      <c r="C25" s="12"/>
      <c r="D25" s="12"/>
      <c r="E25" s="12"/>
      <c r="F25" s="12"/>
      <c r="G25" s="12"/>
      <c r="H25" s="12"/>
      <c r="R25" s="34"/>
      <c r="S25" s="34"/>
      <c r="T25" s="34"/>
      <c r="U25" s="34"/>
      <c r="V25" s="34"/>
      <c r="W25" s="34"/>
      <c r="X25" s="51"/>
      <c r="Y25" s="34"/>
      <c r="Z25" s="34"/>
      <c r="AA25" s="34"/>
      <c r="AB25" s="28"/>
    </row>
    <row r="26" spans="1:28" s="14" customFormat="1" ht="15.75" customHeight="1" x14ac:dyDescent="0.15">
      <c r="A26" s="12"/>
      <c r="B26" s="12"/>
      <c r="D26" s="10" t="s">
        <v>33</v>
      </c>
      <c r="E26" s="10"/>
      <c r="F26" s="10"/>
      <c r="G26" s="12"/>
      <c r="H26" s="12"/>
    </row>
    <row r="27" spans="1:28" s="14" customFormat="1" ht="15.75" customHeight="1" thickBot="1" x14ac:dyDescent="0.2">
      <c r="A27" s="12"/>
      <c r="B27" s="12"/>
      <c r="C27" s="12"/>
      <c r="D27" s="12"/>
      <c r="E27" s="12"/>
      <c r="F27" s="12"/>
      <c r="G27" s="12"/>
      <c r="H27" s="12"/>
      <c r="N27" s="12"/>
      <c r="O27" s="13" t="s">
        <v>25</v>
      </c>
    </row>
    <row r="28" spans="1:28" s="14" customFormat="1" ht="15.75" customHeight="1" thickTop="1" x14ac:dyDescent="0.15">
      <c r="A28" s="12"/>
      <c r="B28" s="12"/>
      <c r="C28" s="58" t="s">
        <v>14</v>
      </c>
      <c r="D28" s="58"/>
      <c r="E28" s="70" t="s">
        <v>13</v>
      </c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25"/>
      <c r="Q28" s="25"/>
    </row>
    <row r="29" spans="1:28" s="14" customFormat="1" ht="15.75" customHeight="1" x14ac:dyDescent="0.15">
      <c r="A29" s="12"/>
      <c r="B29" s="12"/>
      <c r="C29" s="60"/>
      <c r="D29" s="60"/>
      <c r="E29" s="72" t="s">
        <v>4</v>
      </c>
      <c r="F29" s="74" t="s">
        <v>5</v>
      </c>
      <c r="G29" s="76" t="s">
        <v>11</v>
      </c>
      <c r="H29" s="76" t="s">
        <v>1</v>
      </c>
      <c r="I29" s="76" t="s">
        <v>12</v>
      </c>
      <c r="J29" s="76" t="s">
        <v>6</v>
      </c>
      <c r="K29" s="83" t="s">
        <v>10</v>
      </c>
      <c r="L29" s="76" t="s">
        <v>7</v>
      </c>
      <c r="M29" s="76" t="s">
        <v>8</v>
      </c>
      <c r="N29" s="74" t="s">
        <v>9</v>
      </c>
      <c r="O29" s="80" t="s">
        <v>2</v>
      </c>
      <c r="P29" s="25"/>
      <c r="Q29" s="25"/>
    </row>
    <row r="30" spans="1:28" s="14" customFormat="1" ht="15.75" customHeight="1" x14ac:dyDescent="0.15">
      <c r="A30" s="12"/>
      <c r="B30" s="12"/>
      <c r="C30" s="59"/>
      <c r="D30" s="59"/>
      <c r="E30" s="73"/>
      <c r="F30" s="75"/>
      <c r="G30" s="77"/>
      <c r="H30" s="77"/>
      <c r="I30" s="77"/>
      <c r="J30" s="77"/>
      <c r="K30" s="84"/>
      <c r="L30" s="77"/>
      <c r="M30" s="77"/>
      <c r="N30" s="75"/>
      <c r="O30" s="81"/>
      <c r="P30" s="25"/>
      <c r="Q30" s="25"/>
    </row>
    <row r="31" spans="1:28" s="14" customFormat="1" ht="15.75" customHeight="1" thickBot="1" x14ac:dyDescent="0.2">
      <c r="A31" s="12"/>
      <c r="B31" s="12"/>
      <c r="C31" s="12"/>
      <c r="D31" s="26"/>
      <c r="E31" s="35" t="s">
        <v>0</v>
      </c>
      <c r="F31" s="2" t="s">
        <v>0</v>
      </c>
      <c r="G31" s="2" t="s">
        <v>0</v>
      </c>
      <c r="H31" s="2" t="s">
        <v>0</v>
      </c>
      <c r="I31" s="2" t="s">
        <v>0</v>
      </c>
      <c r="J31" s="2" t="s">
        <v>0</v>
      </c>
      <c r="K31" s="36" t="s">
        <v>0</v>
      </c>
      <c r="L31" s="2" t="s">
        <v>0</v>
      </c>
      <c r="M31" s="2" t="s">
        <v>0</v>
      </c>
      <c r="N31" s="54" t="s">
        <v>29</v>
      </c>
      <c r="O31" s="53" t="s">
        <v>29</v>
      </c>
      <c r="P31" s="25"/>
      <c r="Q31" s="25"/>
    </row>
    <row r="32" spans="1:28" s="14" customFormat="1" ht="15.75" customHeight="1" thickBot="1" x14ac:dyDescent="0.2">
      <c r="A32" s="12"/>
      <c r="B32" s="12"/>
      <c r="C32" s="62" t="s">
        <v>4</v>
      </c>
      <c r="D32" s="82"/>
      <c r="E32" s="37">
        <v>56790</v>
      </c>
      <c r="F32" s="38">
        <v>3179</v>
      </c>
      <c r="G32" s="4">
        <v>793</v>
      </c>
      <c r="H32" s="4">
        <v>1241</v>
      </c>
      <c r="I32" s="4">
        <v>631</v>
      </c>
      <c r="J32" s="4">
        <v>654</v>
      </c>
      <c r="K32" s="39">
        <v>1284</v>
      </c>
      <c r="L32" s="4">
        <v>3351</v>
      </c>
      <c r="M32" s="4">
        <v>152</v>
      </c>
      <c r="N32" s="6">
        <v>666</v>
      </c>
      <c r="O32" s="5">
        <f>SUM(E32:N32)</f>
        <v>68741</v>
      </c>
      <c r="P32" s="25"/>
      <c r="Q32" s="25"/>
    </row>
    <row r="33" spans="3:34" s="14" customFormat="1" ht="15.75" customHeight="1" thickBot="1" x14ac:dyDescent="0.2">
      <c r="C33" s="62" t="s">
        <v>5</v>
      </c>
      <c r="D33" s="61"/>
      <c r="E33" s="3">
        <v>5245</v>
      </c>
      <c r="F33" s="37">
        <v>9216</v>
      </c>
      <c r="G33" s="38">
        <v>191</v>
      </c>
      <c r="H33" s="4">
        <v>550</v>
      </c>
      <c r="I33" s="4">
        <v>337</v>
      </c>
      <c r="J33" s="4">
        <v>614</v>
      </c>
      <c r="K33" s="39">
        <v>1154</v>
      </c>
      <c r="L33" s="4">
        <v>383</v>
      </c>
      <c r="M33" s="4">
        <v>19</v>
      </c>
      <c r="N33" s="6">
        <v>69</v>
      </c>
      <c r="O33" s="5">
        <f t="shared" ref="O33:O42" si="1">SUM(E33:N33)</f>
        <v>17778</v>
      </c>
      <c r="P33" s="25"/>
      <c r="Q33" s="25"/>
    </row>
    <row r="34" spans="3:34" s="14" customFormat="1" ht="15.75" customHeight="1" thickBot="1" x14ac:dyDescent="0.2">
      <c r="C34" s="62" t="s">
        <v>11</v>
      </c>
      <c r="D34" s="61"/>
      <c r="E34" s="1">
        <v>401</v>
      </c>
      <c r="F34" s="5">
        <v>43</v>
      </c>
      <c r="G34" s="37">
        <v>1864</v>
      </c>
      <c r="H34" s="38">
        <v>56</v>
      </c>
      <c r="I34" s="4">
        <v>47</v>
      </c>
      <c r="J34" s="4">
        <v>37</v>
      </c>
      <c r="K34" s="39">
        <v>36</v>
      </c>
      <c r="L34" s="4">
        <v>23</v>
      </c>
      <c r="M34" s="4">
        <v>1</v>
      </c>
      <c r="N34" s="6">
        <v>4</v>
      </c>
      <c r="O34" s="5">
        <f t="shared" si="1"/>
        <v>2512</v>
      </c>
      <c r="P34" s="25"/>
      <c r="Q34" s="25"/>
    </row>
    <row r="35" spans="3:34" s="14" customFormat="1" ht="15.75" customHeight="1" thickBot="1" x14ac:dyDescent="0.2">
      <c r="C35" s="62" t="s">
        <v>1</v>
      </c>
      <c r="D35" s="61"/>
      <c r="E35" s="1">
        <v>1995</v>
      </c>
      <c r="F35" s="4">
        <v>503</v>
      </c>
      <c r="G35" s="5">
        <v>193</v>
      </c>
      <c r="H35" s="37">
        <v>2961</v>
      </c>
      <c r="I35" s="38">
        <v>291</v>
      </c>
      <c r="J35" s="4">
        <v>254</v>
      </c>
      <c r="K35" s="39">
        <v>304</v>
      </c>
      <c r="L35" s="4">
        <v>108</v>
      </c>
      <c r="M35" s="4">
        <v>8</v>
      </c>
      <c r="N35" s="6">
        <v>13</v>
      </c>
      <c r="O35" s="5">
        <f t="shared" si="1"/>
        <v>6630</v>
      </c>
      <c r="P35" s="25"/>
      <c r="Q35" s="25"/>
    </row>
    <row r="36" spans="3:34" s="14" customFormat="1" ht="15.75" customHeight="1" thickBot="1" x14ac:dyDescent="0.2">
      <c r="C36" s="62" t="s">
        <v>12</v>
      </c>
      <c r="D36" s="61"/>
      <c r="E36" s="1">
        <v>835</v>
      </c>
      <c r="F36" s="4">
        <v>328</v>
      </c>
      <c r="G36" s="4">
        <v>95</v>
      </c>
      <c r="H36" s="5">
        <v>273</v>
      </c>
      <c r="I36" s="37">
        <v>1505</v>
      </c>
      <c r="J36" s="38">
        <v>185</v>
      </c>
      <c r="K36" s="39">
        <v>227</v>
      </c>
      <c r="L36" s="4">
        <v>80</v>
      </c>
      <c r="M36" s="4">
        <v>0</v>
      </c>
      <c r="N36" s="6">
        <v>9</v>
      </c>
      <c r="O36" s="5">
        <f t="shared" si="1"/>
        <v>3537</v>
      </c>
      <c r="P36" s="25"/>
      <c r="Q36" s="25"/>
    </row>
    <row r="37" spans="3:34" s="14" customFormat="1" ht="15.75" customHeight="1" thickBot="1" x14ac:dyDescent="0.2">
      <c r="C37" s="62" t="s">
        <v>6</v>
      </c>
      <c r="D37" s="61"/>
      <c r="E37" s="1">
        <v>735</v>
      </c>
      <c r="F37" s="4">
        <v>422</v>
      </c>
      <c r="G37" s="4">
        <v>59</v>
      </c>
      <c r="H37" s="4">
        <v>177</v>
      </c>
      <c r="I37" s="5">
        <v>137</v>
      </c>
      <c r="J37" s="37">
        <v>2004</v>
      </c>
      <c r="K37" s="40">
        <v>194</v>
      </c>
      <c r="L37" s="4">
        <v>36</v>
      </c>
      <c r="M37" s="4">
        <v>2</v>
      </c>
      <c r="N37" s="6">
        <v>7</v>
      </c>
      <c r="O37" s="5">
        <f t="shared" si="1"/>
        <v>3773</v>
      </c>
      <c r="P37" s="25"/>
      <c r="Q37" s="25"/>
    </row>
    <row r="38" spans="3:34" s="14" customFormat="1" ht="15.75" customHeight="1" thickBot="1" x14ac:dyDescent="0.2">
      <c r="C38" s="85" t="s">
        <v>10</v>
      </c>
      <c r="D38" s="86"/>
      <c r="E38" s="41">
        <v>1881</v>
      </c>
      <c r="F38" s="39">
        <v>1109</v>
      </c>
      <c r="G38" s="39">
        <v>130</v>
      </c>
      <c r="H38" s="39">
        <v>364</v>
      </c>
      <c r="I38" s="39">
        <v>316</v>
      </c>
      <c r="J38" s="42">
        <v>297</v>
      </c>
      <c r="K38" s="43">
        <v>3431</v>
      </c>
      <c r="L38" s="40">
        <v>127</v>
      </c>
      <c r="M38" s="39">
        <v>4</v>
      </c>
      <c r="N38" s="44">
        <v>23</v>
      </c>
      <c r="O38" s="42">
        <f t="shared" si="1"/>
        <v>7682</v>
      </c>
      <c r="P38" s="25"/>
      <c r="Q38" s="25"/>
    </row>
    <row r="39" spans="3:34" s="14" customFormat="1" ht="15.75" customHeight="1" thickBot="1" x14ac:dyDescent="0.2">
      <c r="C39" s="62" t="s">
        <v>7</v>
      </c>
      <c r="D39" s="61"/>
      <c r="E39" s="1">
        <v>483</v>
      </c>
      <c r="F39" s="4">
        <v>33</v>
      </c>
      <c r="G39" s="4">
        <v>8</v>
      </c>
      <c r="H39" s="4">
        <v>15</v>
      </c>
      <c r="I39" s="4">
        <v>12</v>
      </c>
      <c r="J39" s="4">
        <v>12</v>
      </c>
      <c r="K39" s="42">
        <v>21</v>
      </c>
      <c r="L39" s="37">
        <v>4599</v>
      </c>
      <c r="M39" s="38">
        <v>3</v>
      </c>
      <c r="N39" s="6">
        <v>19</v>
      </c>
      <c r="O39" s="5">
        <f t="shared" si="1"/>
        <v>5205</v>
      </c>
      <c r="P39" s="25"/>
      <c r="Q39" s="25"/>
    </row>
    <row r="40" spans="3:34" s="14" customFormat="1" ht="15.75" customHeight="1" thickBot="1" x14ac:dyDescent="0.2">
      <c r="C40" s="62" t="s">
        <v>8</v>
      </c>
      <c r="D40" s="61"/>
      <c r="E40" s="1">
        <v>702</v>
      </c>
      <c r="F40" s="4">
        <v>46</v>
      </c>
      <c r="G40" s="4">
        <v>9</v>
      </c>
      <c r="H40" s="4">
        <v>15</v>
      </c>
      <c r="I40" s="4">
        <v>8</v>
      </c>
      <c r="J40" s="4">
        <v>4</v>
      </c>
      <c r="K40" s="39">
        <v>14</v>
      </c>
      <c r="L40" s="5">
        <v>81</v>
      </c>
      <c r="M40" s="37">
        <v>973</v>
      </c>
      <c r="N40" s="45">
        <v>442</v>
      </c>
      <c r="O40" s="5">
        <f t="shared" si="1"/>
        <v>2294</v>
      </c>
      <c r="P40" s="25"/>
      <c r="Q40" s="25"/>
    </row>
    <row r="41" spans="3:34" s="14" customFormat="1" ht="15.75" customHeight="1" thickBot="1" x14ac:dyDescent="0.2">
      <c r="C41" s="62" t="s">
        <v>9</v>
      </c>
      <c r="D41" s="61"/>
      <c r="E41" s="1">
        <v>1598</v>
      </c>
      <c r="F41" s="4">
        <v>95</v>
      </c>
      <c r="G41" s="4">
        <v>17</v>
      </c>
      <c r="H41" s="4">
        <v>45</v>
      </c>
      <c r="I41" s="4">
        <v>15</v>
      </c>
      <c r="J41" s="4">
        <v>17</v>
      </c>
      <c r="K41" s="39">
        <v>45</v>
      </c>
      <c r="L41" s="4">
        <v>183</v>
      </c>
      <c r="M41" s="5">
        <v>201</v>
      </c>
      <c r="N41" s="55">
        <v>5530</v>
      </c>
      <c r="O41" s="46">
        <f t="shared" si="1"/>
        <v>7746</v>
      </c>
      <c r="P41" s="25"/>
      <c r="Q41" s="25"/>
    </row>
    <row r="42" spans="3:34" s="14" customFormat="1" ht="15.75" customHeight="1" thickBot="1" x14ac:dyDescent="0.2">
      <c r="C42" s="78" t="s">
        <v>2</v>
      </c>
      <c r="D42" s="79"/>
      <c r="E42" s="1">
        <f>SUM(E32:E41)</f>
        <v>70665</v>
      </c>
      <c r="F42" s="4">
        <f t="shared" ref="F42:N42" si="2">SUM(F32:F41)</f>
        <v>14974</v>
      </c>
      <c r="G42" s="4">
        <f t="shared" si="2"/>
        <v>3359</v>
      </c>
      <c r="H42" s="4">
        <f t="shared" si="2"/>
        <v>5697</v>
      </c>
      <c r="I42" s="4">
        <f t="shared" si="2"/>
        <v>3299</v>
      </c>
      <c r="J42" s="4">
        <f t="shared" si="2"/>
        <v>4078</v>
      </c>
      <c r="K42" s="39">
        <f t="shared" si="2"/>
        <v>6710</v>
      </c>
      <c r="L42" s="4">
        <f t="shared" si="2"/>
        <v>8971</v>
      </c>
      <c r="M42" s="4">
        <f t="shared" si="2"/>
        <v>1363</v>
      </c>
      <c r="N42" s="5">
        <f t="shared" si="2"/>
        <v>6782</v>
      </c>
      <c r="O42" s="47">
        <f t="shared" si="1"/>
        <v>125898</v>
      </c>
      <c r="P42" s="27"/>
      <c r="Q42" s="27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</row>
    <row r="43" spans="3:34" s="14" customFormat="1" ht="15.75" customHeight="1" thickBot="1" x14ac:dyDescent="0.2">
      <c r="C43" s="48"/>
      <c r="D43" s="48"/>
      <c r="E43" s="22"/>
      <c r="F43" s="23"/>
      <c r="G43" s="23"/>
      <c r="H43" s="23"/>
      <c r="I43" s="23"/>
      <c r="J43" s="23"/>
      <c r="K43" s="49"/>
      <c r="L43" s="23"/>
      <c r="M43" s="23"/>
      <c r="N43" s="23"/>
      <c r="O43" s="29"/>
      <c r="P43" s="27"/>
      <c r="Q43" s="27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</row>
    <row r="44" spans="3:34" s="14" customFormat="1" ht="15.75" customHeight="1" thickTop="1" x14ac:dyDescent="0.15">
      <c r="C44" s="12"/>
      <c r="D44" s="12"/>
      <c r="E44" s="12"/>
      <c r="F44" s="12"/>
      <c r="G44" s="12"/>
      <c r="H44" s="12"/>
      <c r="O44" s="20" t="s">
        <v>37</v>
      </c>
      <c r="P44" s="27"/>
      <c r="Q44" s="27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</row>
    <row r="45" spans="3:34" ht="15.75" customHeight="1" x14ac:dyDescent="0.15">
      <c r="C45" s="15" t="s">
        <v>34</v>
      </c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</row>
    <row r="46" spans="3:34" ht="15.75" customHeight="1" x14ac:dyDescent="0.15"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</row>
    <row r="47" spans="3:34" ht="15.75" customHeight="1" x14ac:dyDescent="0.15"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</row>
    <row r="48" spans="3:34" ht="15.75" customHeight="1" x14ac:dyDescent="0.15"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50"/>
      <c r="AF48" s="50"/>
      <c r="AG48" s="50"/>
      <c r="AH48" s="50"/>
    </row>
    <row r="49" spans="15:34" ht="15.75" customHeight="1" x14ac:dyDescent="0.15"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</row>
    <row r="50" spans="15:34" ht="15.75" customHeight="1" x14ac:dyDescent="0.15"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</row>
    <row r="51" spans="15:34" ht="15.75" customHeight="1" x14ac:dyDescent="0.15"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</row>
    <row r="52" spans="15:34" ht="15.75" customHeight="1" x14ac:dyDescent="0.15"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</row>
  </sheetData>
  <mergeCells count="76">
    <mergeCell ref="G16:H16"/>
    <mergeCell ref="I19:J19"/>
    <mergeCell ref="I20:J20"/>
    <mergeCell ref="I16:J16"/>
    <mergeCell ref="I17:J17"/>
    <mergeCell ref="I18:J18"/>
    <mergeCell ref="I13:J13"/>
    <mergeCell ref="I14:J14"/>
    <mergeCell ref="I15:J15"/>
    <mergeCell ref="I10:J10"/>
    <mergeCell ref="I11:J11"/>
    <mergeCell ref="I12:J12"/>
    <mergeCell ref="E20:F20"/>
    <mergeCell ref="G20:H20"/>
    <mergeCell ref="I5:J6"/>
    <mergeCell ref="I7:J7"/>
    <mergeCell ref="I8:J8"/>
    <mergeCell ref="I9:J9"/>
    <mergeCell ref="E17:F17"/>
    <mergeCell ref="E18:F18"/>
    <mergeCell ref="E19:F19"/>
    <mergeCell ref="G7:H7"/>
    <mergeCell ref="E7:F7"/>
    <mergeCell ref="G8:H8"/>
    <mergeCell ref="E8:F8"/>
    <mergeCell ref="G15:H15"/>
    <mergeCell ref="E15:F15"/>
    <mergeCell ref="G17:H17"/>
    <mergeCell ref="C40:D40"/>
    <mergeCell ref="C41:D41"/>
    <mergeCell ref="G5:H6"/>
    <mergeCell ref="E5:F6"/>
    <mergeCell ref="G9:H9"/>
    <mergeCell ref="G10:H10"/>
    <mergeCell ref="G11:H11"/>
    <mergeCell ref="G18:H18"/>
    <mergeCell ref="G19:H19"/>
    <mergeCell ref="E9:F9"/>
    <mergeCell ref="E10:F10"/>
    <mergeCell ref="E11:F11"/>
    <mergeCell ref="E12:F12"/>
    <mergeCell ref="E13:F13"/>
    <mergeCell ref="E14:F14"/>
    <mergeCell ref="E16:F16"/>
    <mergeCell ref="C42:D42"/>
    <mergeCell ref="O29:O30"/>
    <mergeCell ref="C32:D32"/>
    <mergeCell ref="C33:D33"/>
    <mergeCell ref="C34:D34"/>
    <mergeCell ref="C35:D35"/>
    <mergeCell ref="C36:D36"/>
    <mergeCell ref="I29:I30"/>
    <mergeCell ref="J29:J30"/>
    <mergeCell ref="K29:K30"/>
    <mergeCell ref="L29:L30"/>
    <mergeCell ref="M29:M30"/>
    <mergeCell ref="N29:N30"/>
    <mergeCell ref="C37:D37"/>
    <mergeCell ref="C38:D38"/>
    <mergeCell ref="C39:D39"/>
    <mergeCell ref="C16:D16"/>
    <mergeCell ref="C17:D17"/>
    <mergeCell ref="C18:D18"/>
    <mergeCell ref="C19:D19"/>
    <mergeCell ref="C28:D30"/>
    <mergeCell ref="E28:O28"/>
    <mergeCell ref="E29:E30"/>
    <mergeCell ref="F29:F30"/>
    <mergeCell ref="G29:G30"/>
    <mergeCell ref="H29:H30"/>
    <mergeCell ref="C5:D6"/>
    <mergeCell ref="C8:D8"/>
    <mergeCell ref="C15:D15"/>
    <mergeCell ref="G12:H12"/>
    <mergeCell ref="G13:H13"/>
    <mergeCell ref="G14:H14"/>
  </mergeCells>
  <phoneticPr fontId="2"/>
  <pageMargins left="0.51181102362204722" right="0.51181102362204722" top="0.55118110236220474" bottom="0.55118110236220474" header="0.31496062992125984" footer="0.31496062992125984"/>
  <pageSetup paperSize="9" firstPageNumber="18" orientation="portrait" useFirstPageNumber="1" r:id="rId1"/>
  <headerFooter>
    <oddFooter>&amp;C&amp;"HGPｺﾞｼｯｸM,ﾒﾃﾞｨｳﾑ"&amp;10&amp;P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</vt:lpstr>
      <vt:lpstr>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2022-07-25T06:32:17Z</cp:lastPrinted>
  <dcterms:created xsi:type="dcterms:W3CDTF">2018-01-30T04:18:58Z</dcterms:created>
  <dcterms:modified xsi:type="dcterms:W3CDTF">2022-07-26T00:48:05Z</dcterms:modified>
</cp:coreProperties>
</file>