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\"/>
    </mc:Choice>
  </mc:AlternateContent>
  <xr:revisionPtr revIDLastSave="0" documentId="14_{653621D3-AFE4-4730-AD42-5F4CB1127310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I" sheetId="8" r:id="rId1"/>
  </sheets>
  <definedNames>
    <definedName name="_xlnm.Print_Area" localSheetId="0">I!$A$1:$AI$48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4" i="8" l="1"/>
  <c r="W44" i="8"/>
  <c r="Y43" i="8"/>
  <c r="W43" i="8"/>
  <c r="Y42" i="8"/>
  <c r="W42" i="8"/>
  <c r="Y41" i="8"/>
  <c r="W41" i="8"/>
  <c r="Y40" i="8"/>
  <c r="W40" i="8"/>
  <c r="Y39" i="8"/>
  <c r="W39" i="8"/>
  <c r="Y38" i="8"/>
  <c r="W38" i="8"/>
  <c r="Y37" i="8"/>
  <c r="W37" i="8"/>
  <c r="Y36" i="8"/>
  <c r="W36" i="8"/>
  <c r="Y35" i="8"/>
  <c r="W35" i="8"/>
  <c r="Y34" i="8"/>
  <c r="W34" i="8"/>
  <c r="Y33" i="8"/>
  <c r="W33" i="8"/>
  <c r="Y32" i="8"/>
  <c r="W32" i="8"/>
  <c r="M33" i="8"/>
  <c r="O33" i="8"/>
  <c r="M34" i="8"/>
  <c r="O34" i="8"/>
  <c r="M35" i="8"/>
  <c r="O35" i="8"/>
  <c r="M36" i="8"/>
  <c r="O36" i="8"/>
  <c r="M37" i="8"/>
  <c r="O37" i="8"/>
  <c r="M38" i="8"/>
  <c r="O38" i="8"/>
  <c r="M39" i="8"/>
  <c r="O39" i="8"/>
  <c r="M40" i="8"/>
  <c r="O40" i="8"/>
  <c r="M41" i="8"/>
  <c r="O41" i="8"/>
  <c r="M42" i="8"/>
  <c r="O42" i="8"/>
  <c r="M43" i="8"/>
  <c r="O43" i="8"/>
  <c r="M44" i="8"/>
  <c r="O44" i="8"/>
  <c r="M45" i="8"/>
  <c r="O45" i="8"/>
  <c r="O32" i="8"/>
  <c r="M32" i="8"/>
  <c r="AD30" i="8"/>
  <c r="AA30" i="8"/>
  <c r="T30" i="8"/>
  <c r="Y30" i="8" s="1"/>
  <c r="Q30" i="8"/>
  <c r="M30" i="8" s="1"/>
  <c r="J30" i="8"/>
  <c r="G30" i="8"/>
  <c r="O30" i="8" l="1"/>
  <c r="W30" i="8"/>
  <c r="AF9" i="8" l="1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N7" i="8"/>
  <c r="K7" i="8"/>
  <c r="Q7" i="8" l="1"/>
  <c r="T7" i="8"/>
  <c r="AF7" i="8" l="1"/>
  <c r="Z7" i="8"/>
  <c r="W7" i="8"/>
  <c r="AC7" i="8"/>
</calcChain>
</file>

<file path=xl/sharedStrings.xml><?xml version="1.0" encoding="utf-8"?>
<sst xmlns="http://schemas.openxmlformats.org/spreadsheetml/2006/main" count="84" uniqueCount="40">
  <si>
    <t>平成27年</t>
    <rPh sb="0" eb="2">
      <t>ヘイセイ</t>
    </rPh>
    <rPh sb="4" eb="5">
      <t>ネン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</si>
  <si>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</si>
  <si>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</si>
  <si>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</si>
  <si>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</si>
  <si>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</si>
  <si>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平成22年</t>
    <rPh sb="0" eb="2">
      <t>ヘイセイ</t>
    </rPh>
    <rPh sb="4" eb="5">
      <t>ネン</t>
    </rPh>
    <phoneticPr fontId="2"/>
  </si>
  <si>
    <t>増減率</t>
    <rPh sb="0" eb="2">
      <t>ゾウゲン</t>
    </rPh>
    <rPh sb="2" eb="3">
      <t>リツ</t>
    </rPh>
    <phoneticPr fontId="2"/>
  </si>
  <si>
    <t>％</t>
    <phoneticPr fontId="2"/>
  </si>
  <si>
    <t>増減数</t>
    <rPh sb="0" eb="2">
      <t>ゾウゲン</t>
    </rPh>
    <rPh sb="2" eb="3">
      <t>スウ</t>
    </rPh>
    <phoneticPr fontId="2"/>
  </si>
  <si>
    <t>岡野</t>
    <rPh sb="0" eb="2">
      <t>オカノ</t>
    </rPh>
    <phoneticPr fontId="2"/>
  </si>
  <si>
    <t>金井島</t>
    <rPh sb="0" eb="2">
      <t>カナイ</t>
    </rPh>
    <rPh sb="2" eb="3">
      <t>シマ</t>
    </rPh>
    <phoneticPr fontId="2"/>
  </si>
  <si>
    <t>上延沢</t>
    <rPh sb="0" eb="1">
      <t>カミ</t>
    </rPh>
    <rPh sb="1" eb="3">
      <t>ノブサワ</t>
    </rPh>
    <phoneticPr fontId="2"/>
  </si>
  <si>
    <t>下延沢</t>
    <rPh sb="0" eb="1">
      <t>シモ</t>
    </rPh>
    <rPh sb="1" eb="3">
      <t>ノブサワ</t>
    </rPh>
    <phoneticPr fontId="2"/>
  </si>
  <si>
    <t>円中</t>
    <rPh sb="0" eb="1">
      <t>エン</t>
    </rPh>
    <rPh sb="1" eb="2">
      <t>チュウ</t>
    </rPh>
    <phoneticPr fontId="2"/>
  </si>
  <si>
    <t>宮台</t>
    <rPh sb="0" eb="2">
      <t>ミヤダイ</t>
    </rPh>
    <phoneticPr fontId="2"/>
  </si>
  <si>
    <t>牛島</t>
    <rPh sb="0" eb="2">
      <t>ウシジマ</t>
    </rPh>
    <phoneticPr fontId="2"/>
  </si>
  <si>
    <t>上島</t>
    <rPh sb="0" eb="2">
      <t>カミジマ</t>
    </rPh>
    <phoneticPr fontId="2"/>
  </si>
  <si>
    <t>河原町</t>
    <rPh sb="0" eb="3">
      <t>カワラマチ</t>
    </rPh>
    <phoneticPr fontId="2"/>
  </si>
  <si>
    <t>榎本</t>
    <rPh sb="0" eb="2">
      <t>エノキモト</t>
    </rPh>
    <phoneticPr fontId="2"/>
  </si>
  <si>
    <t>中家村</t>
    <rPh sb="0" eb="1">
      <t>ナカ</t>
    </rPh>
    <rPh sb="1" eb="3">
      <t>イエムラ</t>
    </rPh>
    <phoneticPr fontId="2"/>
  </si>
  <si>
    <t>下島</t>
    <rPh sb="0" eb="2">
      <t>シモジマ</t>
    </rPh>
    <phoneticPr fontId="2"/>
  </si>
  <si>
    <t>パレットガーデン</t>
    <phoneticPr fontId="2"/>
  </si>
  <si>
    <t>みなみ</t>
    <phoneticPr fontId="2"/>
  </si>
  <si>
    <t>(各年10月1日現在）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2"/>
  </si>
  <si>
    <t>-</t>
    <phoneticPr fontId="2"/>
  </si>
  <si>
    <t>2-6 地区別人口・世帯数</t>
    <rPh sb="4" eb="6">
      <t>チク</t>
    </rPh>
    <rPh sb="6" eb="7">
      <t>ベツ</t>
    </rPh>
    <rPh sb="7" eb="9">
      <t>ジンコウ</t>
    </rPh>
    <rPh sb="10" eb="13">
      <t>セタイスウ</t>
    </rPh>
    <phoneticPr fontId="2"/>
  </si>
  <si>
    <t>令和２年</t>
    <rPh sb="0" eb="2">
      <t>レイワ</t>
    </rPh>
    <rPh sb="3" eb="4">
      <t>ネン</t>
    </rPh>
    <phoneticPr fontId="2"/>
  </si>
  <si>
    <t>令和２年</t>
    <rPh sb="0" eb="1">
      <t>レイ</t>
    </rPh>
    <rPh sb="1" eb="2">
      <t>カズ</t>
    </rPh>
    <rPh sb="3" eb="4">
      <t>ネン</t>
    </rPh>
    <phoneticPr fontId="2"/>
  </si>
  <si>
    <t>令和３年</t>
    <rPh sb="0" eb="1">
      <t>レイ</t>
    </rPh>
    <rPh sb="1" eb="2">
      <t>カズ</t>
    </rPh>
    <rPh sb="3" eb="4">
      <t>ネン</t>
    </rPh>
    <phoneticPr fontId="2"/>
  </si>
  <si>
    <t>地区</t>
    <rPh sb="0" eb="2">
      <t>チク</t>
    </rPh>
    <phoneticPr fontId="2"/>
  </si>
  <si>
    <t>出典：国勢調査(各実施年)</t>
    <rPh sb="0" eb="2">
      <t>シュッテン</t>
    </rPh>
    <rPh sb="3" eb="5">
      <t>コクセイ</t>
    </rPh>
    <rPh sb="5" eb="7">
      <t>チョウサ</t>
    </rPh>
    <rPh sb="8" eb="11">
      <t>カクジッシ</t>
    </rPh>
    <rPh sb="11" eb="12">
      <t>ネン</t>
    </rPh>
    <phoneticPr fontId="2"/>
  </si>
  <si>
    <t>出典：R2国勢調査（R3はR2国勢調査からの推計）</t>
    <rPh sb="0" eb="2">
      <t>シュッテン</t>
    </rPh>
    <rPh sb="5" eb="7">
      <t>コクセイ</t>
    </rPh>
    <rPh sb="7" eb="9">
      <t>チョウサ</t>
    </rPh>
    <rPh sb="15" eb="17">
      <t>コクセイ</t>
    </rPh>
    <rPh sb="17" eb="19">
      <t>チョウサ</t>
    </rPh>
    <rPh sb="22" eb="24">
      <t>スイケイ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</si>
  <si>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</si>
  <si>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</si>
  <si>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</si>
  <si>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ヒト</t>
    </rPh>
    <phoneticPr fontId="2"/>
  </si>
  <si>
    <t>(R2) - (H27)</t>
    <phoneticPr fontId="2"/>
  </si>
  <si>
    <t>(H27) - (H22)</t>
    <phoneticPr fontId="2"/>
  </si>
  <si>
    <t>世帯数</t>
    <rPh sb="0" eb="2">
      <t>セタイ</t>
    </rPh>
    <rPh sb="2" eb="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</si>
</sst>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92" formatCode="0.0;[Red]\△0.0"/>
    <numFmt numFmtId="193" formatCode="#,##0;[Red]\△#,##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/>
      <right style="hair">
        <color indexed="64"/>
      </right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 style="dashed">
        <color auto="1"/>
      </bottom>
      <diagonal/>
    </border>
    <border>
      <left style="hair">
        <color indexed="64"/>
      </left>
      <right/>
      <top style="dashed">
        <color auto="1"/>
      </top>
      <bottom/>
      <diagonal/>
    </border>
    <border>
      <left/>
      <right style="hair">
        <color indexed="64"/>
      </right>
      <top style="dashed">
        <color auto="1"/>
      </top>
      <bottom/>
      <diagonal/>
    </border>
    <border>
      <left style="thin">
        <color indexed="64"/>
      </left>
      <right/>
      <top style="dashed">
        <color auto="1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7" fillId="0" borderId="0"/>
    <xf numFmtId="38" fontId="1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3" fillId="0" borderId="0" xfId="0" applyFont="1" applyAlignment="1">
      <alignment vertical="center"/>
    </xf>
    <xf numFmtId="0" fontId="4" fillId="0" borderId="0" xfId="0" applyFo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9" fillId="0" borderId="0" xfId="0" applyFont="1" applyAlignment="1">
      <alignment horizontal="right" vertical="top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9" fillId="0" borderId="0" xfId="0" applyFont="1" applyAlignment="1">
      <alignment vertical="top"/>
    </xf>
    <xf numFmtId="0" fontId="1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top"/>
    </xf>
    <xf numFmtId="0" fontId="9" fillId="0" borderId="13" xfId="0" applyFont="1" applyBorder="1" applyAlignment="1">
      <alignment horizontal="right" vertical="top"/>
    </xf>
    <xf numFmtId="0" fontId="4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top"/>
    </xf>
    <xf numFmtId="0" fontId="6" fillId="0" borderId="12" xfId="0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38" xfId="1" applyFont="1" applyBorder="1" applyAlignment="1">
      <alignment horizontal="right" vertical="center"/>
    </xf>
    <xf numFmtId="38" fontId="6" fillId="0" borderId="40" xfId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top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top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93" fontId="6" fillId="0" borderId="4" xfId="0" applyNumberFormat="1" applyFont="1" applyBorder="1" applyAlignment="1">
      <alignment horizontal="right" vertical="center"/>
    </xf>
    <xf numFmtId="193" fontId="6" fillId="0" borderId="0" xfId="0" applyNumberFormat="1" applyFont="1" applyBorder="1" applyAlignment="1">
      <alignment horizontal="right" vertical="center"/>
    </xf>
    <xf numFmtId="193" fontId="6" fillId="0" borderId="10" xfId="0" applyNumberFormat="1" applyFont="1" applyBorder="1" applyAlignment="1">
      <alignment horizontal="right" vertical="center"/>
    </xf>
    <xf numFmtId="193" fontId="6" fillId="0" borderId="25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top"/>
    </xf>
    <xf numFmtId="0" fontId="9" fillId="0" borderId="25" xfId="0" applyFont="1" applyBorder="1" applyAlignment="1">
      <alignment horizontal="right" vertical="top"/>
    </xf>
    <xf numFmtId="38" fontId="6" fillId="0" borderId="39" xfId="0" applyNumberFormat="1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top"/>
    </xf>
    <xf numFmtId="38" fontId="6" fillId="0" borderId="38" xfId="0" applyNumberFormat="1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6" fillId="0" borderId="36" xfId="0" applyNumberFormat="1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38" fontId="6" fillId="0" borderId="42" xfId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0" fontId="6" fillId="0" borderId="36" xfId="0" applyFont="1" applyBorder="1" applyAlignment="1">
      <alignment horizontal="distributed" vertical="center"/>
    </xf>
    <xf numFmtId="38" fontId="6" fillId="0" borderId="0" xfId="1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92" fontId="6" fillId="0" borderId="0" xfId="0" applyNumberFormat="1" applyFont="1" applyBorder="1" applyAlignment="1">
      <alignment horizontal="right" vertical="center"/>
    </xf>
    <xf numFmtId="192" fontId="6" fillId="0" borderId="29" xfId="0" applyNumberFormat="1" applyFont="1" applyBorder="1" applyAlignment="1">
      <alignment horizontal="right" vertical="center"/>
    </xf>
    <xf numFmtId="193" fontId="6" fillId="0" borderId="21" xfId="0" applyNumberFormat="1" applyFont="1" applyBorder="1" applyAlignment="1">
      <alignment horizontal="right" vertical="center"/>
    </xf>
    <xf numFmtId="193" fontId="6" fillId="0" borderId="20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right" vertical="center"/>
    </xf>
    <xf numFmtId="0" fontId="6" fillId="0" borderId="0" xfId="0" applyFont="1" applyAlignment="1">
      <alignment horizontal="distributed" vertical="center" indent="2"/>
    </xf>
    <xf numFmtId="192" fontId="6" fillId="0" borderId="36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top"/>
    </xf>
    <xf numFmtId="192" fontId="6" fillId="0" borderId="40" xfId="0" applyNumberFormat="1" applyFont="1" applyBorder="1" applyAlignment="1">
      <alignment horizontal="right" vertical="center"/>
    </xf>
    <xf numFmtId="0" fontId="6" fillId="0" borderId="36" xfId="0" applyFont="1" applyBorder="1" applyAlignment="1">
      <alignment horizontal="distributed" vertical="center" indent="2"/>
    </xf>
    <xf numFmtId="193" fontId="6" fillId="0" borderId="41" xfId="0" applyNumberFormat="1" applyFont="1" applyBorder="1" applyAlignment="1">
      <alignment horizontal="right" vertical="center"/>
    </xf>
  </cellXfs>
  <cellStyles count="8">
    <cellStyle name="桁区切り" xfId="1" builtinId="6"/>
    <cellStyle name="桁区切り 2" xfId="3" xr:uid="{00000000-0005-0000-0000-000003000000}"/>
    <cellStyle name="桁区切り 3" xfId="7" xr:uid="{00000000-0005-0000-0000-000004000000}"/>
    <cellStyle name="標準" xfId="0" builtinId="0"/>
    <cellStyle name="標準 2" xfId="4" xr:uid="{00000000-0005-0000-0000-000006000000}"/>
    <cellStyle name="標準 2 2" xfId="6" xr:uid="{00000000-0005-0000-0000-000007000000}"/>
    <cellStyle name="標準 3" xfId="2" xr:uid="{00000000-0005-0000-0000-000008000000}"/>
    <cellStyle name="標準 4" xfId="5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H51"/>
  <sheetViews>
    <sheetView tabSelected="1" topLeftCell="A31" zoomScale="115" zoomScaleNormal="115" zoomScaleSheetLayoutView="115" workbookViewId="0">
      <selection activeCell="K5" sqref="K5:M5"/>
    </sheetView>
  </sheetViews>
  <sheetFormatPr defaultColWidth="2.625" defaultRowHeight="15.75" customHeight="1" x14ac:dyDescent="0.15"/>
  <cols>
    <col min="1" max="5" width="2.625" style="7"/>
    <col min="6" max="6" width="3.25" style="7" customWidth="1"/>
    <col min="7" max="16384" width="2.625" style="7"/>
  </cols>
  <sheetData>
    <row r="1" spans="2:34" s="2" customFormat="1" ht="15.7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4" s="5" customFormat="1" ht="15.75" customHeight="1" x14ac:dyDescent="0.15">
      <c r="B2" s="3"/>
      <c r="C2" s="33" t="s">
        <v>26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4"/>
      <c r="AD2" s="4"/>
    </row>
    <row r="3" spans="2:34" s="5" customFormat="1" ht="15.75" customHeight="1" thickBot="1" x14ac:dyDescent="0.2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1"/>
      <c r="AC3" s="4"/>
      <c r="AD3" s="4"/>
      <c r="AH3" s="11" t="s">
        <v>24</v>
      </c>
    </row>
    <row r="4" spans="2:34" ht="15.75" customHeight="1" thickTop="1" x14ac:dyDescent="0.15">
      <c r="C4" s="18" t="s">
        <v>30</v>
      </c>
      <c r="D4" s="18"/>
      <c r="E4" s="18"/>
      <c r="F4" s="18"/>
      <c r="G4" s="18"/>
      <c r="H4" s="18"/>
      <c r="I4" s="18"/>
      <c r="J4" s="18"/>
      <c r="K4" s="23" t="s">
        <v>29</v>
      </c>
      <c r="L4" s="18"/>
      <c r="M4" s="18"/>
      <c r="N4" s="18"/>
      <c r="O4" s="18"/>
      <c r="P4" s="18"/>
      <c r="Q4" s="23" t="s">
        <v>28</v>
      </c>
      <c r="R4" s="18"/>
      <c r="S4" s="18"/>
      <c r="T4" s="18"/>
      <c r="U4" s="18"/>
      <c r="V4" s="18"/>
      <c r="W4" s="43" t="s">
        <v>9</v>
      </c>
      <c r="X4" s="43"/>
      <c r="Y4" s="43"/>
      <c r="Z4" s="43"/>
      <c r="AA4" s="43"/>
      <c r="AB4" s="43"/>
      <c r="AC4" s="39" t="s">
        <v>7</v>
      </c>
      <c r="AD4" s="39"/>
      <c r="AE4" s="39"/>
      <c r="AF4" s="39"/>
      <c r="AG4" s="39"/>
      <c r="AH4" s="39"/>
    </row>
    <row r="5" spans="2:34" ht="15.75" customHeight="1" x14ac:dyDescent="0.15">
      <c r="C5" s="19"/>
      <c r="D5" s="19"/>
      <c r="E5" s="19"/>
      <c r="F5" s="19"/>
      <c r="G5" s="19"/>
      <c r="H5" s="19"/>
      <c r="I5" s="19"/>
      <c r="J5" s="19"/>
      <c r="K5" s="40" t="s">
        <v>2</v>
      </c>
      <c r="L5" s="83"/>
      <c r="M5" s="51"/>
      <c r="N5" s="83" t="s">
        <v>1</v>
      </c>
      <c r="O5" s="83"/>
      <c r="P5" s="83"/>
      <c r="Q5" s="40" t="s">
        <v>2</v>
      </c>
      <c r="R5" s="83"/>
      <c r="S5" s="51"/>
      <c r="T5" s="83" t="s">
        <v>1</v>
      </c>
      <c r="U5" s="83"/>
      <c r="V5" s="83"/>
      <c r="W5" s="20" t="s">
        <v>39</v>
      </c>
      <c r="X5" s="20"/>
      <c r="Y5" s="20"/>
      <c r="Z5" s="37" t="s">
        <v>1</v>
      </c>
      <c r="AA5" s="37"/>
      <c r="AB5" s="37"/>
      <c r="AC5" s="83" t="s">
        <v>39</v>
      </c>
      <c r="AD5" s="83"/>
      <c r="AE5" s="51"/>
      <c r="AF5" s="19" t="s">
        <v>1</v>
      </c>
      <c r="AG5" s="19"/>
      <c r="AH5" s="19"/>
    </row>
    <row r="6" spans="2:34" s="6" customFormat="1" ht="15.75" customHeight="1" x14ac:dyDescent="0.15">
      <c r="C6" s="102"/>
      <c r="D6" s="102"/>
      <c r="E6" s="102"/>
      <c r="F6" s="102"/>
      <c r="G6" s="102"/>
      <c r="H6" s="102"/>
      <c r="I6" s="102"/>
      <c r="J6" s="102"/>
      <c r="K6" s="66" t="s">
        <v>4</v>
      </c>
      <c r="L6" s="24"/>
      <c r="M6" s="24"/>
      <c r="N6" s="66" t="s">
        <v>5</v>
      </c>
      <c r="O6" s="24"/>
      <c r="P6" s="24"/>
      <c r="Q6" s="66" t="s">
        <v>4</v>
      </c>
      <c r="R6" s="24"/>
      <c r="S6" s="24"/>
      <c r="T6" s="66" t="s">
        <v>5</v>
      </c>
      <c r="U6" s="24"/>
      <c r="V6" s="24"/>
      <c r="W6" s="36" t="s">
        <v>4</v>
      </c>
      <c r="X6" s="36"/>
      <c r="Y6" s="36"/>
      <c r="Z6" s="36" t="s">
        <v>5</v>
      </c>
      <c r="AA6" s="36"/>
      <c r="AB6" s="36"/>
      <c r="AC6" s="22" t="s">
        <v>8</v>
      </c>
      <c r="AD6" s="22"/>
      <c r="AE6" s="26"/>
      <c r="AF6" s="22" t="s">
        <v>8</v>
      </c>
      <c r="AG6" s="22"/>
      <c r="AH6" s="22"/>
    </row>
    <row r="7" spans="2:34" ht="15.75" customHeight="1" x14ac:dyDescent="0.15">
      <c r="C7" s="104" t="s">
        <v>3</v>
      </c>
      <c r="D7" s="104"/>
      <c r="E7" s="104"/>
      <c r="F7" s="104"/>
      <c r="G7" s="104"/>
      <c r="H7" s="104"/>
      <c r="I7" s="104"/>
      <c r="J7" s="104"/>
      <c r="K7" s="68">
        <f>SUM(K9:M22)</f>
        <v>7070</v>
      </c>
      <c r="L7" s="79"/>
      <c r="M7" s="85"/>
      <c r="N7" s="84">
        <f>SUM(N9:P22)</f>
        <v>18513</v>
      </c>
      <c r="O7" s="79"/>
      <c r="P7" s="85"/>
      <c r="Q7" s="28">
        <f>SUM(Q9:S22)</f>
        <v>6936</v>
      </c>
      <c r="R7" s="29"/>
      <c r="S7" s="32"/>
      <c r="T7" s="29">
        <f>SUM(T9:V22)</f>
        <v>18329</v>
      </c>
      <c r="U7" s="29"/>
      <c r="V7" s="29"/>
      <c r="W7" s="105">
        <f>K7-Q7</f>
        <v>134</v>
      </c>
      <c r="X7" s="105"/>
      <c r="Y7" s="105"/>
      <c r="Z7" s="105">
        <f>N7-T7</f>
        <v>184</v>
      </c>
      <c r="AA7" s="105"/>
      <c r="AB7" s="105"/>
      <c r="AC7" s="101">
        <f>K7/Q7*100-100</f>
        <v>1.9319492502883406</v>
      </c>
      <c r="AD7" s="101"/>
      <c r="AE7" s="103"/>
      <c r="AF7" s="101">
        <f>N7/T7*100-100</f>
        <v>1.0038736428610378</v>
      </c>
      <c r="AG7" s="101"/>
      <c r="AH7" s="101"/>
    </row>
    <row r="8" spans="2:34" ht="15.75" customHeight="1" x14ac:dyDescent="0.15">
      <c r="C8" s="100"/>
      <c r="D8" s="100"/>
      <c r="E8" s="100"/>
      <c r="F8" s="100"/>
      <c r="G8" s="100"/>
      <c r="H8" s="100"/>
      <c r="I8" s="100"/>
      <c r="J8" s="100"/>
      <c r="K8" s="93"/>
      <c r="L8" s="72"/>
      <c r="M8" s="73"/>
      <c r="N8" s="44"/>
      <c r="O8" s="44"/>
      <c r="P8" s="73"/>
      <c r="Q8" s="93"/>
      <c r="R8" s="72"/>
      <c r="S8" s="73"/>
      <c r="T8" s="41"/>
      <c r="U8" s="41"/>
      <c r="V8" s="41"/>
      <c r="W8" s="97"/>
      <c r="X8" s="97"/>
      <c r="Y8" s="97"/>
      <c r="Z8" s="97"/>
      <c r="AA8" s="97"/>
      <c r="AB8" s="97"/>
      <c r="AC8" s="94"/>
      <c r="AD8" s="94"/>
      <c r="AE8" s="95"/>
      <c r="AF8" s="94"/>
      <c r="AG8" s="94"/>
      <c r="AH8" s="94"/>
    </row>
    <row r="9" spans="2:34" ht="15.75" customHeight="1" x14ac:dyDescent="0.15">
      <c r="C9" s="100" t="s">
        <v>10</v>
      </c>
      <c r="D9" s="100"/>
      <c r="E9" s="100"/>
      <c r="F9" s="100"/>
      <c r="G9" s="100"/>
      <c r="H9" s="100"/>
      <c r="I9" s="100"/>
      <c r="J9" s="100"/>
      <c r="K9" s="30">
        <v>51</v>
      </c>
      <c r="L9" s="41"/>
      <c r="M9" s="42"/>
      <c r="N9" s="92">
        <v>127</v>
      </c>
      <c r="O9" s="92"/>
      <c r="P9" s="42"/>
      <c r="Q9" s="30">
        <v>53</v>
      </c>
      <c r="R9" s="41"/>
      <c r="S9" s="42"/>
      <c r="T9" s="41">
        <v>129</v>
      </c>
      <c r="U9" s="41"/>
      <c r="V9" s="41"/>
      <c r="W9" s="97">
        <f t="shared" ref="W9:W22" si="0">K9-Q9</f>
        <v>-2</v>
      </c>
      <c r="X9" s="97"/>
      <c r="Y9" s="97"/>
      <c r="Z9" s="97">
        <f t="shared" ref="Z9:Z22" si="1">N9-T9</f>
        <v>-2</v>
      </c>
      <c r="AA9" s="97"/>
      <c r="AB9" s="97"/>
      <c r="AC9" s="94">
        <f t="shared" ref="AC9:AC22" si="2">K9/Q9*100-100</f>
        <v>-3.7735849056603712</v>
      </c>
      <c r="AD9" s="94"/>
      <c r="AE9" s="95"/>
      <c r="AF9" s="94">
        <f t="shared" ref="AF9:AF22" si="3">N9/T9*100-100</f>
        <v>-1.5503875968992276</v>
      </c>
      <c r="AG9" s="94"/>
      <c r="AH9" s="94"/>
    </row>
    <row r="10" spans="2:34" ht="15.75" customHeight="1" x14ac:dyDescent="0.15">
      <c r="C10" s="100" t="s">
        <v>11</v>
      </c>
      <c r="D10" s="100"/>
      <c r="E10" s="100"/>
      <c r="F10" s="100"/>
      <c r="G10" s="100"/>
      <c r="H10" s="100"/>
      <c r="I10" s="100"/>
      <c r="J10" s="100"/>
      <c r="K10" s="30">
        <v>268</v>
      </c>
      <c r="L10" s="41"/>
      <c r="M10" s="42"/>
      <c r="N10" s="92">
        <v>1117</v>
      </c>
      <c r="O10" s="92"/>
      <c r="P10" s="42"/>
      <c r="Q10" s="30">
        <v>267</v>
      </c>
      <c r="R10" s="41"/>
      <c r="S10" s="42"/>
      <c r="T10" s="41">
        <v>1124</v>
      </c>
      <c r="U10" s="41"/>
      <c r="V10" s="41"/>
      <c r="W10" s="97">
        <f t="shared" si="0"/>
        <v>1</v>
      </c>
      <c r="X10" s="97"/>
      <c r="Y10" s="97"/>
      <c r="Z10" s="97">
        <f t="shared" si="1"/>
        <v>-7</v>
      </c>
      <c r="AA10" s="97"/>
      <c r="AB10" s="97"/>
      <c r="AC10" s="94">
        <f t="shared" si="2"/>
        <v>0.37453183520599964</v>
      </c>
      <c r="AD10" s="94"/>
      <c r="AE10" s="95"/>
      <c r="AF10" s="94">
        <f t="shared" si="3"/>
        <v>-0.62277580071173588</v>
      </c>
      <c r="AG10" s="94"/>
      <c r="AH10" s="94"/>
    </row>
    <row r="11" spans="2:34" ht="15.75" customHeight="1" x14ac:dyDescent="0.15">
      <c r="C11" s="100" t="s">
        <v>12</v>
      </c>
      <c r="D11" s="100"/>
      <c r="E11" s="100"/>
      <c r="F11" s="100"/>
      <c r="G11" s="100"/>
      <c r="H11" s="100"/>
      <c r="I11" s="100"/>
      <c r="J11" s="100"/>
      <c r="K11" s="30">
        <v>914</v>
      </c>
      <c r="L11" s="41"/>
      <c r="M11" s="42"/>
      <c r="N11" s="92">
        <v>2467</v>
      </c>
      <c r="O11" s="92"/>
      <c r="P11" s="42"/>
      <c r="Q11" s="30">
        <v>882</v>
      </c>
      <c r="R11" s="41"/>
      <c r="S11" s="42"/>
      <c r="T11" s="41">
        <v>2417</v>
      </c>
      <c r="U11" s="41"/>
      <c r="V11" s="41"/>
      <c r="W11" s="97">
        <f t="shared" si="0"/>
        <v>32</v>
      </c>
      <c r="X11" s="97"/>
      <c r="Y11" s="97"/>
      <c r="Z11" s="97">
        <f t="shared" si="1"/>
        <v>50</v>
      </c>
      <c r="AA11" s="97"/>
      <c r="AB11" s="97"/>
      <c r="AC11" s="94">
        <f t="shared" si="2"/>
        <v>3.6281179138321988</v>
      </c>
      <c r="AD11" s="94"/>
      <c r="AE11" s="95"/>
      <c r="AF11" s="94">
        <f t="shared" si="3"/>
        <v>2.068680182043849</v>
      </c>
      <c r="AG11" s="94"/>
      <c r="AH11" s="94"/>
    </row>
    <row r="12" spans="2:34" ht="15.75" customHeight="1" x14ac:dyDescent="0.15">
      <c r="C12" s="100" t="s">
        <v>13</v>
      </c>
      <c r="D12" s="100"/>
      <c r="E12" s="100"/>
      <c r="F12" s="100"/>
      <c r="G12" s="100"/>
      <c r="H12" s="100"/>
      <c r="I12" s="100"/>
      <c r="J12" s="100"/>
      <c r="K12" s="30">
        <v>505</v>
      </c>
      <c r="L12" s="41"/>
      <c r="M12" s="42"/>
      <c r="N12" s="92">
        <v>1277</v>
      </c>
      <c r="O12" s="92"/>
      <c r="P12" s="42"/>
      <c r="Q12" s="30">
        <v>493</v>
      </c>
      <c r="R12" s="41"/>
      <c r="S12" s="42"/>
      <c r="T12" s="41">
        <v>1261</v>
      </c>
      <c r="U12" s="41"/>
      <c r="V12" s="41"/>
      <c r="W12" s="97">
        <f t="shared" si="0"/>
        <v>12</v>
      </c>
      <c r="X12" s="97"/>
      <c r="Y12" s="97"/>
      <c r="Z12" s="97">
        <f t="shared" si="1"/>
        <v>16</v>
      </c>
      <c r="AA12" s="97"/>
      <c r="AB12" s="97"/>
      <c r="AC12" s="94">
        <f t="shared" si="2"/>
        <v>2.4340770791074959</v>
      </c>
      <c r="AD12" s="94"/>
      <c r="AE12" s="95"/>
      <c r="AF12" s="94">
        <f t="shared" si="3"/>
        <v>1.2688342585249757</v>
      </c>
      <c r="AG12" s="94"/>
      <c r="AH12" s="94"/>
    </row>
    <row r="13" spans="2:34" ht="15.75" customHeight="1" x14ac:dyDescent="0.15">
      <c r="C13" s="100" t="s">
        <v>14</v>
      </c>
      <c r="D13" s="100"/>
      <c r="E13" s="100"/>
      <c r="F13" s="100"/>
      <c r="G13" s="100"/>
      <c r="H13" s="100"/>
      <c r="I13" s="100"/>
      <c r="J13" s="100"/>
      <c r="K13" s="30">
        <v>682</v>
      </c>
      <c r="L13" s="41"/>
      <c r="M13" s="42"/>
      <c r="N13" s="92">
        <v>1755</v>
      </c>
      <c r="O13" s="92"/>
      <c r="P13" s="42"/>
      <c r="Q13" s="30">
        <v>659</v>
      </c>
      <c r="R13" s="41"/>
      <c r="S13" s="42"/>
      <c r="T13" s="41">
        <v>1726</v>
      </c>
      <c r="U13" s="41"/>
      <c r="V13" s="41"/>
      <c r="W13" s="97">
        <f t="shared" si="0"/>
        <v>23</v>
      </c>
      <c r="X13" s="97"/>
      <c r="Y13" s="97"/>
      <c r="Z13" s="97">
        <f t="shared" si="1"/>
        <v>29</v>
      </c>
      <c r="AA13" s="97"/>
      <c r="AB13" s="97"/>
      <c r="AC13" s="94">
        <f t="shared" si="2"/>
        <v>3.4901365705614467</v>
      </c>
      <c r="AD13" s="94"/>
      <c r="AE13" s="95"/>
      <c r="AF13" s="94">
        <f t="shared" si="3"/>
        <v>1.6801853997682485</v>
      </c>
      <c r="AG13" s="94"/>
      <c r="AH13" s="94"/>
    </row>
    <row r="14" spans="2:34" ht="15.75" customHeight="1" x14ac:dyDescent="0.15">
      <c r="C14" s="100" t="s">
        <v>15</v>
      </c>
      <c r="D14" s="100"/>
      <c r="E14" s="100"/>
      <c r="F14" s="100"/>
      <c r="G14" s="100"/>
      <c r="H14" s="100"/>
      <c r="I14" s="100"/>
      <c r="J14" s="100"/>
      <c r="K14" s="30">
        <v>314</v>
      </c>
      <c r="L14" s="41"/>
      <c r="M14" s="42"/>
      <c r="N14" s="92">
        <v>945</v>
      </c>
      <c r="O14" s="92"/>
      <c r="P14" s="42"/>
      <c r="Q14" s="30">
        <v>308</v>
      </c>
      <c r="R14" s="41"/>
      <c r="S14" s="42"/>
      <c r="T14" s="41">
        <v>944</v>
      </c>
      <c r="U14" s="41"/>
      <c r="V14" s="41"/>
      <c r="W14" s="97">
        <f t="shared" si="0"/>
        <v>6</v>
      </c>
      <c r="X14" s="97"/>
      <c r="Y14" s="97"/>
      <c r="Z14" s="97">
        <f t="shared" si="1"/>
        <v>1</v>
      </c>
      <c r="AA14" s="97"/>
      <c r="AB14" s="97"/>
      <c r="AC14" s="94">
        <f t="shared" si="2"/>
        <v>1.9480519480519405</v>
      </c>
      <c r="AD14" s="94"/>
      <c r="AE14" s="95"/>
      <c r="AF14" s="94">
        <f t="shared" si="3"/>
        <v>0.10593220338984111</v>
      </c>
      <c r="AG14" s="94"/>
      <c r="AH14" s="94"/>
    </row>
    <row r="15" spans="2:34" ht="15.75" customHeight="1" x14ac:dyDescent="0.15">
      <c r="C15" s="100" t="s">
        <v>16</v>
      </c>
      <c r="D15" s="100"/>
      <c r="E15" s="100"/>
      <c r="F15" s="100"/>
      <c r="G15" s="100"/>
      <c r="H15" s="100"/>
      <c r="I15" s="100"/>
      <c r="J15" s="100"/>
      <c r="K15" s="30">
        <v>395</v>
      </c>
      <c r="L15" s="41"/>
      <c r="M15" s="42"/>
      <c r="N15" s="92">
        <v>1069</v>
      </c>
      <c r="O15" s="92"/>
      <c r="P15" s="42"/>
      <c r="Q15" s="30">
        <v>400</v>
      </c>
      <c r="R15" s="41"/>
      <c r="S15" s="42"/>
      <c r="T15" s="41">
        <v>1072</v>
      </c>
      <c r="U15" s="41"/>
      <c r="V15" s="41"/>
      <c r="W15" s="97">
        <f t="shared" si="0"/>
        <v>-5</v>
      </c>
      <c r="X15" s="97"/>
      <c r="Y15" s="97"/>
      <c r="Z15" s="97">
        <f t="shared" si="1"/>
        <v>-3</v>
      </c>
      <c r="AA15" s="97"/>
      <c r="AB15" s="97"/>
      <c r="AC15" s="94">
        <f t="shared" si="2"/>
        <v>-1.25</v>
      </c>
      <c r="AD15" s="94"/>
      <c r="AE15" s="95"/>
      <c r="AF15" s="94">
        <f t="shared" si="3"/>
        <v>-0.27985074626866435</v>
      </c>
      <c r="AG15" s="94"/>
      <c r="AH15" s="94"/>
    </row>
    <row r="16" spans="2:34" ht="15.75" customHeight="1" x14ac:dyDescent="0.15">
      <c r="C16" s="100" t="s">
        <v>17</v>
      </c>
      <c r="D16" s="100"/>
      <c r="E16" s="100"/>
      <c r="F16" s="100"/>
      <c r="G16" s="100"/>
      <c r="H16" s="100"/>
      <c r="I16" s="100"/>
      <c r="J16" s="100"/>
      <c r="K16" s="30">
        <v>545</v>
      </c>
      <c r="L16" s="41"/>
      <c r="M16" s="42"/>
      <c r="N16" s="92">
        <v>1491</v>
      </c>
      <c r="O16" s="92"/>
      <c r="P16" s="42"/>
      <c r="Q16" s="30">
        <v>528</v>
      </c>
      <c r="R16" s="41"/>
      <c r="S16" s="42"/>
      <c r="T16" s="41">
        <v>1459</v>
      </c>
      <c r="U16" s="41"/>
      <c r="V16" s="41"/>
      <c r="W16" s="97">
        <f t="shared" si="0"/>
        <v>17</v>
      </c>
      <c r="X16" s="97"/>
      <c r="Y16" s="97"/>
      <c r="Z16" s="97">
        <f t="shared" si="1"/>
        <v>32</v>
      </c>
      <c r="AA16" s="97"/>
      <c r="AB16" s="97"/>
      <c r="AC16" s="94">
        <f t="shared" si="2"/>
        <v>3.2196969696969688</v>
      </c>
      <c r="AD16" s="94"/>
      <c r="AE16" s="95"/>
      <c r="AF16" s="94">
        <f t="shared" si="3"/>
        <v>2.1932830705962942</v>
      </c>
      <c r="AG16" s="94"/>
      <c r="AH16" s="94"/>
    </row>
    <row r="17" spans="3:34" ht="15.75" customHeight="1" x14ac:dyDescent="0.15">
      <c r="C17" s="100" t="s">
        <v>18</v>
      </c>
      <c r="D17" s="100"/>
      <c r="E17" s="100"/>
      <c r="F17" s="100"/>
      <c r="G17" s="100"/>
      <c r="H17" s="100"/>
      <c r="I17" s="100"/>
      <c r="J17" s="100"/>
      <c r="K17" s="30">
        <v>192</v>
      </c>
      <c r="L17" s="41"/>
      <c r="M17" s="42"/>
      <c r="N17" s="92">
        <v>455</v>
      </c>
      <c r="O17" s="92"/>
      <c r="P17" s="42"/>
      <c r="Q17" s="30">
        <v>194</v>
      </c>
      <c r="R17" s="41"/>
      <c r="S17" s="42"/>
      <c r="T17" s="41">
        <v>472</v>
      </c>
      <c r="U17" s="41"/>
      <c r="V17" s="41"/>
      <c r="W17" s="97">
        <f t="shared" si="0"/>
        <v>-2</v>
      </c>
      <c r="X17" s="97"/>
      <c r="Y17" s="97"/>
      <c r="Z17" s="97">
        <f t="shared" si="1"/>
        <v>-17</v>
      </c>
      <c r="AA17" s="97"/>
      <c r="AB17" s="97"/>
      <c r="AC17" s="94">
        <f t="shared" si="2"/>
        <v>-1.0309278350515427</v>
      </c>
      <c r="AD17" s="94"/>
      <c r="AE17" s="95"/>
      <c r="AF17" s="94">
        <f t="shared" si="3"/>
        <v>-3.6016949152542423</v>
      </c>
      <c r="AG17" s="94"/>
      <c r="AH17" s="94"/>
    </row>
    <row r="18" spans="3:34" ht="15.75" customHeight="1" x14ac:dyDescent="0.15">
      <c r="C18" s="100" t="s">
        <v>19</v>
      </c>
      <c r="D18" s="100"/>
      <c r="E18" s="100"/>
      <c r="F18" s="100"/>
      <c r="G18" s="100"/>
      <c r="H18" s="100"/>
      <c r="I18" s="100"/>
      <c r="J18" s="100"/>
      <c r="K18" s="30">
        <v>221</v>
      </c>
      <c r="L18" s="41"/>
      <c r="M18" s="42"/>
      <c r="N18" s="92">
        <v>561</v>
      </c>
      <c r="O18" s="92"/>
      <c r="P18" s="42"/>
      <c r="Q18" s="30">
        <v>221</v>
      </c>
      <c r="R18" s="41"/>
      <c r="S18" s="42"/>
      <c r="T18" s="41">
        <v>567</v>
      </c>
      <c r="U18" s="41"/>
      <c r="V18" s="41"/>
      <c r="W18" s="97">
        <f t="shared" si="0"/>
        <v>0</v>
      </c>
      <c r="X18" s="97"/>
      <c r="Y18" s="97"/>
      <c r="Z18" s="97">
        <f t="shared" si="1"/>
        <v>-6</v>
      </c>
      <c r="AA18" s="97"/>
      <c r="AB18" s="97"/>
      <c r="AC18" s="94">
        <f t="shared" si="2"/>
        <v>0</v>
      </c>
      <c r="AD18" s="94"/>
      <c r="AE18" s="95"/>
      <c r="AF18" s="94">
        <f t="shared" si="3"/>
        <v>-1.0582010582010639</v>
      </c>
      <c r="AG18" s="94"/>
      <c r="AH18" s="94"/>
    </row>
    <row r="19" spans="3:34" ht="15.75" customHeight="1" x14ac:dyDescent="0.15">
      <c r="C19" s="100" t="s">
        <v>20</v>
      </c>
      <c r="D19" s="100"/>
      <c r="E19" s="100"/>
      <c r="F19" s="100"/>
      <c r="G19" s="100"/>
      <c r="H19" s="100"/>
      <c r="I19" s="100"/>
      <c r="J19" s="100"/>
      <c r="K19" s="30">
        <v>686</v>
      </c>
      <c r="L19" s="41"/>
      <c r="M19" s="42"/>
      <c r="N19" s="92">
        <v>1762</v>
      </c>
      <c r="O19" s="92"/>
      <c r="P19" s="42"/>
      <c r="Q19" s="30">
        <v>686</v>
      </c>
      <c r="R19" s="41"/>
      <c r="S19" s="42"/>
      <c r="T19" s="41">
        <v>1788</v>
      </c>
      <c r="U19" s="41"/>
      <c r="V19" s="41"/>
      <c r="W19" s="97">
        <f t="shared" si="0"/>
        <v>0</v>
      </c>
      <c r="X19" s="97"/>
      <c r="Y19" s="97"/>
      <c r="Z19" s="97">
        <f t="shared" si="1"/>
        <v>-26</v>
      </c>
      <c r="AA19" s="97"/>
      <c r="AB19" s="97"/>
      <c r="AC19" s="94">
        <f t="shared" si="2"/>
        <v>0</v>
      </c>
      <c r="AD19" s="94"/>
      <c r="AE19" s="95"/>
      <c r="AF19" s="94">
        <f t="shared" si="3"/>
        <v>-1.4541387024608525</v>
      </c>
      <c r="AG19" s="94"/>
      <c r="AH19" s="94"/>
    </row>
    <row r="20" spans="3:34" ht="15.75" customHeight="1" x14ac:dyDescent="0.15">
      <c r="C20" s="100" t="s">
        <v>21</v>
      </c>
      <c r="D20" s="100"/>
      <c r="E20" s="100"/>
      <c r="F20" s="100"/>
      <c r="G20" s="100"/>
      <c r="H20" s="100"/>
      <c r="I20" s="100"/>
      <c r="J20" s="100"/>
      <c r="K20" s="30">
        <v>1373</v>
      </c>
      <c r="L20" s="41"/>
      <c r="M20" s="42"/>
      <c r="N20" s="92">
        <v>3032</v>
      </c>
      <c r="O20" s="92"/>
      <c r="P20" s="42"/>
      <c r="Q20" s="30">
        <v>1363</v>
      </c>
      <c r="R20" s="41"/>
      <c r="S20" s="42"/>
      <c r="T20" s="41">
        <v>3058</v>
      </c>
      <c r="U20" s="41"/>
      <c r="V20" s="41"/>
      <c r="W20" s="97">
        <f t="shared" si="0"/>
        <v>10</v>
      </c>
      <c r="X20" s="97"/>
      <c r="Y20" s="97"/>
      <c r="Z20" s="97">
        <f t="shared" si="1"/>
        <v>-26</v>
      </c>
      <c r="AA20" s="97"/>
      <c r="AB20" s="97"/>
      <c r="AC20" s="94">
        <f t="shared" si="2"/>
        <v>0.73367571533383114</v>
      </c>
      <c r="AD20" s="94"/>
      <c r="AE20" s="95"/>
      <c r="AF20" s="94">
        <f t="shared" si="3"/>
        <v>-0.85022890778286353</v>
      </c>
      <c r="AG20" s="94"/>
      <c r="AH20" s="94"/>
    </row>
    <row r="21" spans="3:34" ht="15.75" customHeight="1" x14ac:dyDescent="0.15">
      <c r="C21" s="100" t="s">
        <v>22</v>
      </c>
      <c r="D21" s="100"/>
      <c r="E21" s="100"/>
      <c r="F21" s="100"/>
      <c r="G21" s="100"/>
      <c r="H21" s="100"/>
      <c r="I21" s="100"/>
      <c r="J21" s="100"/>
      <c r="K21" s="30">
        <v>461</v>
      </c>
      <c r="L21" s="41"/>
      <c r="M21" s="42"/>
      <c r="N21" s="92">
        <v>1099</v>
      </c>
      <c r="O21" s="92"/>
      <c r="P21" s="42"/>
      <c r="Q21" s="93">
        <v>465</v>
      </c>
      <c r="R21" s="72"/>
      <c r="S21" s="73"/>
      <c r="T21" s="41">
        <v>1115</v>
      </c>
      <c r="U21" s="41"/>
      <c r="V21" s="41"/>
      <c r="W21" s="97">
        <f t="shared" si="0"/>
        <v>-4</v>
      </c>
      <c r="X21" s="97"/>
      <c r="Y21" s="97"/>
      <c r="Z21" s="97">
        <f t="shared" si="1"/>
        <v>-16</v>
      </c>
      <c r="AA21" s="97"/>
      <c r="AB21" s="97"/>
      <c r="AC21" s="94">
        <f t="shared" si="2"/>
        <v>-0.8602150537634401</v>
      </c>
      <c r="AD21" s="94"/>
      <c r="AE21" s="95"/>
      <c r="AF21" s="94">
        <f t="shared" si="3"/>
        <v>-1.4349775784753405</v>
      </c>
      <c r="AG21" s="94"/>
      <c r="AH21" s="94"/>
    </row>
    <row r="22" spans="3:34" ht="15.75" customHeight="1" x14ac:dyDescent="0.15">
      <c r="C22" s="100" t="s">
        <v>23</v>
      </c>
      <c r="D22" s="100"/>
      <c r="E22" s="100"/>
      <c r="F22" s="100"/>
      <c r="G22" s="100"/>
      <c r="H22" s="100"/>
      <c r="I22" s="100"/>
      <c r="J22" s="100"/>
      <c r="K22" s="30">
        <v>463</v>
      </c>
      <c r="L22" s="41"/>
      <c r="M22" s="42"/>
      <c r="N22" s="92">
        <v>1356</v>
      </c>
      <c r="O22" s="92"/>
      <c r="P22" s="42"/>
      <c r="Q22" s="93">
        <v>417</v>
      </c>
      <c r="R22" s="72"/>
      <c r="S22" s="73"/>
      <c r="T22" s="41">
        <v>1197</v>
      </c>
      <c r="U22" s="41"/>
      <c r="V22" s="41"/>
      <c r="W22" s="97">
        <f t="shared" si="0"/>
        <v>46</v>
      </c>
      <c r="X22" s="97"/>
      <c r="Y22" s="97"/>
      <c r="Z22" s="97">
        <f t="shared" si="1"/>
        <v>159</v>
      </c>
      <c r="AA22" s="97"/>
      <c r="AB22" s="97"/>
      <c r="AC22" s="94">
        <f t="shared" si="2"/>
        <v>11.031175059952034</v>
      </c>
      <c r="AD22" s="94"/>
      <c r="AE22" s="95"/>
      <c r="AF22" s="94">
        <f t="shared" si="3"/>
        <v>13.283208020050125</v>
      </c>
      <c r="AG22" s="94"/>
      <c r="AH22" s="94"/>
    </row>
    <row r="23" spans="3:34" ht="15.75" customHeight="1" thickBot="1" x14ac:dyDescent="0.2">
      <c r="C23" s="52"/>
      <c r="D23" s="52"/>
      <c r="E23" s="52"/>
      <c r="F23" s="52"/>
      <c r="G23" s="52"/>
      <c r="H23" s="52"/>
      <c r="I23" s="52"/>
      <c r="J23" s="52"/>
      <c r="K23" s="57"/>
      <c r="L23" s="52"/>
      <c r="M23" s="59"/>
      <c r="N23" s="52"/>
      <c r="O23" s="52"/>
      <c r="P23" s="59"/>
      <c r="Q23" s="99"/>
      <c r="R23" s="25"/>
      <c r="S23" s="27"/>
      <c r="T23" s="25"/>
      <c r="U23" s="25"/>
      <c r="V23" s="25"/>
      <c r="W23" s="96"/>
      <c r="X23" s="96"/>
      <c r="Y23" s="96"/>
      <c r="Z23" s="96"/>
      <c r="AA23" s="96"/>
      <c r="AB23" s="96"/>
      <c r="AC23" s="25"/>
      <c r="AD23" s="25"/>
      <c r="AE23" s="27"/>
      <c r="AF23" s="25"/>
      <c r="AG23" s="25"/>
      <c r="AH23" s="25"/>
    </row>
    <row r="24" spans="3:34" ht="15.75" customHeight="1" thickTop="1" x14ac:dyDescent="0.15">
      <c r="AB24" s="12"/>
      <c r="AH24" s="12" t="s">
        <v>32</v>
      </c>
    </row>
    <row r="25" spans="3:34" ht="15.75" customHeight="1" x14ac:dyDescent="0.15">
      <c r="AB25" s="12"/>
    </row>
    <row r="26" spans="3:34" ht="15.75" customHeight="1" thickBot="1" x14ac:dyDescent="0.2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5"/>
      <c r="X26" s="15"/>
      <c r="Y26" s="15"/>
      <c r="Z26" s="15"/>
      <c r="AA26" s="15"/>
      <c r="AF26" s="11" t="s">
        <v>24</v>
      </c>
    </row>
    <row r="27" spans="3:34" ht="15.75" customHeight="1" thickTop="1" x14ac:dyDescent="0.15">
      <c r="C27" s="18" t="s">
        <v>30</v>
      </c>
      <c r="D27" s="18"/>
      <c r="E27" s="18"/>
      <c r="F27" s="34"/>
      <c r="G27" s="38" t="s">
        <v>27</v>
      </c>
      <c r="H27" s="39"/>
      <c r="I27" s="39"/>
      <c r="J27" s="39"/>
      <c r="K27" s="39"/>
      <c r="L27" s="39"/>
      <c r="M27" s="74" t="s">
        <v>37</v>
      </c>
      <c r="N27" s="75"/>
      <c r="O27" s="75"/>
      <c r="P27" s="76"/>
      <c r="Q27" s="18" t="s">
        <v>0</v>
      </c>
      <c r="R27" s="18"/>
      <c r="S27" s="18"/>
      <c r="T27" s="18"/>
      <c r="U27" s="18"/>
      <c r="V27" s="18"/>
      <c r="W27" s="74" t="s">
        <v>38</v>
      </c>
      <c r="X27" s="75"/>
      <c r="Y27" s="75"/>
      <c r="Z27" s="76"/>
      <c r="AA27" s="39" t="s">
        <v>6</v>
      </c>
      <c r="AB27" s="39"/>
      <c r="AC27" s="39"/>
      <c r="AD27" s="39"/>
      <c r="AE27" s="39"/>
      <c r="AF27" s="39"/>
    </row>
    <row r="28" spans="3:34" ht="15.75" customHeight="1" x14ac:dyDescent="0.15">
      <c r="C28" s="19"/>
      <c r="D28" s="19"/>
      <c r="E28" s="19"/>
      <c r="F28" s="35"/>
      <c r="G28" s="82" t="s">
        <v>2</v>
      </c>
      <c r="H28" s="83"/>
      <c r="I28" s="51"/>
      <c r="J28" s="40" t="s">
        <v>1</v>
      </c>
      <c r="K28" s="83"/>
      <c r="L28" s="83"/>
      <c r="M28" s="47" t="s">
        <v>33</v>
      </c>
      <c r="N28" s="48"/>
      <c r="O28" s="49" t="s">
        <v>34</v>
      </c>
      <c r="P28" s="65"/>
      <c r="Q28" s="83" t="s">
        <v>2</v>
      </c>
      <c r="R28" s="83"/>
      <c r="S28" s="83"/>
      <c r="T28" s="40" t="s">
        <v>1</v>
      </c>
      <c r="U28" s="83"/>
      <c r="V28" s="83"/>
      <c r="W28" s="47" t="s">
        <v>33</v>
      </c>
      <c r="X28" s="48"/>
      <c r="Y28" s="49" t="s">
        <v>34</v>
      </c>
      <c r="Z28" s="65"/>
      <c r="AA28" s="83" t="s">
        <v>2</v>
      </c>
      <c r="AB28" s="83"/>
      <c r="AC28" s="83"/>
      <c r="AD28" s="40" t="s">
        <v>1</v>
      </c>
      <c r="AE28" s="83"/>
      <c r="AF28" s="83"/>
    </row>
    <row r="29" spans="3:34" s="6" customFormat="1" ht="15.75" customHeight="1" x14ac:dyDescent="0.15">
      <c r="C29" s="9"/>
      <c r="D29" s="9"/>
      <c r="E29" s="9"/>
      <c r="F29" s="9"/>
      <c r="G29" s="46" t="s">
        <v>4</v>
      </c>
      <c r="H29" s="22"/>
      <c r="I29" s="26"/>
      <c r="J29" s="21" t="s">
        <v>5</v>
      </c>
      <c r="K29" s="22"/>
      <c r="L29" s="22"/>
      <c r="M29" s="77" t="s">
        <v>35</v>
      </c>
      <c r="N29" s="24"/>
      <c r="O29" s="66" t="s">
        <v>36</v>
      </c>
      <c r="P29" s="67"/>
      <c r="Q29" s="24" t="s">
        <v>4</v>
      </c>
      <c r="R29" s="24"/>
      <c r="S29" s="24"/>
      <c r="T29" s="66" t="s">
        <v>5</v>
      </c>
      <c r="U29" s="24"/>
      <c r="V29" s="24"/>
      <c r="W29" s="77" t="s">
        <v>35</v>
      </c>
      <c r="X29" s="24"/>
      <c r="Y29" s="66" t="s">
        <v>36</v>
      </c>
      <c r="Z29" s="67"/>
      <c r="AA29" s="22" t="s">
        <v>4</v>
      </c>
      <c r="AB29" s="22"/>
      <c r="AC29" s="26"/>
      <c r="AD29" s="66" t="s">
        <v>5</v>
      </c>
      <c r="AE29" s="24"/>
      <c r="AF29" s="24"/>
    </row>
    <row r="30" spans="3:34" ht="15.75" customHeight="1" x14ac:dyDescent="0.15">
      <c r="C30" s="91" t="s">
        <v>3</v>
      </c>
      <c r="D30" s="91"/>
      <c r="E30" s="91"/>
      <c r="F30" s="91"/>
      <c r="G30" s="31">
        <f>SUM(G32:I45)</f>
        <v>6936</v>
      </c>
      <c r="H30" s="29"/>
      <c r="I30" s="32"/>
      <c r="J30" s="28">
        <f>SUM(J32:L45)</f>
        <v>18329</v>
      </c>
      <c r="K30" s="29"/>
      <c r="L30" s="29"/>
      <c r="M30" s="78">
        <f>+G30-Q30</f>
        <v>767</v>
      </c>
      <c r="N30" s="79"/>
      <c r="O30" s="68">
        <f>+J30-T30</f>
        <v>1316</v>
      </c>
      <c r="P30" s="69"/>
      <c r="Q30" s="84">
        <f>SUM(Q32:S45)</f>
        <v>6169</v>
      </c>
      <c r="R30" s="79"/>
      <c r="S30" s="79"/>
      <c r="T30" s="28">
        <f>SUM(T32:V45)</f>
        <v>17013</v>
      </c>
      <c r="U30" s="29"/>
      <c r="V30" s="29"/>
      <c r="W30" s="78">
        <f>+Q30-AA30</f>
        <v>420</v>
      </c>
      <c r="X30" s="79"/>
      <c r="Y30" s="68">
        <f>+T30-AD30</f>
        <v>644</v>
      </c>
      <c r="Z30" s="69"/>
      <c r="AA30" s="84">
        <f>SUM(AA32:AC45)</f>
        <v>5749</v>
      </c>
      <c r="AB30" s="79"/>
      <c r="AC30" s="85"/>
      <c r="AD30" s="28">
        <f>SUM(AD32:AF45)</f>
        <v>16369</v>
      </c>
      <c r="AE30" s="29"/>
      <c r="AF30" s="29"/>
    </row>
    <row r="31" spans="3:34" ht="15.75" customHeight="1" x14ac:dyDescent="0.15">
      <c r="C31" s="16"/>
      <c r="D31" s="16"/>
      <c r="E31" s="16"/>
      <c r="F31" s="16"/>
      <c r="G31" s="86"/>
      <c r="H31" s="87"/>
      <c r="I31" s="88"/>
      <c r="J31" s="89"/>
      <c r="K31" s="90"/>
      <c r="L31" s="90"/>
      <c r="M31" s="80"/>
      <c r="N31" s="17"/>
      <c r="O31" s="70"/>
      <c r="P31" s="50"/>
      <c r="Q31" s="17"/>
      <c r="R31" s="17"/>
      <c r="S31" s="17"/>
      <c r="T31" s="30"/>
      <c r="U31" s="41"/>
      <c r="V31" s="41"/>
      <c r="W31" s="80"/>
      <c r="X31" s="17"/>
      <c r="Y31" s="70"/>
      <c r="Z31" s="50"/>
      <c r="AA31" s="17"/>
      <c r="AB31" s="17"/>
      <c r="AC31" s="81"/>
      <c r="AD31" s="30"/>
      <c r="AE31" s="41"/>
      <c r="AF31" s="41"/>
    </row>
    <row r="32" spans="3:34" ht="15.75" customHeight="1" x14ac:dyDescent="0.15">
      <c r="C32" s="53" t="s">
        <v>10</v>
      </c>
      <c r="D32" s="53"/>
      <c r="E32" s="53"/>
      <c r="F32" s="53"/>
      <c r="G32" s="45">
        <v>53</v>
      </c>
      <c r="H32" s="41"/>
      <c r="I32" s="42"/>
      <c r="J32" s="30">
        <v>129</v>
      </c>
      <c r="K32" s="41"/>
      <c r="L32" s="41"/>
      <c r="M32" s="61">
        <f>+G32-Q32</f>
        <v>3</v>
      </c>
      <c r="N32" s="62"/>
      <c r="O32" s="63">
        <f>+J32-T32</f>
        <v>6</v>
      </c>
      <c r="P32" s="64"/>
      <c r="Q32" s="41">
        <v>50</v>
      </c>
      <c r="R32" s="41"/>
      <c r="S32" s="41"/>
      <c r="T32" s="30">
        <v>123</v>
      </c>
      <c r="U32" s="41"/>
      <c r="V32" s="41"/>
      <c r="W32" s="61">
        <f t="shared" ref="W32:W44" si="4">+Q32-AA32</f>
        <v>0</v>
      </c>
      <c r="X32" s="62"/>
      <c r="Y32" s="63">
        <f t="shared" ref="Y32:Y44" si="5">+T32-AD32</f>
        <v>-21</v>
      </c>
      <c r="Z32" s="64"/>
      <c r="AA32" s="41">
        <v>50</v>
      </c>
      <c r="AB32" s="41"/>
      <c r="AC32" s="42"/>
      <c r="AD32" s="30">
        <v>144</v>
      </c>
      <c r="AE32" s="41"/>
      <c r="AF32" s="41"/>
    </row>
    <row r="33" spans="3:32" ht="15.75" customHeight="1" x14ac:dyDescent="0.15">
      <c r="C33" s="53" t="s">
        <v>11</v>
      </c>
      <c r="D33" s="53"/>
      <c r="E33" s="53"/>
      <c r="F33" s="53"/>
      <c r="G33" s="45">
        <v>267</v>
      </c>
      <c r="H33" s="41"/>
      <c r="I33" s="42"/>
      <c r="J33" s="30">
        <v>1124</v>
      </c>
      <c r="K33" s="41"/>
      <c r="L33" s="41"/>
      <c r="M33" s="61">
        <f t="shared" ref="M33:M45" si="6">+G33-Q33</f>
        <v>-1</v>
      </c>
      <c r="N33" s="62"/>
      <c r="O33" s="63">
        <f t="shared" ref="O33:O45" si="7">+J33-T33</f>
        <v>-35</v>
      </c>
      <c r="P33" s="64"/>
      <c r="Q33" s="41">
        <v>268</v>
      </c>
      <c r="R33" s="41"/>
      <c r="S33" s="41"/>
      <c r="T33" s="30">
        <v>1159</v>
      </c>
      <c r="U33" s="41"/>
      <c r="V33" s="41"/>
      <c r="W33" s="61">
        <f t="shared" si="4"/>
        <v>-11</v>
      </c>
      <c r="X33" s="62"/>
      <c r="Y33" s="63">
        <f t="shared" si="5"/>
        <v>-48</v>
      </c>
      <c r="Z33" s="64"/>
      <c r="AA33" s="41">
        <v>279</v>
      </c>
      <c r="AB33" s="41"/>
      <c r="AC33" s="42"/>
      <c r="AD33" s="30">
        <v>1207</v>
      </c>
      <c r="AE33" s="41"/>
      <c r="AF33" s="41"/>
    </row>
    <row r="34" spans="3:32" ht="15.75" customHeight="1" x14ac:dyDescent="0.15">
      <c r="C34" s="53" t="s">
        <v>12</v>
      </c>
      <c r="D34" s="53"/>
      <c r="E34" s="53"/>
      <c r="F34" s="53"/>
      <c r="G34" s="45">
        <v>882</v>
      </c>
      <c r="H34" s="41"/>
      <c r="I34" s="42"/>
      <c r="J34" s="30">
        <v>2417</v>
      </c>
      <c r="K34" s="41"/>
      <c r="L34" s="41"/>
      <c r="M34" s="61">
        <f t="shared" si="6"/>
        <v>57</v>
      </c>
      <c r="N34" s="62"/>
      <c r="O34" s="63">
        <f t="shared" si="7"/>
        <v>15</v>
      </c>
      <c r="P34" s="64"/>
      <c r="Q34" s="41">
        <v>825</v>
      </c>
      <c r="R34" s="41"/>
      <c r="S34" s="41"/>
      <c r="T34" s="30">
        <v>2402</v>
      </c>
      <c r="U34" s="41"/>
      <c r="V34" s="41"/>
      <c r="W34" s="61">
        <f t="shared" si="4"/>
        <v>65</v>
      </c>
      <c r="X34" s="62"/>
      <c r="Y34" s="63">
        <f t="shared" si="5"/>
        <v>129</v>
      </c>
      <c r="Z34" s="64"/>
      <c r="AA34" s="41">
        <v>760</v>
      </c>
      <c r="AB34" s="41"/>
      <c r="AC34" s="42"/>
      <c r="AD34" s="30">
        <v>2273</v>
      </c>
      <c r="AE34" s="41"/>
      <c r="AF34" s="41"/>
    </row>
    <row r="35" spans="3:32" ht="15.75" customHeight="1" x14ac:dyDescent="0.15">
      <c r="C35" s="53" t="s">
        <v>13</v>
      </c>
      <c r="D35" s="53"/>
      <c r="E35" s="53"/>
      <c r="F35" s="53"/>
      <c r="G35" s="45">
        <v>493</v>
      </c>
      <c r="H35" s="41"/>
      <c r="I35" s="42"/>
      <c r="J35" s="30">
        <v>1261</v>
      </c>
      <c r="K35" s="41"/>
      <c r="L35" s="41"/>
      <c r="M35" s="61">
        <f t="shared" si="6"/>
        <v>86</v>
      </c>
      <c r="N35" s="62"/>
      <c r="O35" s="63">
        <f t="shared" si="7"/>
        <v>123</v>
      </c>
      <c r="P35" s="64"/>
      <c r="Q35" s="41">
        <v>407</v>
      </c>
      <c r="R35" s="41"/>
      <c r="S35" s="41"/>
      <c r="T35" s="30">
        <v>1138</v>
      </c>
      <c r="U35" s="41"/>
      <c r="V35" s="41"/>
      <c r="W35" s="61">
        <f t="shared" si="4"/>
        <v>-8</v>
      </c>
      <c r="X35" s="62"/>
      <c r="Y35" s="63">
        <f t="shared" si="5"/>
        <v>-72</v>
      </c>
      <c r="Z35" s="64"/>
      <c r="AA35" s="41">
        <v>415</v>
      </c>
      <c r="AB35" s="41"/>
      <c r="AC35" s="42"/>
      <c r="AD35" s="30">
        <v>1210</v>
      </c>
      <c r="AE35" s="41"/>
      <c r="AF35" s="41"/>
    </row>
    <row r="36" spans="3:32" ht="15.75" customHeight="1" x14ac:dyDescent="0.15">
      <c r="C36" s="53" t="s">
        <v>14</v>
      </c>
      <c r="D36" s="53"/>
      <c r="E36" s="53"/>
      <c r="F36" s="53"/>
      <c r="G36" s="45">
        <v>659</v>
      </c>
      <c r="H36" s="41"/>
      <c r="I36" s="42"/>
      <c r="J36" s="30">
        <v>1726</v>
      </c>
      <c r="K36" s="41"/>
      <c r="L36" s="41"/>
      <c r="M36" s="61">
        <f t="shared" si="6"/>
        <v>80</v>
      </c>
      <c r="N36" s="62"/>
      <c r="O36" s="63">
        <f t="shared" si="7"/>
        <v>81</v>
      </c>
      <c r="P36" s="64"/>
      <c r="Q36" s="41">
        <v>579</v>
      </c>
      <c r="R36" s="41"/>
      <c r="S36" s="41"/>
      <c r="T36" s="30">
        <v>1645</v>
      </c>
      <c r="U36" s="41"/>
      <c r="V36" s="41"/>
      <c r="W36" s="61">
        <f t="shared" si="4"/>
        <v>21</v>
      </c>
      <c r="X36" s="62"/>
      <c r="Y36" s="63">
        <f t="shared" si="5"/>
        <v>14</v>
      </c>
      <c r="Z36" s="64"/>
      <c r="AA36" s="41">
        <v>558</v>
      </c>
      <c r="AB36" s="41"/>
      <c r="AC36" s="42"/>
      <c r="AD36" s="30">
        <v>1631</v>
      </c>
      <c r="AE36" s="41"/>
      <c r="AF36" s="41"/>
    </row>
    <row r="37" spans="3:32" ht="15.75" customHeight="1" x14ac:dyDescent="0.15">
      <c r="C37" s="53" t="s">
        <v>15</v>
      </c>
      <c r="D37" s="53"/>
      <c r="E37" s="53"/>
      <c r="F37" s="53"/>
      <c r="G37" s="45">
        <v>308</v>
      </c>
      <c r="H37" s="41"/>
      <c r="I37" s="42"/>
      <c r="J37" s="30">
        <v>944</v>
      </c>
      <c r="K37" s="41"/>
      <c r="L37" s="41"/>
      <c r="M37" s="61">
        <f t="shared" si="6"/>
        <v>20</v>
      </c>
      <c r="N37" s="62"/>
      <c r="O37" s="63">
        <f t="shared" si="7"/>
        <v>36</v>
      </c>
      <c r="P37" s="64"/>
      <c r="Q37" s="41">
        <v>288</v>
      </c>
      <c r="R37" s="41"/>
      <c r="S37" s="41"/>
      <c r="T37" s="30">
        <v>908</v>
      </c>
      <c r="U37" s="41"/>
      <c r="V37" s="41"/>
      <c r="W37" s="61">
        <f t="shared" si="4"/>
        <v>1</v>
      </c>
      <c r="X37" s="62"/>
      <c r="Y37" s="63">
        <f t="shared" si="5"/>
        <v>2</v>
      </c>
      <c r="Z37" s="64"/>
      <c r="AA37" s="41">
        <v>287</v>
      </c>
      <c r="AB37" s="41"/>
      <c r="AC37" s="42"/>
      <c r="AD37" s="30">
        <v>906</v>
      </c>
      <c r="AE37" s="41"/>
      <c r="AF37" s="41"/>
    </row>
    <row r="38" spans="3:32" ht="15.75" customHeight="1" x14ac:dyDescent="0.15">
      <c r="C38" s="53" t="s">
        <v>16</v>
      </c>
      <c r="D38" s="53"/>
      <c r="E38" s="53"/>
      <c r="F38" s="53"/>
      <c r="G38" s="45">
        <v>400</v>
      </c>
      <c r="H38" s="41"/>
      <c r="I38" s="42"/>
      <c r="J38" s="30">
        <v>1072</v>
      </c>
      <c r="K38" s="41"/>
      <c r="L38" s="41"/>
      <c r="M38" s="61">
        <f t="shared" si="6"/>
        <v>34</v>
      </c>
      <c r="N38" s="62"/>
      <c r="O38" s="63">
        <f t="shared" si="7"/>
        <v>8</v>
      </c>
      <c r="P38" s="64"/>
      <c r="Q38" s="41">
        <v>366</v>
      </c>
      <c r="R38" s="41"/>
      <c r="S38" s="41"/>
      <c r="T38" s="30">
        <v>1064</v>
      </c>
      <c r="U38" s="41"/>
      <c r="V38" s="41"/>
      <c r="W38" s="61">
        <f t="shared" si="4"/>
        <v>-39</v>
      </c>
      <c r="X38" s="62"/>
      <c r="Y38" s="63">
        <f t="shared" si="5"/>
        <v>-144</v>
      </c>
      <c r="Z38" s="64"/>
      <c r="AA38" s="41">
        <v>405</v>
      </c>
      <c r="AB38" s="41"/>
      <c r="AC38" s="42"/>
      <c r="AD38" s="30">
        <v>1208</v>
      </c>
      <c r="AE38" s="41"/>
      <c r="AF38" s="41"/>
    </row>
    <row r="39" spans="3:32" ht="15.75" customHeight="1" x14ac:dyDescent="0.15">
      <c r="C39" s="53" t="s">
        <v>17</v>
      </c>
      <c r="D39" s="53"/>
      <c r="E39" s="53"/>
      <c r="F39" s="53"/>
      <c r="G39" s="45">
        <v>528</v>
      </c>
      <c r="H39" s="41"/>
      <c r="I39" s="42"/>
      <c r="J39" s="30">
        <v>1459</v>
      </c>
      <c r="K39" s="41"/>
      <c r="L39" s="41"/>
      <c r="M39" s="61">
        <f t="shared" si="6"/>
        <v>24</v>
      </c>
      <c r="N39" s="62"/>
      <c r="O39" s="63">
        <f t="shared" si="7"/>
        <v>24</v>
      </c>
      <c r="P39" s="64"/>
      <c r="Q39" s="41">
        <v>504</v>
      </c>
      <c r="R39" s="41"/>
      <c r="S39" s="41"/>
      <c r="T39" s="30">
        <v>1435</v>
      </c>
      <c r="U39" s="41"/>
      <c r="V39" s="41"/>
      <c r="W39" s="61">
        <f t="shared" si="4"/>
        <v>17</v>
      </c>
      <c r="X39" s="62"/>
      <c r="Y39" s="63">
        <f t="shared" si="5"/>
        <v>41</v>
      </c>
      <c r="Z39" s="64"/>
      <c r="AA39" s="41">
        <v>487</v>
      </c>
      <c r="AB39" s="41"/>
      <c r="AC39" s="42"/>
      <c r="AD39" s="30">
        <v>1394</v>
      </c>
      <c r="AE39" s="41"/>
      <c r="AF39" s="41"/>
    </row>
    <row r="40" spans="3:32" ht="15.75" customHeight="1" x14ac:dyDescent="0.15">
      <c r="C40" s="53" t="s">
        <v>18</v>
      </c>
      <c r="D40" s="53"/>
      <c r="E40" s="53"/>
      <c r="F40" s="53"/>
      <c r="G40" s="45">
        <v>194</v>
      </c>
      <c r="H40" s="41"/>
      <c r="I40" s="42"/>
      <c r="J40" s="30">
        <v>472</v>
      </c>
      <c r="K40" s="41"/>
      <c r="L40" s="41"/>
      <c r="M40" s="61">
        <f t="shared" si="6"/>
        <v>0</v>
      </c>
      <c r="N40" s="62"/>
      <c r="O40" s="63">
        <f t="shared" si="7"/>
        <v>-51</v>
      </c>
      <c r="P40" s="64"/>
      <c r="Q40" s="41">
        <v>194</v>
      </c>
      <c r="R40" s="41"/>
      <c r="S40" s="41"/>
      <c r="T40" s="30">
        <v>523</v>
      </c>
      <c r="U40" s="41"/>
      <c r="V40" s="41"/>
      <c r="W40" s="61">
        <f t="shared" si="4"/>
        <v>21</v>
      </c>
      <c r="X40" s="62"/>
      <c r="Y40" s="63">
        <f t="shared" si="5"/>
        <v>68</v>
      </c>
      <c r="Z40" s="64"/>
      <c r="AA40" s="41">
        <v>173</v>
      </c>
      <c r="AB40" s="41"/>
      <c r="AC40" s="42"/>
      <c r="AD40" s="30">
        <v>455</v>
      </c>
      <c r="AE40" s="41"/>
      <c r="AF40" s="41"/>
    </row>
    <row r="41" spans="3:32" ht="15.75" customHeight="1" x14ac:dyDescent="0.15">
      <c r="C41" s="53" t="s">
        <v>19</v>
      </c>
      <c r="D41" s="53"/>
      <c r="E41" s="53"/>
      <c r="F41" s="53"/>
      <c r="G41" s="45">
        <v>221</v>
      </c>
      <c r="H41" s="41"/>
      <c r="I41" s="42"/>
      <c r="J41" s="30">
        <v>567</v>
      </c>
      <c r="K41" s="41"/>
      <c r="L41" s="41"/>
      <c r="M41" s="61">
        <f t="shared" si="6"/>
        <v>27</v>
      </c>
      <c r="N41" s="62"/>
      <c r="O41" s="63">
        <f t="shared" si="7"/>
        <v>49</v>
      </c>
      <c r="P41" s="64"/>
      <c r="Q41" s="41">
        <v>194</v>
      </c>
      <c r="R41" s="41"/>
      <c r="S41" s="41"/>
      <c r="T41" s="30">
        <v>518</v>
      </c>
      <c r="U41" s="41"/>
      <c r="V41" s="41"/>
      <c r="W41" s="61">
        <f t="shared" si="4"/>
        <v>-6</v>
      </c>
      <c r="X41" s="62"/>
      <c r="Y41" s="63">
        <f t="shared" si="5"/>
        <v>-72</v>
      </c>
      <c r="Z41" s="64"/>
      <c r="AA41" s="41">
        <v>200</v>
      </c>
      <c r="AB41" s="41"/>
      <c r="AC41" s="42"/>
      <c r="AD41" s="30">
        <v>590</v>
      </c>
      <c r="AE41" s="41"/>
      <c r="AF41" s="41"/>
    </row>
    <row r="42" spans="3:32" ht="15.75" customHeight="1" x14ac:dyDescent="0.15">
      <c r="C42" s="53" t="s">
        <v>20</v>
      </c>
      <c r="D42" s="53"/>
      <c r="E42" s="53"/>
      <c r="F42" s="53"/>
      <c r="G42" s="45">
        <v>686</v>
      </c>
      <c r="H42" s="41"/>
      <c r="I42" s="42"/>
      <c r="J42" s="30">
        <v>1788</v>
      </c>
      <c r="K42" s="41"/>
      <c r="L42" s="41"/>
      <c r="M42" s="61">
        <f t="shared" si="6"/>
        <v>70</v>
      </c>
      <c r="N42" s="62"/>
      <c r="O42" s="63">
        <f t="shared" si="7"/>
        <v>82</v>
      </c>
      <c r="P42" s="64"/>
      <c r="Q42" s="41">
        <v>616</v>
      </c>
      <c r="R42" s="41"/>
      <c r="S42" s="41"/>
      <c r="T42" s="30">
        <v>1706</v>
      </c>
      <c r="U42" s="41"/>
      <c r="V42" s="41"/>
      <c r="W42" s="61">
        <f t="shared" si="4"/>
        <v>-11</v>
      </c>
      <c r="X42" s="62"/>
      <c r="Y42" s="63">
        <f t="shared" si="5"/>
        <v>-29</v>
      </c>
      <c r="Z42" s="64"/>
      <c r="AA42" s="41">
        <v>627</v>
      </c>
      <c r="AB42" s="41"/>
      <c r="AC42" s="42"/>
      <c r="AD42" s="30">
        <v>1735</v>
      </c>
      <c r="AE42" s="41"/>
      <c r="AF42" s="41"/>
    </row>
    <row r="43" spans="3:32" ht="15.75" customHeight="1" x14ac:dyDescent="0.15">
      <c r="C43" s="53" t="s">
        <v>21</v>
      </c>
      <c r="D43" s="53"/>
      <c r="E43" s="53"/>
      <c r="F43" s="53"/>
      <c r="G43" s="45">
        <v>1363</v>
      </c>
      <c r="H43" s="41"/>
      <c r="I43" s="42"/>
      <c r="J43" s="30">
        <v>3058</v>
      </c>
      <c r="K43" s="41"/>
      <c r="L43" s="41"/>
      <c r="M43" s="61">
        <f t="shared" si="6"/>
        <v>74</v>
      </c>
      <c r="N43" s="62"/>
      <c r="O43" s="63">
        <f t="shared" si="7"/>
        <v>89</v>
      </c>
      <c r="P43" s="64"/>
      <c r="Q43" s="41">
        <v>1289</v>
      </c>
      <c r="R43" s="41"/>
      <c r="S43" s="41"/>
      <c r="T43" s="30">
        <v>2969</v>
      </c>
      <c r="U43" s="41"/>
      <c r="V43" s="41"/>
      <c r="W43" s="61">
        <f t="shared" si="4"/>
        <v>125</v>
      </c>
      <c r="X43" s="62"/>
      <c r="Y43" s="63">
        <f t="shared" si="5"/>
        <v>132</v>
      </c>
      <c r="Z43" s="64"/>
      <c r="AA43" s="41">
        <v>1164</v>
      </c>
      <c r="AB43" s="41"/>
      <c r="AC43" s="42"/>
      <c r="AD43" s="30">
        <v>2837</v>
      </c>
      <c r="AE43" s="41"/>
      <c r="AF43" s="41"/>
    </row>
    <row r="44" spans="3:32" ht="15.75" customHeight="1" x14ac:dyDescent="0.15">
      <c r="C44" s="98" t="s">
        <v>22</v>
      </c>
      <c r="D44" s="98"/>
      <c r="E44" s="98"/>
      <c r="F44" s="98"/>
      <c r="G44" s="71">
        <v>465</v>
      </c>
      <c r="H44" s="72"/>
      <c r="I44" s="73"/>
      <c r="J44" s="30">
        <v>1115</v>
      </c>
      <c r="K44" s="41"/>
      <c r="L44" s="41"/>
      <c r="M44" s="61">
        <f t="shared" si="6"/>
        <v>-9</v>
      </c>
      <c r="N44" s="62"/>
      <c r="O44" s="63">
        <f t="shared" si="7"/>
        <v>-18</v>
      </c>
      <c r="P44" s="64"/>
      <c r="Q44" s="72">
        <v>474</v>
      </c>
      <c r="R44" s="72"/>
      <c r="S44" s="72"/>
      <c r="T44" s="30">
        <v>1133</v>
      </c>
      <c r="U44" s="41"/>
      <c r="V44" s="41"/>
      <c r="W44" s="61">
        <f t="shared" si="4"/>
        <v>130</v>
      </c>
      <c r="X44" s="62"/>
      <c r="Y44" s="63">
        <f t="shared" si="5"/>
        <v>354</v>
      </c>
      <c r="Z44" s="64"/>
      <c r="AA44" s="72">
        <v>344</v>
      </c>
      <c r="AB44" s="72"/>
      <c r="AC44" s="73"/>
      <c r="AD44" s="30">
        <v>779</v>
      </c>
      <c r="AE44" s="41"/>
      <c r="AF44" s="41"/>
    </row>
    <row r="45" spans="3:32" ht="15.75" customHeight="1" x14ac:dyDescent="0.15">
      <c r="C45" s="53" t="s">
        <v>23</v>
      </c>
      <c r="D45" s="53"/>
      <c r="E45" s="53"/>
      <c r="F45" s="53"/>
      <c r="G45" s="71">
        <v>417</v>
      </c>
      <c r="H45" s="72"/>
      <c r="I45" s="73"/>
      <c r="J45" s="30">
        <v>1197</v>
      </c>
      <c r="K45" s="41"/>
      <c r="L45" s="41"/>
      <c r="M45" s="61">
        <f t="shared" si="6"/>
        <v>302</v>
      </c>
      <c r="N45" s="62"/>
      <c r="O45" s="63">
        <f t="shared" si="7"/>
        <v>907</v>
      </c>
      <c r="P45" s="64"/>
      <c r="Q45" s="72">
        <v>115</v>
      </c>
      <c r="R45" s="72"/>
      <c r="S45" s="72"/>
      <c r="T45" s="30">
        <v>290</v>
      </c>
      <c r="U45" s="41"/>
      <c r="V45" s="41"/>
      <c r="W45" s="61">
        <v>115</v>
      </c>
      <c r="X45" s="62"/>
      <c r="Y45" s="63">
        <v>290</v>
      </c>
      <c r="Z45" s="64"/>
      <c r="AA45" s="72" t="s">
        <v>25</v>
      </c>
      <c r="AB45" s="72"/>
      <c r="AC45" s="73"/>
      <c r="AD45" s="30" t="s">
        <v>25</v>
      </c>
      <c r="AE45" s="41"/>
      <c r="AF45" s="41"/>
    </row>
    <row r="46" spans="3:32" ht="15.75" customHeight="1" thickBot="1" x14ac:dyDescent="0.2">
      <c r="C46" s="52"/>
      <c r="D46" s="52"/>
      <c r="E46" s="52"/>
      <c r="F46" s="52"/>
      <c r="G46" s="55"/>
      <c r="H46" s="56"/>
      <c r="I46" s="56"/>
      <c r="J46" s="56"/>
      <c r="K46" s="56"/>
      <c r="L46" s="57"/>
      <c r="M46" s="58"/>
      <c r="N46" s="52"/>
      <c r="O46" s="57"/>
      <c r="P46" s="54"/>
      <c r="Q46" s="59"/>
      <c r="R46" s="56"/>
      <c r="S46" s="56"/>
      <c r="T46" s="56"/>
      <c r="U46" s="56"/>
      <c r="V46" s="57"/>
      <c r="W46" s="58"/>
      <c r="X46" s="52"/>
      <c r="Y46" s="57"/>
      <c r="Z46" s="54"/>
      <c r="AA46" s="52"/>
      <c r="AB46" s="52"/>
      <c r="AC46" s="59"/>
      <c r="AD46" s="60"/>
      <c r="AE46" s="60"/>
      <c r="AF46" s="60"/>
    </row>
    <row r="47" spans="3:32" ht="15.75" customHeight="1" thickTop="1" x14ac:dyDescent="0.15">
      <c r="U47" s="14"/>
      <c r="V47" s="14"/>
      <c r="W47" s="13"/>
      <c r="X47" s="13"/>
      <c r="Y47" s="13"/>
      <c r="Z47" s="13"/>
      <c r="AA47" s="13"/>
      <c r="AC47" s="8"/>
      <c r="AF47" s="12" t="s">
        <v>31</v>
      </c>
    </row>
    <row r="48" spans="3:32" ht="15.75" customHeight="1" x14ac:dyDescent="0.15">
      <c r="U48" s="14"/>
      <c r="V48" s="14"/>
      <c r="W48" s="14"/>
      <c r="X48" s="14"/>
      <c r="Y48" s="14"/>
      <c r="Z48" s="14"/>
      <c r="AA48" s="14"/>
      <c r="AB48" s="14"/>
    </row>
    <row r="49" spans="21:28" ht="15.75" customHeight="1" x14ac:dyDescent="0.15">
      <c r="U49" s="14"/>
      <c r="V49" s="14"/>
      <c r="W49" s="14"/>
      <c r="X49" s="14"/>
      <c r="Y49" s="14"/>
      <c r="Z49" s="14"/>
      <c r="AA49" s="14"/>
      <c r="AB49" s="14"/>
    </row>
    <row r="50" spans="21:28" ht="15.75" customHeight="1" x14ac:dyDescent="0.15">
      <c r="U50" s="14"/>
      <c r="V50" s="14"/>
      <c r="W50" s="14"/>
      <c r="X50" s="14"/>
      <c r="Y50" s="14"/>
      <c r="Z50" s="14"/>
      <c r="AA50" s="14"/>
      <c r="AB50" s="14"/>
    </row>
    <row r="51" spans="21:28" ht="15.75" customHeight="1" x14ac:dyDescent="0.15">
      <c r="U51" s="14"/>
      <c r="V51" s="14"/>
      <c r="W51" s="14"/>
      <c r="X51" s="14"/>
      <c r="Y51" s="14"/>
      <c r="Z51" s="14"/>
      <c r="AA51" s="14"/>
      <c r="AB51" s="14"/>
    </row>
  </sheetData>
  <mergeCells count="388">
    <mergeCell ref="W28:X28"/>
    <mergeCell ref="W29:X29"/>
    <mergeCell ref="W30:X30"/>
    <mergeCell ref="Y30:Z30"/>
    <mergeCell ref="Y29:Z29"/>
    <mergeCell ref="Y28:Z28"/>
    <mergeCell ref="Q12:S12"/>
    <mergeCell ref="T12:V12"/>
    <mergeCell ref="Q13:S13"/>
    <mergeCell ref="T13:V13"/>
    <mergeCell ref="Q20:S20"/>
    <mergeCell ref="T20:V20"/>
    <mergeCell ref="Q21:S21"/>
    <mergeCell ref="T21:V21"/>
    <mergeCell ref="Q22:S22"/>
    <mergeCell ref="C2:AB2"/>
    <mergeCell ref="C4:J5"/>
    <mergeCell ref="W4:AB4"/>
    <mergeCell ref="W5:Y5"/>
    <mergeCell ref="Z5:AB5"/>
    <mergeCell ref="W9:Y9"/>
    <mergeCell ref="Z9:AB9"/>
    <mergeCell ref="W11:Y11"/>
    <mergeCell ref="Z11:AB11"/>
    <mergeCell ref="W10:Y10"/>
    <mergeCell ref="Z10:AB10"/>
    <mergeCell ref="C7:J7"/>
    <mergeCell ref="W7:Y7"/>
    <mergeCell ref="Z7:AB7"/>
    <mergeCell ref="C8:J8"/>
    <mergeCell ref="C11:J11"/>
    <mergeCell ref="C10:J10"/>
    <mergeCell ref="Q4:V4"/>
    <mergeCell ref="Q5:S5"/>
    <mergeCell ref="T5:V5"/>
    <mergeCell ref="Q6:S6"/>
    <mergeCell ref="T6:V6"/>
    <mergeCell ref="Q7:S7"/>
    <mergeCell ref="T7:V7"/>
    <mergeCell ref="C19:J19"/>
    <mergeCell ref="C20:J20"/>
    <mergeCell ref="C22:J22"/>
    <mergeCell ref="C21:J21"/>
    <mergeCell ref="W8:Y8"/>
    <mergeCell ref="Z8:AB8"/>
    <mergeCell ref="W6:Y6"/>
    <mergeCell ref="Z6:AB6"/>
    <mergeCell ref="AC12:AE12"/>
    <mergeCell ref="C6:J6"/>
    <mergeCell ref="C9:J9"/>
    <mergeCell ref="W12:Y12"/>
    <mergeCell ref="Z12:AB12"/>
    <mergeCell ref="W13:Y13"/>
    <mergeCell ref="Z13:AB13"/>
    <mergeCell ref="W17:Y17"/>
    <mergeCell ref="Z17:AB17"/>
    <mergeCell ref="AC7:AE7"/>
    <mergeCell ref="AC8:AE8"/>
    <mergeCell ref="AC9:AE9"/>
    <mergeCell ref="AC13:AE13"/>
    <mergeCell ref="AC10:AE10"/>
    <mergeCell ref="AC11:AE11"/>
    <mergeCell ref="AC16:AE16"/>
    <mergeCell ref="AC4:AH4"/>
    <mergeCell ref="AC5:AE5"/>
    <mergeCell ref="AF5:AH5"/>
    <mergeCell ref="AC6:AE6"/>
    <mergeCell ref="AF6:AH6"/>
    <mergeCell ref="C13:J13"/>
    <mergeCell ref="C12:J12"/>
    <mergeCell ref="C14:J14"/>
    <mergeCell ref="C15:J15"/>
    <mergeCell ref="AF12:AH12"/>
    <mergeCell ref="AF7:AH7"/>
    <mergeCell ref="AF8:AH8"/>
    <mergeCell ref="AF9:AH9"/>
    <mergeCell ref="AF13:AH13"/>
    <mergeCell ref="AF10:AH10"/>
    <mergeCell ref="AF11:AH11"/>
    <mergeCell ref="Q8:S8"/>
    <mergeCell ref="T8:V8"/>
    <mergeCell ref="Q9:S9"/>
    <mergeCell ref="T9:V9"/>
    <mergeCell ref="Q10:S10"/>
    <mergeCell ref="T10:V10"/>
    <mergeCell ref="Q11:S11"/>
    <mergeCell ref="T11:V11"/>
    <mergeCell ref="C42:F42"/>
    <mergeCell ref="C43:F43"/>
    <mergeCell ref="C44:F44"/>
    <mergeCell ref="C39:F39"/>
    <mergeCell ref="C40:F40"/>
    <mergeCell ref="C41:F41"/>
    <mergeCell ref="Q14:S14"/>
    <mergeCell ref="T14:V14"/>
    <mergeCell ref="Q15:S15"/>
    <mergeCell ref="T15:V15"/>
    <mergeCell ref="Q16:S16"/>
    <mergeCell ref="T16:V16"/>
    <mergeCell ref="Q17:S17"/>
    <mergeCell ref="T17:V17"/>
    <mergeCell ref="Q18:S18"/>
    <mergeCell ref="T18:V18"/>
    <mergeCell ref="Q19:S19"/>
    <mergeCell ref="T19:V19"/>
    <mergeCell ref="T22:V22"/>
    <mergeCell ref="Q23:S23"/>
    <mergeCell ref="T23:V23"/>
    <mergeCell ref="C18:J18"/>
    <mergeCell ref="C16:J16"/>
    <mergeCell ref="C17:J17"/>
    <mergeCell ref="AC17:AE17"/>
    <mergeCell ref="AF17:AH17"/>
    <mergeCell ref="AC14:AE14"/>
    <mergeCell ref="AF14:AH14"/>
    <mergeCell ref="W15:Y15"/>
    <mergeCell ref="Z15:AB15"/>
    <mergeCell ref="AC15:AE15"/>
    <mergeCell ref="AF15:AH15"/>
    <mergeCell ref="W16:Y16"/>
    <mergeCell ref="Z16:AB16"/>
    <mergeCell ref="W14:Y14"/>
    <mergeCell ref="Z14:AB14"/>
    <mergeCell ref="AF16:AH16"/>
    <mergeCell ref="AC20:AE20"/>
    <mergeCell ref="AF20:AH20"/>
    <mergeCell ref="W21:Y21"/>
    <mergeCell ref="Z21:AB21"/>
    <mergeCell ref="AC21:AE21"/>
    <mergeCell ref="AF21:AH21"/>
    <mergeCell ref="AC18:AE18"/>
    <mergeCell ref="AF18:AH18"/>
    <mergeCell ref="W19:Y19"/>
    <mergeCell ref="Z19:AB19"/>
    <mergeCell ref="AC19:AE19"/>
    <mergeCell ref="AF19:AH19"/>
    <mergeCell ref="W20:Y20"/>
    <mergeCell ref="Z20:AB20"/>
    <mergeCell ref="W18:Y18"/>
    <mergeCell ref="Z18:AB18"/>
    <mergeCell ref="C23:J23"/>
    <mergeCell ref="AC22:AE22"/>
    <mergeCell ref="AF22:AH22"/>
    <mergeCell ref="W23:Y23"/>
    <mergeCell ref="Z23:AB23"/>
    <mergeCell ref="AC23:AE23"/>
    <mergeCell ref="AF23:AH23"/>
    <mergeCell ref="W22:Y22"/>
    <mergeCell ref="Z22:AB22"/>
    <mergeCell ref="K4:P4"/>
    <mergeCell ref="K5:M5"/>
    <mergeCell ref="N5:P5"/>
    <mergeCell ref="K6:M6"/>
    <mergeCell ref="N6:P6"/>
    <mergeCell ref="K7:M7"/>
    <mergeCell ref="N7:P7"/>
    <mergeCell ref="N8:P8"/>
    <mergeCell ref="K8:M8"/>
    <mergeCell ref="K9:M9"/>
    <mergeCell ref="N9:P9"/>
    <mergeCell ref="K10:M10"/>
    <mergeCell ref="N10:P10"/>
    <mergeCell ref="K11:M11"/>
    <mergeCell ref="N11:P11"/>
    <mergeCell ref="K12:M12"/>
    <mergeCell ref="N12:P12"/>
    <mergeCell ref="K13:M13"/>
    <mergeCell ref="N13:P13"/>
    <mergeCell ref="K14:M14"/>
    <mergeCell ref="N14:P14"/>
    <mergeCell ref="K15:M15"/>
    <mergeCell ref="N15:P15"/>
    <mergeCell ref="K16:M16"/>
    <mergeCell ref="N16:P16"/>
    <mergeCell ref="K17:M17"/>
    <mergeCell ref="N17:P17"/>
    <mergeCell ref="K18:M18"/>
    <mergeCell ref="N18:P18"/>
    <mergeCell ref="K19:M19"/>
    <mergeCell ref="N19:P19"/>
    <mergeCell ref="K20:M20"/>
    <mergeCell ref="N20:P20"/>
    <mergeCell ref="K21:M21"/>
    <mergeCell ref="N21:P21"/>
    <mergeCell ref="K22:M22"/>
    <mergeCell ref="N22:P22"/>
    <mergeCell ref="K23:M23"/>
    <mergeCell ref="N23:P23"/>
    <mergeCell ref="C30:F30"/>
    <mergeCell ref="C32:F32"/>
    <mergeCell ref="C33:F33"/>
    <mergeCell ref="C34:F34"/>
    <mergeCell ref="C35:F35"/>
    <mergeCell ref="C36:F36"/>
    <mergeCell ref="C37:F37"/>
    <mergeCell ref="C38:F38"/>
    <mergeCell ref="C27:F28"/>
    <mergeCell ref="C45:F45"/>
    <mergeCell ref="G27:L27"/>
    <mergeCell ref="Q27:V27"/>
    <mergeCell ref="AA27:AF27"/>
    <mergeCell ref="G28:I28"/>
    <mergeCell ref="J28:L28"/>
    <mergeCell ref="Q28:S28"/>
    <mergeCell ref="T28:V28"/>
    <mergeCell ref="AA28:AC28"/>
    <mergeCell ref="AD28:AF28"/>
    <mergeCell ref="G29:I29"/>
    <mergeCell ref="J29:L29"/>
    <mergeCell ref="Q29:S29"/>
    <mergeCell ref="T29:V29"/>
    <mergeCell ref="AA29:AC29"/>
    <mergeCell ref="AD29:AF29"/>
    <mergeCell ref="G30:I30"/>
    <mergeCell ref="J30:L30"/>
    <mergeCell ref="Q30:S30"/>
    <mergeCell ref="T30:V30"/>
    <mergeCell ref="AA30:AC30"/>
    <mergeCell ref="AD30:AF30"/>
    <mergeCell ref="G31:I31"/>
    <mergeCell ref="J31:L31"/>
    <mergeCell ref="Q31:S31"/>
    <mergeCell ref="T31:V31"/>
    <mergeCell ref="AA31:AC31"/>
    <mergeCell ref="AD31:AF31"/>
    <mergeCell ref="G32:I32"/>
    <mergeCell ref="J32:L32"/>
    <mergeCell ref="Q32:S32"/>
    <mergeCell ref="T32:V32"/>
    <mergeCell ref="AA32:AC32"/>
    <mergeCell ref="AD32:AF32"/>
    <mergeCell ref="W31:X31"/>
    <mergeCell ref="W32:X32"/>
    <mergeCell ref="Y32:Z32"/>
    <mergeCell ref="Y31:Z31"/>
    <mergeCell ref="G33:I33"/>
    <mergeCell ref="J33:L33"/>
    <mergeCell ref="Q33:S33"/>
    <mergeCell ref="T33:V33"/>
    <mergeCell ref="AA33:AC33"/>
    <mergeCell ref="AD33:AF33"/>
    <mergeCell ref="G34:I34"/>
    <mergeCell ref="J34:L34"/>
    <mergeCell ref="Q34:S34"/>
    <mergeCell ref="T34:V34"/>
    <mergeCell ref="AA34:AC34"/>
    <mergeCell ref="AD34:AF34"/>
    <mergeCell ref="W33:X33"/>
    <mergeCell ref="W34:X34"/>
    <mergeCell ref="Y34:Z34"/>
    <mergeCell ref="Y33:Z33"/>
    <mergeCell ref="G35:I35"/>
    <mergeCell ref="J35:L35"/>
    <mergeCell ref="Q35:S35"/>
    <mergeCell ref="T35:V35"/>
    <mergeCell ref="AA35:AC35"/>
    <mergeCell ref="AD35:AF35"/>
    <mergeCell ref="G36:I36"/>
    <mergeCell ref="J36:L36"/>
    <mergeCell ref="Q36:S36"/>
    <mergeCell ref="T36:V36"/>
    <mergeCell ref="AA36:AC36"/>
    <mergeCell ref="AD36:AF36"/>
    <mergeCell ref="W35:X35"/>
    <mergeCell ref="W36:X36"/>
    <mergeCell ref="Y36:Z36"/>
    <mergeCell ref="Y35:Z35"/>
    <mergeCell ref="G37:I37"/>
    <mergeCell ref="J37:L37"/>
    <mergeCell ref="Q37:S37"/>
    <mergeCell ref="T37:V37"/>
    <mergeCell ref="AA37:AC37"/>
    <mergeCell ref="AD37:AF37"/>
    <mergeCell ref="G38:I38"/>
    <mergeCell ref="J38:L38"/>
    <mergeCell ref="Q38:S38"/>
    <mergeCell ref="T38:V38"/>
    <mergeCell ref="AA38:AC38"/>
    <mergeCell ref="AD38:AF38"/>
    <mergeCell ref="W37:X37"/>
    <mergeCell ref="W38:X38"/>
    <mergeCell ref="Y37:Z37"/>
    <mergeCell ref="G39:I39"/>
    <mergeCell ref="J39:L39"/>
    <mergeCell ref="Q39:S39"/>
    <mergeCell ref="T39:V39"/>
    <mergeCell ref="AA39:AC39"/>
    <mergeCell ref="AD39:AF39"/>
    <mergeCell ref="G40:I40"/>
    <mergeCell ref="J40:L40"/>
    <mergeCell ref="Q40:S40"/>
    <mergeCell ref="T40:V40"/>
    <mergeCell ref="AA40:AC40"/>
    <mergeCell ref="AD40:AF40"/>
    <mergeCell ref="W40:X40"/>
    <mergeCell ref="W39:X39"/>
    <mergeCell ref="G41:I41"/>
    <mergeCell ref="J41:L41"/>
    <mergeCell ref="Q41:S41"/>
    <mergeCell ref="T41:V41"/>
    <mergeCell ref="AA41:AC41"/>
    <mergeCell ref="AD41:AF41"/>
    <mergeCell ref="G42:I42"/>
    <mergeCell ref="J42:L42"/>
    <mergeCell ref="Q42:S42"/>
    <mergeCell ref="T42:V42"/>
    <mergeCell ref="AA42:AC42"/>
    <mergeCell ref="AD42:AF42"/>
    <mergeCell ref="W41:X41"/>
    <mergeCell ref="W42:X42"/>
    <mergeCell ref="J43:L43"/>
    <mergeCell ref="Q43:S43"/>
    <mergeCell ref="T43:V43"/>
    <mergeCell ref="AA43:AC43"/>
    <mergeCell ref="AD43:AF43"/>
    <mergeCell ref="G44:I44"/>
    <mergeCell ref="J44:L44"/>
    <mergeCell ref="Q44:S44"/>
    <mergeCell ref="T44:V44"/>
    <mergeCell ref="AA44:AC44"/>
    <mergeCell ref="AD44:AF44"/>
    <mergeCell ref="M43:N43"/>
    <mergeCell ref="M44:N44"/>
    <mergeCell ref="W43:X43"/>
    <mergeCell ref="W44:X44"/>
    <mergeCell ref="G45:I45"/>
    <mergeCell ref="J45:L45"/>
    <mergeCell ref="Q45:S45"/>
    <mergeCell ref="T45:V45"/>
    <mergeCell ref="AA45:AC45"/>
    <mergeCell ref="AD45:AF45"/>
    <mergeCell ref="M27:P27"/>
    <mergeCell ref="W27:Z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G43:I43"/>
    <mergeCell ref="M45:N45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43:P43"/>
    <mergeCell ref="O44:P44"/>
    <mergeCell ref="O45:P45"/>
    <mergeCell ref="W45:X45"/>
    <mergeCell ref="Y45:Z45"/>
    <mergeCell ref="Y44:Z44"/>
    <mergeCell ref="Y43:Z43"/>
    <mergeCell ref="Y42:Z42"/>
    <mergeCell ref="Y41:Z41"/>
    <mergeCell ref="Y40:Z40"/>
    <mergeCell ref="Y39:Z39"/>
    <mergeCell ref="Y38:Z38"/>
    <mergeCell ref="C46:F46"/>
    <mergeCell ref="G46:I46"/>
    <mergeCell ref="J46:L46"/>
    <mergeCell ref="M46:N46"/>
    <mergeCell ref="O46:P46"/>
    <mergeCell ref="W46:X46"/>
    <mergeCell ref="Y46:Z46"/>
    <mergeCell ref="AA46:AC46"/>
    <mergeCell ref="AD46:AF46"/>
    <mergeCell ref="Q46:S46"/>
    <mergeCell ref="T46:V4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rstPageNumber="20" orientation="portrait" useFirstPageNumber="1" r:id="rId1"/>
  <headerFooter>
    <oddFooter>&amp;C&amp;"HGPｺﾞｼｯｸM,ﾒﾃﾞｨｳﾑ"&amp;10&amp;P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</vt:lpstr>
      <vt:lpstr>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2022-07-26T00:54:06Z</cp:lastPrinted>
  <dcterms:created xsi:type="dcterms:W3CDTF">2018-01-30T04:18:58Z</dcterms:created>
  <dcterms:modified xsi:type="dcterms:W3CDTF">2022-07-26T00:54:24Z</dcterms:modified>
</cp:coreProperties>
</file>