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284272FC-B905-45F3-8C15-EBA215FC27C4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K" sheetId="3" r:id="rId1"/>
  </sheets>
  <definedNames>
    <definedName name="_xlnm.Print_Area" localSheetId="0">K!$A$1:$M$44,K!$Q$1:$AD$44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8" i="3" l="1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7" i="3"/>
  <c r="AC7" i="3" s="1"/>
  <c r="AC18" i="3" l="1"/>
  <c r="AC12" i="3"/>
  <c r="AC34" i="3"/>
  <c r="AC16" i="3"/>
  <c r="AC24" i="3"/>
  <c r="AC32" i="3"/>
  <c r="AC8" i="3"/>
  <c r="AC38" i="3"/>
  <c r="AC13" i="3"/>
  <c r="AC21" i="3"/>
  <c r="AC25" i="3"/>
  <c r="AC29" i="3"/>
  <c r="AC33" i="3"/>
  <c r="AC37" i="3"/>
  <c r="AC10" i="3"/>
  <c r="AC26" i="3"/>
  <c r="AC20" i="3"/>
  <c r="AC28" i="3"/>
  <c r="AC36" i="3"/>
  <c r="AC22" i="3"/>
  <c r="AC9" i="3"/>
  <c r="AC17" i="3"/>
  <c r="AC14" i="3"/>
  <c r="AC30" i="3"/>
  <c r="AC11" i="3"/>
  <c r="AC15" i="3"/>
  <c r="AC19" i="3"/>
  <c r="AC23" i="3"/>
  <c r="AC27" i="3"/>
  <c r="AC31" i="3"/>
  <c r="AC35" i="3"/>
  <c r="AC39" i="3"/>
  <c r="M43" i="3" l="1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U43" i="3"/>
  <c r="S43" i="3"/>
  <c r="U42" i="3"/>
  <c r="S42" i="3"/>
  <c r="U41" i="3"/>
  <c r="S41" i="3"/>
  <c r="U40" i="3"/>
  <c r="S40" i="3"/>
  <c r="Y39" i="3"/>
  <c r="W39" i="3"/>
  <c r="U39" i="3"/>
  <c r="S39" i="3"/>
  <c r="Y38" i="3"/>
  <c r="W38" i="3"/>
  <c r="U38" i="3"/>
  <c r="S38" i="3"/>
  <c r="Y37" i="3"/>
  <c r="W37" i="3"/>
  <c r="U37" i="3"/>
  <c r="S37" i="3"/>
  <c r="Y36" i="3"/>
  <c r="W36" i="3"/>
  <c r="U36" i="3"/>
  <c r="S36" i="3"/>
  <c r="Y35" i="3"/>
  <c r="W35" i="3"/>
  <c r="U35" i="3"/>
  <c r="S35" i="3"/>
  <c r="Y34" i="3"/>
  <c r="W34" i="3"/>
  <c r="U34" i="3"/>
  <c r="S34" i="3"/>
  <c r="Y33" i="3"/>
  <c r="W33" i="3"/>
  <c r="U33" i="3"/>
  <c r="S33" i="3"/>
  <c r="Y32" i="3"/>
  <c r="W32" i="3"/>
  <c r="U32" i="3"/>
  <c r="S32" i="3"/>
  <c r="Y31" i="3"/>
  <c r="W31" i="3"/>
  <c r="U31" i="3"/>
  <c r="S31" i="3"/>
  <c r="Y30" i="3"/>
  <c r="W30" i="3"/>
  <c r="U30" i="3"/>
  <c r="S30" i="3"/>
  <c r="Y29" i="3"/>
  <c r="W29" i="3"/>
  <c r="U29" i="3"/>
  <c r="S29" i="3"/>
  <c r="Y28" i="3"/>
  <c r="W28" i="3"/>
  <c r="U28" i="3"/>
  <c r="S28" i="3"/>
  <c r="Y27" i="3"/>
  <c r="W27" i="3"/>
  <c r="U27" i="3"/>
  <c r="S27" i="3"/>
  <c r="Y26" i="3"/>
  <c r="W26" i="3"/>
  <c r="U26" i="3"/>
  <c r="S26" i="3"/>
  <c r="Y25" i="3"/>
  <c r="W25" i="3"/>
  <c r="U25" i="3"/>
  <c r="S25" i="3"/>
  <c r="Y24" i="3"/>
  <c r="W24" i="3"/>
  <c r="U24" i="3"/>
  <c r="S24" i="3"/>
  <c r="Y23" i="3"/>
  <c r="W23" i="3"/>
  <c r="U23" i="3"/>
  <c r="S23" i="3"/>
  <c r="Y22" i="3"/>
  <c r="W22" i="3"/>
  <c r="U22" i="3"/>
  <c r="S22" i="3"/>
  <c r="Y21" i="3"/>
  <c r="W21" i="3"/>
  <c r="U21" i="3"/>
  <c r="S21" i="3"/>
  <c r="Y20" i="3"/>
  <c r="W20" i="3"/>
  <c r="U20" i="3"/>
  <c r="S20" i="3"/>
  <c r="Y19" i="3"/>
  <c r="W19" i="3"/>
  <c r="U19" i="3"/>
  <c r="S19" i="3"/>
  <c r="Y18" i="3"/>
  <c r="W18" i="3"/>
  <c r="U18" i="3"/>
  <c r="S18" i="3"/>
  <c r="Y17" i="3"/>
  <c r="W17" i="3"/>
  <c r="U17" i="3"/>
  <c r="S17" i="3"/>
  <c r="Y16" i="3"/>
  <c r="W16" i="3"/>
  <c r="U16" i="3"/>
  <c r="S16" i="3"/>
  <c r="Y15" i="3"/>
  <c r="W15" i="3"/>
  <c r="U15" i="3"/>
  <c r="S15" i="3"/>
  <c r="Y14" i="3"/>
  <c r="W14" i="3"/>
  <c r="U14" i="3"/>
  <c r="S14" i="3"/>
  <c r="Y13" i="3"/>
  <c r="W13" i="3"/>
  <c r="U13" i="3"/>
  <c r="S13" i="3"/>
  <c r="Y12" i="3"/>
  <c r="W12" i="3"/>
  <c r="U12" i="3"/>
  <c r="S12" i="3"/>
  <c r="Y11" i="3"/>
  <c r="W11" i="3"/>
  <c r="U11" i="3"/>
  <c r="S11" i="3"/>
  <c r="Y10" i="3"/>
  <c r="W10" i="3"/>
  <c r="U10" i="3"/>
  <c r="S10" i="3"/>
  <c r="Y9" i="3"/>
  <c r="W9" i="3"/>
  <c r="U9" i="3"/>
  <c r="S9" i="3"/>
  <c r="Y8" i="3"/>
  <c r="W8" i="3"/>
  <c r="U8" i="3"/>
  <c r="S8" i="3"/>
  <c r="Y7" i="3"/>
  <c r="Z7" i="3" s="1"/>
  <c r="W7" i="3"/>
  <c r="U7" i="3"/>
  <c r="S7" i="3"/>
  <c r="K43" i="3"/>
  <c r="I43" i="3"/>
  <c r="G43" i="3"/>
  <c r="E43" i="3"/>
  <c r="K42" i="3"/>
  <c r="I42" i="3"/>
  <c r="G42" i="3"/>
  <c r="E42" i="3"/>
  <c r="K41" i="3"/>
  <c r="I41" i="3"/>
  <c r="G41" i="3"/>
  <c r="E41" i="3"/>
  <c r="K40" i="3"/>
  <c r="I40" i="3"/>
  <c r="G40" i="3"/>
  <c r="E40" i="3"/>
  <c r="K39" i="3"/>
  <c r="I39" i="3"/>
  <c r="G39" i="3"/>
  <c r="E39" i="3"/>
  <c r="K38" i="3"/>
  <c r="I38" i="3"/>
  <c r="G38" i="3"/>
  <c r="E38" i="3"/>
  <c r="K37" i="3"/>
  <c r="I37" i="3"/>
  <c r="G37" i="3"/>
  <c r="E37" i="3"/>
  <c r="K36" i="3"/>
  <c r="I36" i="3"/>
  <c r="G36" i="3"/>
  <c r="E36" i="3"/>
  <c r="K35" i="3"/>
  <c r="I35" i="3"/>
  <c r="G35" i="3"/>
  <c r="E35" i="3"/>
  <c r="K34" i="3"/>
  <c r="I34" i="3"/>
  <c r="G34" i="3"/>
  <c r="E34" i="3"/>
  <c r="K33" i="3"/>
  <c r="I33" i="3"/>
  <c r="G33" i="3"/>
  <c r="E33" i="3"/>
  <c r="K32" i="3"/>
  <c r="I32" i="3"/>
  <c r="G32" i="3"/>
  <c r="E32" i="3"/>
  <c r="K31" i="3"/>
  <c r="I31" i="3"/>
  <c r="G31" i="3"/>
  <c r="E31" i="3"/>
  <c r="K30" i="3"/>
  <c r="I30" i="3"/>
  <c r="G30" i="3"/>
  <c r="E30" i="3"/>
  <c r="K29" i="3"/>
  <c r="I29" i="3"/>
  <c r="G29" i="3"/>
  <c r="E29" i="3"/>
  <c r="K28" i="3"/>
  <c r="I28" i="3"/>
  <c r="G28" i="3"/>
  <c r="E28" i="3"/>
  <c r="K27" i="3"/>
  <c r="I27" i="3"/>
  <c r="G27" i="3"/>
  <c r="E27" i="3"/>
  <c r="K26" i="3"/>
  <c r="I26" i="3"/>
  <c r="G26" i="3"/>
  <c r="E26" i="3"/>
  <c r="K25" i="3"/>
  <c r="I25" i="3"/>
  <c r="G25" i="3"/>
  <c r="E25" i="3"/>
  <c r="K24" i="3"/>
  <c r="I24" i="3"/>
  <c r="G24" i="3"/>
  <c r="E24" i="3"/>
  <c r="K23" i="3"/>
  <c r="I23" i="3"/>
  <c r="G23" i="3"/>
  <c r="E23" i="3"/>
  <c r="K22" i="3"/>
  <c r="I22" i="3"/>
  <c r="G22" i="3"/>
  <c r="E22" i="3"/>
  <c r="K21" i="3"/>
  <c r="I21" i="3"/>
  <c r="G21" i="3"/>
  <c r="E21" i="3"/>
  <c r="K20" i="3"/>
  <c r="I20" i="3"/>
  <c r="G20" i="3"/>
  <c r="E20" i="3"/>
  <c r="K19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12" i="3"/>
  <c r="I12" i="3"/>
  <c r="G12" i="3"/>
  <c r="E12" i="3"/>
  <c r="K11" i="3"/>
  <c r="I11" i="3"/>
  <c r="G11" i="3"/>
  <c r="E11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Z14" i="3" l="1"/>
  <c r="Z22" i="3"/>
  <c r="Z30" i="3"/>
  <c r="Z10" i="3"/>
  <c r="Z13" i="3"/>
  <c r="Z17" i="3"/>
  <c r="Z21" i="3"/>
  <c r="Z25" i="3"/>
  <c r="Z33" i="3"/>
  <c r="Z9" i="3"/>
  <c r="Z18" i="3"/>
  <c r="Z26" i="3"/>
  <c r="Z29" i="3"/>
  <c r="Z37" i="3"/>
  <c r="Z8" i="3"/>
  <c r="Z11" i="3"/>
  <c r="Z12" i="3"/>
  <c r="Z15" i="3"/>
  <c r="Z16" i="3"/>
  <c r="Z19" i="3"/>
  <c r="Z20" i="3"/>
  <c r="Z23" i="3"/>
  <c r="Z24" i="3"/>
  <c r="Z27" i="3"/>
  <c r="Z28" i="3"/>
  <c r="Z31" i="3"/>
  <c r="Z32" i="3"/>
  <c r="Z34" i="3"/>
  <c r="Z35" i="3"/>
  <c r="Z36" i="3"/>
  <c r="Z38" i="3"/>
  <c r="Z39" i="3"/>
</calcChain>
</file>

<file path=xl/sharedStrings.xml><?xml version="1.0" encoding="utf-8"?>
<sst xmlns="http://schemas.openxmlformats.org/spreadsheetml/2006/main" count="165" uniqueCount="63">
  <si>
    <t>％</t>
    <phoneticPr fontId="2"/>
  </si>
  <si>
    <t>横浜市</t>
  </si>
  <si>
    <t>川崎市</t>
  </si>
  <si>
    <t>総人口</t>
  </si>
  <si>
    <t>増減率</t>
  </si>
  <si>
    <t>横須賀市</t>
  </si>
  <si>
    <t>順位</t>
  </si>
  <si>
    <t>鎌倉市</t>
  </si>
  <si>
    <t>逗子市</t>
  </si>
  <si>
    <t>三浦市</t>
  </si>
  <si>
    <t>相模原市</t>
  </si>
  <si>
    <t>厚木市</t>
  </si>
  <si>
    <t>大和市</t>
  </si>
  <si>
    <t>海老名市</t>
  </si>
  <si>
    <t>座間市</t>
  </si>
  <si>
    <t>綾瀬市</t>
  </si>
  <si>
    <t>愛川町</t>
  </si>
  <si>
    <t>清川村</t>
  </si>
  <si>
    <t>平塚市</t>
  </si>
  <si>
    <t>藤沢市</t>
  </si>
  <si>
    <t>茅ヶ崎市</t>
  </si>
  <si>
    <t>秦野市</t>
  </si>
  <si>
    <t>伊勢原市</t>
  </si>
  <si>
    <t>大磯町</t>
  </si>
  <si>
    <t>二宮町</t>
  </si>
  <si>
    <t>小田原市</t>
  </si>
  <si>
    <t>南足柄市</t>
  </si>
  <si>
    <t>中井町</t>
  </si>
  <si>
    <t>大井町</t>
  </si>
  <si>
    <t>松田町</t>
  </si>
  <si>
    <t>開成町</t>
  </si>
  <si>
    <t>山北町</t>
  </si>
  <si>
    <t>箱根町</t>
  </si>
  <si>
    <t>真鶴町</t>
  </si>
  <si>
    <t>湯河原町</t>
  </si>
  <si>
    <t>総人口</t>
    <rPh sb="0" eb="3">
      <t>ソウジンコウ</t>
    </rPh>
    <phoneticPr fontId="12"/>
  </si>
  <si>
    <t>増減率</t>
    <rPh sb="0" eb="2">
      <t>ゾウゲン</t>
    </rPh>
    <rPh sb="2" eb="3">
      <t>リツ</t>
    </rPh>
    <phoneticPr fontId="12"/>
  </si>
  <si>
    <t>人</t>
  </si>
  <si>
    <t>葉山町</t>
    <rPh sb="0" eb="2">
      <t>ハヤマ</t>
    </rPh>
    <rPh sb="2" eb="3">
      <t>マチ</t>
    </rPh>
    <phoneticPr fontId="12"/>
  </si>
  <si>
    <t>寒川町</t>
    <rPh sb="0" eb="3">
      <t>サムカワマチ</t>
    </rPh>
    <phoneticPr fontId="12"/>
  </si>
  <si>
    <t>城山町</t>
    <rPh sb="0" eb="3">
      <t>シロヤママチ</t>
    </rPh>
    <phoneticPr fontId="12"/>
  </si>
  <si>
    <t>津久井町</t>
    <rPh sb="0" eb="3">
      <t>ツクイ</t>
    </rPh>
    <rPh sb="3" eb="4">
      <t>マチ</t>
    </rPh>
    <phoneticPr fontId="12"/>
  </si>
  <si>
    <t>相模湖町</t>
    <rPh sb="0" eb="4">
      <t>サガミコマチ</t>
    </rPh>
    <phoneticPr fontId="12"/>
  </si>
  <si>
    <t>藤野町</t>
    <rPh sb="0" eb="2">
      <t>フジノ</t>
    </rPh>
    <rPh sb="2" eb="3">
      <t>マチ</t>
    </rPh>
    <phoneticPr fontId="12"/>
  </si>
  <si>
    <t>出典：国勢調査</t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</si>
  <si>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</si>
  <si>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％</t>
    <phoneticPr fontId="2"/>
  </si>
  <si>
    <t>％</t>
    <phoneticPr fontId="2"/>
  </si>
  <si>
    <t>-</t>
  </si>
  <si>
    <t>令和２年</t>
    <rPh sb="0" eb="2">
      <t>レイワ</t>
    </rPh>
    <rPh sb="3" eb="4">
      <t>ネン</t>
    </rPh>
    <phoneticPr fontId="2"/>
  </si>
  <si>
    <t>昭和４５年</t>
    <phoneticPr fontId="2"/>
  </si>
  <si>
    <t>昭和５０年</t>
    <phoneticPr fontId="2"/>
  </si>
  <si>
    <t>昭和５５年</t>
    <phoneticPr fontId="2"/>
  </si>
  <si>
    <t>昭和６０年</t>
    <phoneticPr fontId="2"/>
  </si>
  <si>
    <t>平成２年</t>
    <rPh sb="0" eb="2">
      <t>ヘイセイ</t>
    </rPh>
    <rPh sb="3" eb="4">
      <t>ネン</t>
    </rPh>
    <phoneticPr fontId="2"/>
  </si>
  <si>
    <t>平成７年</t>
    <phoneticPr fontId="2"/>
  </si>
  <si>
    <t>平成１２年</t>
    <phoneticPr fontId="2"/>
  </si>
  <si>
    <t>平成１７年</t>
    <phoneticPr fontId="2"/>
  </si>
  <si>
    <t>平成２２年</t>
    <phoneticPr fontId="2"/>
  </si>
  <si>
    <t>平成２７年</t>
    <phoneticPr fontId="2"/>
  </si>
  <si>
    <t>-</t>
    <phoneticPr fontId="2"/>
  </si>
  <si>
    <t>注） 旧津久井郡4町は、平成22年調査より相模原市に含む。</t>
    <rPh sb="0" eb="1">
      <t>チュウ</t>
    </rPh>
    <rPh sb="3" eb="8">
      <t>キュウツクイグン</t>
    </rPh>
    <rPh sb="9" eb="10">
      <t>チョウ</t>
    </rPh>
    <rPh sb="12" eb="14">
      <t>ヘイセイ</t>
    </rPh>
    <rPh sb="16" eb="17">
      <t>ネン</t>
    </rPh>
    <rPh sb="17" eb="19">
      <t>チョウサ</t>
    </rPh>
    <rPh sb="21" eb="25">
      <t>サガミハラシ</t>
    </rPh>
    <rPh sb="26" eb="27">
      <t>フク</t>
    </rPh>
    <phoneticPr fontId="2"/>
  </si>
  <si>
    <t>参考：市町村別人口の推移（昭和４５年～令和２年）</t>
    <rPh sb="0" eb="2">
      <t>サンコウ</t>
    </rPh>
    <rPh sb="3" eb="6">
      <t>シチョウソン</t>
    </rPh>
    <rPh sb="4" eb="6">
      <t>チョウソン</t>
    </rPh>
    <rPh sb="6" eb="7">
      <t>ベツ</t>
    </rPh>
    <rPh sb="7" eb="9">
      <t>ジンコウ</t>
    </rPh>
    <rPh sb="10" eb="12">
      <t>スイイ</t>
    </rPh>
    <rPh sb="13" eb="15">
      <t>ショウワ</t>
    </rPh>
    <rPh sb="17" eb="18">
      <t>ネン</t>
    </rPh>
    <rPh sb="19" eb="21">
      <t>レイワ</t>
    </rPh>
    <rPh sb="22" eb="2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</si>
</sst>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2" formatCode="#,##0.0;[Red]\-#,##0.0"/>
    <numFmt numFmtId="183" formatCode="#,##0.0_ ;[Red]\-#,##0.0\ "/>
    <numFmt numFmtId="188" formatCode="#,##0.00_);[Red]\(#,##0.00\)"/>
    <numFmt numFmtId="192" formatCode="0.0;[Red]\△0.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  <xf numFmtId="0" fontId="17" fillId="0" borderId="0"/>
    <xf numFmtId="0" fontId="20" fillId="0" borderId="0">
      <alignment vertical="center"/>
    </xf>
    <xf numFmtId="0" fontId="16" fillId="0" borderId="0"/>
    <xf numFmtId="38" fontId="2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4" fillId="0" borderId="21" xfId="0" applyFont="1" applyBorder="1" applyAlignment="1">
      <alignment horizontal="center" vertical="center"/>
    </xf>
    <xf numFmtId="38" fontId="15" fillId="0" borderId="22" xfId="1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83" fontId="4" fillId="0" borderId="0" xfId="0" applyNumberFormat="1" applyFont="1" applyAlignment="1">
      <alignment horizontal="right" vertical="center"/>
    </xf>
    <xf numFmtId="0" fontId="15" fillId="0" borderId="16" xfId="0" applyFont="1" applyBorder="1" applyAlignment="1">
      <alignment horizontal="distributed" vertical="center"/>
    </xf>
    <xf numFmtId="0" fontId="15" fillId="0" borderId="16" xfId="0" applyFont="1" applyFill="1" applyBorder="1" applyAlignment="1">
      <alignment horizontal="distributed" vertical="center"/>
    </xf>
    <xf numFmtId="0" fontId="15" fillId="0" borderId="23" xfId="0" applyFont="1" applyFill="1" applyBorder="1" applyAlignment="1">
      <alignment horizontal="distributed" vertical="center"/>
    </xf>
    <xf numFmtId="0" fontId="14" fillId="0" borderId="19" xfId="0" applyFont="1" applyBorder="1" applyAlignment="1">
      <alignment horizontal="center" vertical="center"/>
    </xf>
    <xf numFmtId="38" fontId="9" fillId="0" borderId="14" xfId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vertical="top"/>
    </xf>
    <xf numFmtId="0" fontId="19" fillId="0" borderId="16" xfId="0" applyFont="1" applyBorder="1" applyAlignment="1">
      <alignment vertical="top"/>
    </xf>
    <xf numFmtId="0" fontId="19" fillId="0" borderId="22" xfId="0" applyFont="1" applyBorder="1" applyAlignment="1">
      <alignment horizontal="right" vertical="top"/>
    </xf>
    <xf numFmtId="0" fontId="19" fillId="0" borderId="7" xfId="0" applyFont="1" applyBorder="1" applyAlignment="1">
      <alignment horizontal="right" vertical="top"/>
    </xf>
    <xf numFmtId="38" fontId="9" fillId="0" borderId="11" xfId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38" fontId="9" fillId="0" borderId="7" xfId="1" applyFont="1" applyBorder="1" applyAlignment="1">
      <alignment vertical="center"/>
    </xf>
    <xf numFmtId="0" fontId="18" fillId="0" borderId="7" xfId="0" applyFont="1" applyBorder="1" applyAlignment="1">
      <alignment horizontal="right" vertical="top"/>
    </xf>
    <xf numFmtId="0" fontId="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right" vertical="top"/>
    </xf>
    <xf numFmtId="0" fontId="18" fillId="0" borderId="11" xfId="0" applyFont="1" applyBorder="1" applyAlignment="1">
      <alignment horizontal="right" vertical="top"/>
    </xf>
    <xf numFmtId="0" fontId="8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9" fillId="0" borderId="14" xfId="0" applyFont="1" applyBorder="1" applyAlignment="1">
      <alignment horizontal="right" vertical="top"/>
    </xf>
    <xf numFmtId="0" fontId="19" fillId="0" borderId="11" xfId="0" applyFont="1" applyBorder="1" applyAlignment="1">
      <alignment horizontal="right" vertical="top"/>
    </xf>
    <xf numFmtId="38" fontId="15" fillId="0" borderId="14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3" fontId="4" fillId="0" borderId="0" xfId="0" applyNumberFormat="1" applyFont="1" applyBorder="1" applyAlignment="1">
      <alignment horizontal="right" vertical="center"/>
    </xf>
    <xf numFmtId="183" fontId="8" fillId="0" borderId="20" xfId="0" applyNumberFormat="1" applyFont="1" applyBorder="1" applyAlignment="1">
      <alignment horizontal="right" vertical="center"/>
    </xf>
    <xf numFmtId="183" fontId="18" fillId="0" borderId="11" xfId="0" applyNumberFormat="1" applyFont="1" applyBorder="1" applyAlignment="1">
      <alignment horizontal="right" vertical="top"/>
    </xf>
    <xf numFmtId="0" fontId="18" fillId="0" borderId="27" xfId="0" applyFont="1" applyBorder="1" applyAlignment="1">
      <alignment horizontal="right" vertical="top"/>
    </xf>
    <xf numFmtId="0" fontId="9" fillId="0" borderId="1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188" fontId="4" fillId="0" borderId="0" xfId="0" applyNumberFormat="1" applyFont="1" applyAlignment="1">
      <alignment horizontal="right" vertical="center"/>
    </xf>
    <xf numFmtId="188" fontId="9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9" fillId="0" borderId="7" xfId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8" fillId="0" borderId="7" xfId="0" applyFont="1" applyBorder="1" applyAlignment="1">
      <alignment horizontal="right" vertical="top"/>
    </xf>
    <xf numFmtId="182" fontId="9" fillId="0" borderId="0" xfId="1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8" fillId="0" borderId="14" xfId="0" applyFont="1" applyBorder="1" applyAlignment="1">
      <alignment horizontal="right" vertical="top"/>
    </xf>
    <xf numFmtId="0" fontId="18" fillId="0" borderId="11" xfId="0" applyFont="1" applyBorder="1" applyAlignment="1">
      <alignment horizontal="right" vertical="top"/>
    </xf>
    <xf numFmtId="183" fontId="8" fillId="0" borderId="0" xfId="0" applyNumberFormat="1" applyFont="1" applyBorder="1" applyAlignment="1">
      <alignment horizontal="right" vertical="center"/>
    </xf>
    <xf numFmtId="183" fontId="18" fillId="0" borderId="0" xfId="0" applyNumberFormat="1" applyFont="1" applyBorder="1" applyAlignment="1">
      <alignment horizontal="right" vertical="top"/>
    </xf>
    <xf numFmtId="182" fontId="9" fillId="0" borderId="0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182" fontId="10" fillId="0" borderId="0" xfId="1" applyNumberFormat="1" applyFont="1" applyFill="1" applyBorder="1" applyAlignment="1">
      <alignment horizontal="right" vertical="center"/>
    </xf>
    <xf numFmtId="38" fontId="15" fillId="0" borderId="11" xfId="1" applyFont="1" applyBorder="1" applyAlignment="1">
      <alignment vertical="center"/>
    </xf>
    <xf numFmtId="182" fontId="9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15" fillId="0" borderId="22" xfId="1" applyNumberFormat="1" applyFont="1" applyBorder="1" applyAlignment="1">
      <alignment vertical="center"/>
    </xf>
    <xf numFmtId="38" fontId="15" fillId="0" borderId="28" xfId="1" applyNumberFormat="1" applyFont="1" applyBorder="1" applyAlignment="1">
      <alignment vertical="center"/>
    </xf>
    <xf numFmtId="38" fontId="15" fillId="0" borderId="14" xfId="1" applyNumberFormat="1" applyFont="1" applyBorder="1" applyAlignment="1">
      <alignment horizontal="right" vertical="center"/>
    </xf>
    <xf numFmtId="38" fontId="15" fillId="0" borderId="15" xfId="1" applyNumberFormat="1" applyFont="1" applyBorder="1" applyAlignment="1">
      <alignment horizontal="right" vertical="center"/>
    </xf>
    <xf numFmtId="0" fontId="11" fillId="2" borderId="16" xfId="0" applyFont="1" applyFill="1" applyBorder="1" applyAlignment="1">
      <alignment horizontal="distributed" vertical="center"/>
    </xf>
    <xf numFmtId="38" fontId="11" fillId="2" borderId="22" xfId="1" applyFont="1" applyFill="1" applyBorder="1" applyAlignment="1">
      <alignment vertical="center"/>
    </xf>
    <xf numFmtId="38" fontId="11" fillId="2" borderId="14" xfId="1" applyFont="1" applyFill="1" applyBorder="1" applyAlignment="1">
      <alignment vertical="center"/>
    </xf>
    <xf numFmtId="38" fontId="10" fillId="2" borderId="14" xfId="1" applyFont="1" applyFill="1" applyBorder="1" applyAlignment="1">
      <alignment vertical="center"/>
    </xf>
    <xf numFmtId="38" fontId="10" fillId="2" borderId="11" xfId="1" applyFont="1" applyFill="1" applyBorder="1" applyAlignment="1">
      <alignment vertical="center"/>
    </xf>
    <xf numFmtId="38" fontId="10" fillId="2" borderId="7" xfId="1" applyFont="1" applyFill="1" applyBorder="1" applyAlignment="1">
      <alignment vertical="center"/>
    </xf>
    <xf numFmtId="0" fontId="19" fillId="0" borderId="4" xfId="0" applyFont="1" applyBorder="1" applyAlignment="1">
      <alignment vertical="top"/>
    </xf>
    <xf numFmtId="0" fontId="15" fillId="0" borderId="4" xfId="0" applyFont="1" applyBorder="1" applyAlignment="1">
      <alignment horizontal="distributed" vertical="center"/>
    </xf>
    <xf numFmtId="0" fontId="11" fillId="2" borderId="4" xfId="0" applyFont="1" applyFill="1" applyBorder="1" applyAlignment="1">
      <alignment horizontal="distributed" vertical="center"/>
    </xf>
    <xf numFmtId="0" fontId="15" fillId="0" borderId="4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distributed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192" fontId="9" fillId="0" borderId="11" xfId="1" applyNumberFormat="1" applyFont="1" applyBorder="1" applyAlignment="1">
      <alignment vertical="center"/>
    </xf>
    <xf numFmtId="192" fontId="10" fillId="2" borderId="11" xfId="1" applyNumberFormat="1" applyFont="1" applyFill="1" applyBorder="1" applyAlignment="1">
      <alignment vertical="center"/>
    </xf>
    <xf numFmtId="192" fontId="9" fillId="0" borderId="11" xfId="1" applyNumberFormat="1" applyFont="1" applyBorder="1" applyAlignment="1">
      <alignment horizontal="right" vertical="center"/>
    </xf>
    <xf numFmtId="192" fontId="9" fillId="0" borderId="11" xfId="0" applyNumberFormat="1" applyFont="1" applyBorder="1" applyAlignment="1">
      <alignment horizontal="right" vertical="center"/>
    </xf>
    <xf numFmtId="192" fontId="9" fillId="0" borderId="12" xfId="0" applyNumberFormat="1" applyFont="1" applyBorder="1" applyAlignment="1">
      <alignment horizontal="right" vertical="center"/>
    </xf>
    <xf numFmtId="192" fontId="15" fillId="0" borderId="11" xfId="1" applyNumberFormat="1" applyFont="1" applyBorder="1" applyAlignment="1">
      <alignment vertical="center"/>
    </xf>
    <xf numFmtId="192" fontId="9" fillId="0" borderId="27" xfId="1" applyNumberFormat="1" applyFont="1" applyBorder="1" applyAlignment="1">
      <alignment vertical="center"/>
    </xf>
    <xf numFmtId="192" fontId="15" fillId="0" borderId="27" xfId="1" applyNumberFormat="1" applyFont="1" applyBorder="1" applyAlignment="1">
      <alignment vertical="center"/>
    </xf>
    <xf numFmtId="192" fontId="10" fillId="2" borderId="27" xfId="1" applyNumberFormat="1" applyFont="1" applyFill="1" applyBorder="1" applyAlignment="1">
      <alignment vertical="center"/>
    </xf>
    <xf numFmtId="192" fontId="9" fillId="0" borderId="27" xfId="0" applyNumberFormat="1" applyFont="1" applyBorder="1" applyAlignment="1">
      <alignment horizontal="right" vertical="center"/>
    </xf>
    <xf numFmtId="192" fontId="9" fillId="0" borderId="24" xfId="0" applyNumberFormat="1" applyFont="1" applyBorder="1" applyAlignment="1">
      <alignment horizontal="right" vertical="center"/>
    </xf>
    <xf numFmtId="192" fontId="10" fillId="2" borderId="11" xfId="1" applyNumberFormat="1" applyFont="1" applyFill="1" applyBorder="1" applyAlignment="1">
      <alignment horizontal="right" vertical="center"/>
    </xf>
    <xf numFmtId="192" fontId="15" fillId="0" borderId="7" xfId="1" applyNumberFormat="1" applyFont="1" applyBorder="1" applyAlignment="1">
      <alignment vertical="center"/>
    </xf>
    <xf numFmtId="192" fontId="15" fillId="0" borderId="7" xfId="1" applyNumberFormat="1" applyFont="1" applyFill="1" applyBorder="1" applyAlignment="1">
      <alignment vertical="center"/>
    </xf>
    <xf numFmtId="192" fontId="11" fillId="2" borderId="7" xfId="1" applyNumberFormat="1" applyFont="1" applyFill="1" applyBorder="1" applyAlignment="1">
      <alignment vertical="center"/>
    </xf>
    <xf numFmtId="192" fontId="15" fillId="0" borderId="7" xfId="1" applyNumberFormat="1" applyFont="1" applyBorder="1" applyAlignment="1">
      <alignment horizontal="right" vertical="center"/>
    </xf>
    <xf numFmtId="192" fontId="15" fillId="0" borderId="8" xfId="1" applyNumberFormat="1" applyFont="1" applyBorder="1" applyAlignment="1">
      <alignment horizontal="right" vertical="center"/>
    </xf>
    <xf numFmtId="192" fontId="15" fillId="0" borderId="11" xfId="1" applyNumberFormat="1" applyFont="1" applyFill="1" applyBorder="1" applyAlignment="1">
      <alignment vertical="center"/>
    </xf>
    <xf numFmtId="192" fontId="11" fillId="2" borderId="11" xfId="1" applyNumberFormat="1" applyFont="1" applyFill="1" applyBorder="1" applyAlignment="1">
      <alignment vertical="center"/>
    </xf>
    <xf numFmtId="192" fontId="15" fillId="0" borderId="11" xfId="1" applyNumberFormat="1" applyFont="1" applyBorder="1" applyAlignment="1">
      <alignment horizontal="right" vertical="center"/>
    </xf>
    <xf numFmtId="192" fontId="15" fillId="0" borderId="12" xfId="1" applyNumberFormat="1" applyFont="1" applyBorder="1" applyAlignment="1">
      <alignment horizontal="right" vertical="center"/>
    </xf>
    <xf numFmtId="192" fontId="15" fillId="0" borderId="12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15" fillId="0" borderId="22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192" fontId="9" fillId="0" borderId="11" xfId="1" applyNumberFormat="1" applyFont="1" applyFill="1" applyBorder="1" applyAlignment="1">
      <alignment horizontal="right" vertical="center"/>
    </xf>
    <xf numFmtId="182" fontId="9" fillId="0" borderId="0" xfId="1" applyNumberFormat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vertical="center"/>
    </xf>
    <xf numFmtId="192" fontId="9" fillId="0" borderId="27" xfId="1" applyNumberFormat="1" applyFont="1" applyFill="1" applyBorder="1" applyAlignment="1">
      <alignment vertical="center"/>
    </xf>
    <xf numFmtId="192" fontId="9" fillId="0" borderId="11" xfId="1" applyNumberFormat="1" applyFont="1" applyFill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8">
    <cellStyle name="桁区切り" xfId="1" builtinId="6"/>
    <cellStyle name="桁区切り 2" xfId="3" xr:uid="{00000000-0005-0000-0000-000003000000}"/>
    <cellStyle name="桁区切り 3" xfId="7" xr:uid="{00000000-0005-0000-0000-000004000000}"/>
    <cellStyle name="標準" xfId="0" builtinId="0"/>
    <cellStyle name="標準 2" xfId="4" xr:uid="{00000000-0005-0000-0000-000006000000}"/>
    <cellStyle name="標準 2 2" xfId="6" xr:uid="{00000000-0005-0000-0000-000007000000}"/>
    <cellStyle name="標準 3" xfId="2" xr:uid="{00000000-0005-0000-0000-000008000000}"/>
    <cellStyle name="標準 4" xfId="5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BK51"/>
  <sheetViews>
    <sheetView tabSelected="1" zoomScaleNormal="100" zoomScaleSheetLayoutView="100" workbookViewId="0">
      <selection activeCell="B3" sqref="B3"/>
    </sheetView>
  </sheetViews>
  <sheetFormatPr defaultColWidth="2.625" defaultRowHeight="15.75" customHeight="1" x14ac:dyDescent="0.15"/>
  <cols>
    <col min="1" max="1" width="2.625" style="2"/>
    <col min="2" max="4" width="8.125" style="2" customWidth="1"/>
    <col min="5" max="5" width="6" style="2" customWidth="1"/>
    <col min="6" max="6" width="8.125" style="2" customWidth="1"/>
    <col min="7" max="7" width="6" style="2" customWidth="1"/>
    <col min="8" max="8" width="8.125" style="2" customWidth="1"/>
    <col min="9" max="9" width="6" style="2" customWidth="1"/>
    <col min="10" max="10" width="8.125" style="2" customWidth="1"/>
    <col min="11" max="11" width="6" style="2" customWidth="1"/>
    <col min="12" max="12" width="8.375" style="2" bestFit="1" customWidth="1"/>
    <col min="13" max="13" width="6" style="16" customWidth="1"/>
    <col min="14" max="17" width="2.625" style="42" customWidth="1"/>
    <col min="18" max="18" width="8.375" style="2" bestFit="1" customWidth="1"/>
    <col min="19" max="19" width="6" style="2" customWidth="1"/>
    <col min="20" max="20" width="8.375" style="2" bestFit="1" customWidth="1"/>
    <col min="21" max="21" width="6" style="2" customWidth="1"/>
    <col min="22" max="22" width="8.375" style="2" bestFit="1" customWidth="1"/>
    <col min="23" max="23" width="6" style="2" customWidth="1"/>
    <col min="24" max="24" width="8.375" style="2" bestFit="1" customWidth="1"/>
    <col min="25" max="25" width="6" style="2" customWidth="1"/>
    <col min="26" max="26" width="3.375" style="2" customWidth="1"/>
    <col min="27" max="27" width="8.375" style="2" bestFit="1" customWidth="1"/>
    <col min="28" max="28" width="6" style="2" customWidth="1"/>
    <col min="29" max="29" width="3.375" style="2" customWidth="1"/>
    <col min="30" max="30" width="9.125" style="11" customWidth="1"/>
    <col min="31" max="62" width="2.625" style="11"/>
    <col min="63" max="16384" width="2.625" style="2"/>
  </cols>
  <sheetData>
    <row r="1" spans="2:63" s="7" customFormat="1" ht="15.75" customHeight="1" x14ac:dyDescent="0.15">
      <c r="B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</row>
    <row r="2" spans="2:63" s="5" customFormat="1" ht="15.75" customHeight="1" x14ac:dyDescent="0.15">
      <c r="B2" s="6" t="s">
        <v>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9"/>
      <c r="AE2" s="9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</row>
    <row r="3" spans="2:63" ht="15.75" customHeight="1" thickBo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41"/>
      <c r="M3" s="42"/>
      <c r="R3" s="15"/>
      <c r="S3" s="15"/>
      <c r="T3" s="15"/>
      <c r="U3" s="15"/>
      <c r="V3" s="15"/>
      <c r="W3" s="15"/>
      <c r="X3" s="15"/>
      <c r="Y3" s="15"/>
      <c r="AA3" s="15"/>
      <c r="AB3" s="15"/>
      <c r="AD3" s="22" t="s">
        <v>45</v>
      </c>
    </row>
    <row r="4" spans="2:63" ht="15.75" customHeight="1" thickTop="1" x14ac:dyDescent="0.15">
      <c r="B4" s="127"/>
      <c r="C4" s="14" t="s">
        <v>50</v>
      </c>
      <c r="D4" s="132" t="s">
        <v>51</v>
      </c>
      <c r="E4" s="132"/>
      <c r="F4" s="129" t="s">
        <v>52</v>
      </c>
      <c r="G4" s="126"/>
      <c r="H4" s="129" t="s">
        <v>53</v>
      </c>
      <c r="I4" s="126"/>
      <c r="J4" s="133" t="s">
        <v>54</v>
      </c>
      <c r="K4" s="134"/>
      <c r="L4" s="135" t="s">
        <v>55</v>
      </c>
      <c r="M4" s="136"/>
      <c r="N4" s="52"/>
      <c r="O4" s="73"/>
      <c r="P4" s="52"/>
      <c r="Q4" s="52"/>
      <c r="R4" s="136" t="s">
        <v>56</v>
      </c>
      <c r="S4" s="137"/>
      <c r="T4" s="135" t="s">
        <v>57</v>
      </c>
      <c r="U4" s="136"/>
      <c r="V4" s="135" t="s">
        <v>58</v>
      </c>
      <c r="W4" s="136"/>
      <c r="X4" s="135" t="s">
        <v>59</v>
      </c>
      <c r="Y4" s="136"/>
      <c r="Z4" s="138"/>
      <c r="AA4" s="135" t="s">
        <v>49</v>
      </c>
      <c r="AB4" s="136"/>
      <c r="AC4" s="138"/>
      <c r="AD4" s="130"/>
    </row>
    <row r="5" spans="2:63" ht="15.75" customHeight="1" x14ac:dyDescent="0.15">
      <c r="B5" s="128"/>
      <c r="C5" s="12" t="s">
        <v>35</v>
      </c>
      <c r="D5" s="36" t="s">
        <v>35</v>
      </c>
      <c r="E5" s="37" t="s">
        <v>36</v>
      </c>
      <c r="F5" s="36" t="s">
        <v>35</v>
      </c>
      <c r="G5" s="37" t="s">
        <v>36</v>
      </c>
      <c r="H5" s="36" t="s">
        <v>35</v>
      </c>
      <c r="I5" s="37" t="s">
        <v>36</v>
      </c>
      <c r="J5" s="36" t="s">
        <v>35</v>
      </c>
      <c r="K5" s="20" t="s">
        <v>36</v>
      </c>
      <c r="L5" s="59" t="s">
        <v>3</v>
      </c>
      <c r="M5" s="43" t="s">
        <v>4</v>
      </c>
      <c r="N5" s="66"/>
      <c r="O5" s="66"/>
      <c r="P5" s="66"/>
      <c r="Q5" s="66"/>
      <c r="R5" s="60" t="s">
        <v>3</v>
      </c>
      <c r="S5" s="69" t="s">
        <v>4</v>
      </c>
      <c r="T5" s="29" t="s">
        <v>3</v>
      </c>
      <c r="U5" s="35" t="s">
        <v>4</v>
      </c>
      <c r="V5" s="29" t="s">
        <v>3</v>
      </c>
      <c r="W5" s="35" t="s">
        <v>4</v>
      </c>
      <c r="X5" s="29" t="s">
        <v>3</v>
      </c>
      <c r="Y5" s="35" t="s">
        <v>4</v>
      </c>
      <c r="Z5" s="32" t="s">
        <v>6</v>
      </c>
      <c r="AA5" s="59" t="s">
        <v>3</v>
      </c>
      <c r="AB5" s="35" t="s">
        <v>4</v>
      </c>
      <c r="AC5" s="63" t="s">
        <v>6</v>
      </c>
      <c r="AD5" s="131"/>
    </row>
    <row r="6" spans="2:63" s="24" customFormat="1" ht="15.75" customHeight="1" x14ac:dyDescent="0.15">
      <c r="B6" s="25"/>
      <c r="C6" s="26" t="s">
        <v>37</v>
      </c>
      <c r="D6" s="38" t="s">
        <v>37</v>
      </c>
      <c r="E6" s="39" t="s">
        <v>46</v>
      </c>
      <c r="F6" s="38" t="s">
        <v>37</v>
      </c>
      <c r="G6" s="39" t="s">
        <v>46</v>
      </c>
      <c r="H6" s="38" t="s">
        <v>37</v>
      </c>
      <c r="I6" s="39" t="s">
        <v>46</v>
      </c>
      <c r="J6" s="38" t="s">
        <v>37</v>
      </c>
      <c r="K6" s="27" t="s">
        <v>46</v>
      </c>
      <c r="L6" s="64" t="s">
        <v>37</v>
      </c>
      <c r="M6" s="44" t="s">
        <v>46</v>
      </c>
      <c r="N6" s="67"/>
      <c r="O6" s="67"/>
      <c r="P6" s="67"/>
      <c r="Q6" s="67"/>
      <c r="R6" s="65" t="s">
        <v>37</v>
      </c>
      <c r="S6" s="45" t="s">
        <v>47</v>
      </c>
      <c r="T6" s="33" t="s">
        <v>37</v>
      </c>
      <c r="U6" s="34" t="s">
        <v>47</v>
      </c>
      <c r="V6" s="33" t="s">
        <v>37</v>
      </c>
      <c r="W6" s="34" t="s">
        <v>47</v>
      </c>
      <c r="X6" s="33" t="s">
        <v>37</v>
      </c>
      <c r="Y6" s="34" t="s">
        <v>46</v>
      </c>
      <c r="Z6" s="31"/>
      <c r="AA6" s="64" t="s">
        <v>37</v>
      </c>
      <c r="AB6" s="65" t="s">
        <v>0</v>
      </c>
      <c r="AC6" s="61"/>
      <c r="AD6" s="84"/>
    </row>
    <row r="7" spans="2:63" ht="15.75" customHeight="1" x14ac:dyDescent="0.15">
      <c r="B7" s="17" t="s">
        <v>1</v>
      </c>
      <c r="C7" s="13">
        <v>2238264</v>
      </c>
      <c r="D7" s="40">
        <v>2621771</v>
      </c>
      <c r="E7" s="99">
        <f>D7/C7*100-100</f>
        <v>17.134127162836904</v>
      </c>
      <c r="F7" s="40">
        <v>2773674</v>
      </c>
      <c r="G7" s="99">
        <f t="shared" ref="G7:G43" si="0">F7/D7*100-100</f>
        <v>5.793908011035299</v>
      </c>
      <c r="H7" s="40">
        <v>2992926</v>
      </c>
      <c r="I7" s="99">
        <f t="shared" ref="I7:I43" si="1">H7/F7*100-100</f>
        <v>7.9047501616988995</v>
      </c>
      <c r="J7" s="40">
        <v>3220331</v>
      </c>
      <c r="K7" s="106">
        <f t="shared" ref="K7:K43" si="2">J7/H7*100-100</f>
        <v>7.5980829462539248</v>
      </c>
      <c r="L7" s="21">
        <v>3307136</v>
      </c>
      <c r="M7" s="96">
        <f t="shared" ref="M7:M43" si="3">L7/J7*100-100</f>
        <v>2.6955303662884234</v>
      </c>
      <c r="N7" s="62"/>
      <c r="O7" s="72"/>
      <c r="P7" s="62"/>
      <c r="Q7" s="62"/>
      <c r="R7" s="28">
        <v>3426651</v>
      </c>
      <c r="S7" s="100">
        <f t="shared" ref="S7:S43" si="4">R7/L7*100-100</f>
        <v>3.6138519855246471</v>
      </c>
      <c r="T7" s="21">
        <v>3579628</v>
      </c>
      <c r="U7" s="94">
        <f t="shared" ref="U7:U43" si="5">T7/R7*100-100</f>
        <v>4.464329749367522</v>
      </c>
      <c r="V7" s="21">
        <v>3688773</v>
      </c>
      <c r="W7" s="94">
        <f t="shared" ref="W7:W39" si="6">V7/T7*100-100</f>
        <v>3.0490598464421481</v>
      </c>
      <c r="X7" s="21">
        <v>3724844</v>
      </c>
      <c r="Y7" s="94">
        <f t="shared" ref="Y7:Y39" si="7">X7/V7*100-100</f>
        <v>0.97785903334252566</v>
      </c>
      <c r="Z7" s="30">
        <f>RANK(Y7,Y$5:Y$39)</f>
        <v>8</v>
      </c>
      <c r="AA7" s="21">
        <v>3777491</v>
      </c>
      <c r="AB7" s="94">
        <f>AA7/X7*100-100</f>
        <v>1.4134014739946252</v>
      </c>
      <c r="AC7" s="58">
        <f>RANK(AB7,AB$5:AB$39)</f>
        <v>7</v>
      </c>
      <c r="AD7" s="85" t="s">
        <v>1</v>
      </c>
      <c r="BK7" s="11"/>
    </row>
    <row r="8" spans="2:63" ht="15.75" customHeight="1" x14ac:dyDescent="0.15">
      <c r="B8" s="17" t="s">
        <v>2</v>
      </c>
      <c r="C8" s="13">
        <v>973486</v>
      </c>
      <c r="D8" s="40">
        <v>1014951</v>
      </c>
      <c r="E8" s="99">
        <f t="shared" ref="E8:E43" si="8">D8/C8*100-100</f>
        <v>4.2594346503185534</v>
      </c>
      <c r="F8" s="40">
        <v>1040802</v>
      </c>
      <c r="G8" s="99">
        <f t="shared" si="0"/>
        <v>2.5470195112867486</v>
      </c>
      <c r="H8" s="40">
        <v>1088624</v>
      </c>
      <c r="I8" s="99">
        <f t="shared" si="1"/>
        <v>4.5947259901498967</v>
      </c>
      <c r="J8" s="40">
        <v>1173603</v>
      </c>
      <c r="K8" s="106">
        <f t="shared" si="2"/>
        <v>7.8060928291127141</v>
      </c>
      <c r="L8" s="21">
        <v>1202820</v>
      </c>
      <c r="M8" s="96">
        <f t="shared" si="3"/>
        <v>2.4895130636169114</v>
      </c>
      <c r="N8" s="62"/>
      <c r="O8" s="72"/>
      <c r="P8" s="62"/>
      <c r="Q8" s="62"/>
      <c r="R8" s="28">
        <v>1249905</v>
      </c>
      <c r="S8" s="100">
        <f t="shared" si="4"/>
        <v>3.9145508056068365</v>
      </c>
      <c r="T8" s="21">
        <v>1327011</v>
      </c>
      <c r="U8" s="94">
        <f t="shared" si="5"/>
        <v>6.1689488401118524</v>
      </c>
      <c r="V8" s="21">
        <v>1425512</v>
      </c>
      <c r="W8" s="94">
        <f t="shared" si="6"/>
        <v>7.4227719287933525</v>
      </c>
      <c r="X8" s="21">
        <v>1475213</v>
      </c>
      <c r="Y8" s="94">
        <f t="shared" si="7"/>
        <v>3.4865367671405068</v>
      </c>
      <c r="Z8" s="30">
        <f t="shared" ref="Z8:Z39" si="9">RANK(Y8,Y$5:Y$39)</f>
        <v>2</v>
      </c>
      <c r="AA8" s="21">
        <v>1538262</v>
      </c>
      <c r="AB8" s="94">
        <f>AA8/X8*100-100</f>
        <v>4.2738912956976378</v>
      </c>
      <c r="AC8" s="58">
        <f t="shared" ref="AC8:AC39" si="10">RANK(AB8,AB$5:AB$39)</f>
        <v>3</v>
      </c>
      <c r="AD8" s="85" t="s">
        <v>2</v>
      </c>
      <c r="BK8" s="11"/>
    </row>
    <row r="9" spans="2:63" ht="15.75" customHeight="1" x14ac:dyDescent="0.15">
      <c r="B9" s="17" t="s">
        <v>10</v>
      </c>
      <c r="C9" s="117">
        <v>278326</v>
      </c>
      <c r="D9" s="118">
        <v>377398</v>
      </c>
      <c r="E9" s="111">
        <f t="shared" si="8"/>
        <v>35.59566838886775</v>
      </c>
      <c r="F9" s="118">
        <v>439300</v>
      </c>
      <c r="G9" s="111">
        <f t="shared" si="0"/>
        <v>16.402312677862625</v>
      </c>
      <c r="H9" s="118">
        <v>482778</v>
      </c>
      <c r="I9" s="111">
        <f t="shared" si="1"/>
        <v>9.8971090371044852</v>
      </c>
      <c r="J9" s="118">
        <v>531542</v>
      </c>
      <c r="K9" s="107">
        <f t="shared" si="2"/>
        <v>10.100708814403305</v>
      </c>
      <c r="L9" s="119">
        <v>570597</v>
      </c>
      <c r="M9" s="120">
        <f t="shared" si="3"/>
        <v>7.347490885010032</v>
      </c>
      <c r="N9" s="121"/>
      <c r="O9" s="121"/>
      <c r="P9" s="121"/>
      <c r="Q9" s="121"/>
      <c r="R9" s="122">
        <v>605561</v>
      </c>
      <c r="S9" s="123">
        <f t="shared" si="4"/>
        <v>6.1276172149520534</v>
      </c>
      <c r="T9" s="119">
        <v>628698</v>
      </c>
      <c r="U9" s="124">
        <f t="shared" si="5"/>
        <v>3.8207546390867293</v>
      </c>
      <c r="V9" s="119">
        <v>717544</v>
      </c>
      <c r="W9" s="124">
        <f t="shared" si="6"/>
        <v>14.131745289471255</v>
      </c>
      <c r="X9" s="119">
        <v>720780</v>
      </c>
      <c r="Y9" s="124">
        <f t="shared" si="7"/>
        <v>0.45098279687378806</v>
      </c>
      <c r="Z9" s="125">
        <f t="shared" si="9"/>
        <v>12</v>
      </c>
      <c r="AA9" s="119">
        <v>725493</v>
      </c>
      <c r="AB9" s="94">
        <f t="shared" ref="AB9:AB39" si="11">AA9/X9*100-100</f>
        <v>0.65387496878382478</v>
      </c>
      <c r="AC9" s="58">
        <f t="shared" si="10"/>
        <v>10</v>
      </c>
      <c r="AD9" s="85" t="s">
        <v>10</v>
      </c>
      <c r="BK9" s="11"/>
    </row>
    <row r="10" spans="2:63" ht="15.75" customHeight="1" x14ac:dyDescent="0.15">
      <c r="B10" s="17" t="s">
        <v>5</v>
      </c>
      <c r="C10" s="13">
        <v>347576</v>
      </c>
      <c r="D10" s="40">
        <v>389557</v>
      </c>
      <c r="E10" s="99">
        <f t="shared" si="8"/>
        <v>12.078221741432088</v>
      </c>
      <c r="F10" s="40">
        <v>421107</v>
      </c>
      <c r="G10" s="99">
        <f t="shared" si="0"/>
        <v>8.0989431585108349</v>
      </c>
      <c r="H10" s="40">
        <v>427116</v>
      </c>
      <c r="I10" s="99">
        <f t="shared" si="1"/>
        <v>1.4269532446622861</v>
      </c>
      <c r="J10" s="40">
        <v>433358</v>
      </c>
      <c r="K10" s="106">
        <f t="shared" si="2"/>
        <v>1.4614296818662922</v>
      </c>
      <c r="L10" s="21">
        <v>432193</v>
      </c>
      <c r="M10" s="96">
        <f t="shared" si="3"/>
        <v>-0.26883085116693906</v>
      </c>
      <c r="N10" s="62"/>
      <c r="O10" s="72"/>
      <c r="P10" s="62"/>
      <c r="Q10" s="62"/>
      <c r="R10" s="28">
        <v>428645</v>
      </c>
      <c r="S10" s="100">
        <f t="shared" si="4"/>
        <v>-0.82092953842381178</v>
      </c>
      <c r="T10" s="21">
        <v>426178</v>
      </c>
      <c r="U10" s="94">
        <f t="shared" si="5"/>
        <v>-0.57553453323846782</v>
      </c>
      <c r="V10" s="21">
        <v>418325</v>
      </c>
      <c r="W10" s="94">
        <f t="shared" si="6"/>
        <v>-1.8426572934313867</v>
      </c>
      <c r="X10" s="21">
        <v>406586</v>
      </c>
      <c r="Y10" s="94">
        <f t="shared" si="7"/>
        <v>-2.8061913583935905</v>
      </c>
      <c r="Z10" s="30">
        <f t="shared" si="9"/>
        <v>21</v>
      </c>
      <c r="AA10" s="21">
        <v>388078</v>
      </c>
      <c r="AB10" s="94">
        <f t="shared" si="11"/>
        <v>-4.5520504887035003</v>
      </c>
      <c r="AC10" s="58">
        <f t="shared" si="10"/>
        <v>27</v>
      </c>
      <c r="AD10" s="85" t="s">
        <v>5</v>
      </c>
      <c r="BK10" s="11"/>
    </row>
    <row r="11" spans="2:63" ht="15.75" customHeight="1" x14ac:dyDescent="0.15">
      <c r="B11" s="17" t="s">
        <v>18</v>
      </c>
      <c r="C11" s="13">
        <v>163671</v>
      </c>
      <c r="D11" s="40">
        <v>195635</v>
      </c>
      <c r="E11" s="99">
        <f t="shared" si="8"/>
        <v>19.529421827935309</v>
      </c>
      <c r="F11" s="40">
        <v>214293</v>
      </c>
      <c r="G11" s="99">
        <f t="shared" si="0"/>
        <v>9.537148260791767</v>
      </c>
      <c r="H11" s="40">
        <v>229990</v>
      </c>
      <c r="I11" s="99">
        <f t="shared" si="1"/>
        <v>7.3250176160677256</v>
      </c>
      <c r="J11" s="40">
        <v>245950</v>
      </c>
      <c r="K11" s="106">
        <f t="shared" si="2"/>
        <v>6.939432149223876</v>
      </c>
      <c r="L11" s="21">
        <v>253822</v>
      </c>
      <c r="M11" s="96">
        <f t="shared" si="3"/>
        <v>3.2006505387273734</v>
      </c>
      <c r="N11" s="62"/>
      <c r="O11" s="72"/>
      <c r="P11" s="62"/>
      <c r="Q11" s="62"/>
      <c r="R11" s="28">
        <v>254633</v>
      </c>
      <c r="S11" s="100">
        <f t="shared" si="4"/>
        <v>0.31951525084508603</v>
      </c>
      <c r="T11" s="21">
        <v>258958</v>
      </c>
      <c r="U11" s="94">
        <f t="shared" si="5"/>
        <v>1.6985229722777433</v>
      </c>
      <c r="V11" s="21">
        <v>260780</v>
      </c>
      <c r="W11" s="94">
        <f t="shared" si="6"/>
        <v>0.703588998988252</v>
      </c>
      <c r="X11" s="21">
        <v>258227</v>
      </c>
      <c r="Y11" s="94">
        <f t="shared" si="7"/>
        <v>-0.97898611856737716</v>
      </c>
      <c r="Z11" s="30">
        <f t="shared" si="9"/>
        <v>15</v>
      </c>
      <c r="AA11" s="21">
        <v>258422</v>
      </c>
      <c r="AB11" s="94">
        <f t="shared" si="11"/>
        <v>7.5514953897155124E-2</v>
      </c>
      <c r="AC11" s="58">
        <f t="shared" si="10"/>
        <v>14</v>
      </c>
      <c r="AD11" s="85" t="s">
        <v>18</v>
      </c>
      <c r="BK11" s="11"/>
    </row>
    <row r="12" spans="2:63" ht="15.75" customHeight="1" x14ac:dyDescent="0.15">
      <c r="B12" s="17" t="s">
        <v>7</v>
      </c>
      <c r="C12" s="13">
        <v>139249</v>
      </c>
      <c r="D12" s="40">
        <v>165552</v>
      </c>
      <c r="E12" s="99">
        <f t="shared" si="8"/>
        <v>18.889184123404831</v>
      </c>
      <c r="F12" s="40">
        <v>172629</v>
      </c>
      <c r="G12" s="99">
        <f t="shared" si="0"/>
        <v>4.2747897941432171</v>
      </c>
      <c r="H12" s="40">
        <v>175495</v>
      </c>
      <c r="I12" s="99">
        <f t="shared" si="1"/>
        <v>1.6602077287130328</v>
      </c>
      <c r="J12" s="40">
        <v>174307</v>
      </c>
      <c r="K12" s="106">
        <f t="shared" si="2"/>
        <v>-0.67694236303029243</v>
      </c>
      <c r="L12" s="21">
        <v>170329</v>
      </c>
      <c r="M12" s="96">
        <f t="shared" si="3"/>
        <v>-2.2821802910955853</v>
      </c>
      <c r="N12" s="62"/>
      <c r="O12" s="72"/>
      <c r="P12" s="62"/>
      <c r="Q12" s="62"/>
      <c r="R12" s="28">
        <v>167583</v>
      </c>
      <c r="S12" s="100">
        <f t="shared" si="4"/>
        <v>-1.6121740866205982</v>
      </c>
      <c r="T12" s="21">
        <v>171158</v>
      </c>
      <c r="U12" s="94">
        <f t="shared" si="5"/>
        <v>2.1332712745326177</v>
      </c>
      <c r="V12" s="21">
        <v>174314</v>
      </c>
      <c r="W12" s="94">
        <f t="shared" si="6"/>
        <v>1.8439103050982055</v>
      </c>
      <c r="X12" s="21">
        <v>173019</v>
      </c>
      <c r="Y12" s="94">
        <f t="shared" si="7"/>
        <v>-0.74291221588626399</v>
      </c>
      <c r="Z12" s="30">
        <f t="shared" si="9"/>
        <v>14</v>
      </c>
      <c r="AA12" s="21">
        <v>172710</v>
      </c>
      <c r="AB12" s="94">
        <f t="shared" si="11"/>
        <v>-0.17859310249163229</v>
      </c>
      <c r="AC12" s="58">
        <f t="shared" si="10"/>
        <v>15</v>
      </c>
      <c r="AD12" s="85" t="s">
        <v>7</v>
      </c>
      <c r="BK12" s="11"/>
    </row>
    <row r="13" spans="2:63" ht="15.75" customHeight="1" x14ac:dyDescent="0.15">
      <c r="B13" s="17" t="s">
        <v>19</v>
      </c>
      <c r="C13" s="13">
        <v>228978</v>
      </c>
      <c r="D13" s="40">
        <v>265975</v>
      </c>
      <c r="E13" s="99">
        <f t="shared" si="8"/>
        <v>16.157447440365445</v>
      </c>
      <c r="F13" s="40">
        <v>300248</v>
      </c>
      <c r="G13" s="99">
        <f t="shared" si="0"/>
        <v>12.885797537362549</v>
      </c>
      <c r="H13" s="40">
        <v>328387</v>
      </c>
      <c r="I13" s="99">
        <f t="shared" si="1"/>
        <v>9.3719192134502123</v>
      </c>
      <c r="J13" s="40">
        <v>350330</v>
      </c>
      <c r="K13" s="106">
        <f t="shared" si="2"/>
        <v>6.6820550143580562</v>
      </c>
      <c r="L13" s="21">
        <v>368651</v>
      </c>
      <c r="M13" s="96">
        <f t="shared" si="3"/>
        <v>5.2296406245539941</v>
      </c>
      <c r="N13" s="62"/>
      <c r="O13" s="72"/>
      <c r="P13" s="62"/>
      <c r="Q13" s="62"/>
      <c r="R13" s="28">
        <v>379185</v>
      </c>
      <c r="S13" s="100">
        <f t="shared" si="4"/>
        <v>2.8574451174688136</v>
      </c>
      <c r="T13" s="21">
        <v>396014</v>
      </c>
      <c r="U13" s="94">
        <f t="shared" si="5"/>
        <v>4.4382029879873812</v>
      </c>
      <c r="V13" s="21">
        <v>409657</v>
      </c>
      <c r="W13" s="94">
        <f t="shared" si="6"/>
        <v>3.4450802244365093</v>
      </c>
      <c r="X13" s="21">
        <v>423894</v>
      </c>
      <c r="Y13" s="94">
        <f t="shared" si="7"/>
        <v>3.4753464483702174</v>
      </c>
      <c r="Z13" s="30">
        <f t="shared" si="9"/>
        <v>3</v>
      </c>
      <c r="AA13" s="21">
        <v>436905</v>
      </c>
      <c r="AB13" s="94">
        <f t="shared" si="11"/>
        <v>3.0693994253280295</v>
      </c>
      <c r="AC13" s="58">
        <f t="shared" si="10"/>
        <v>4</v>
      </c>
      <c r="AD13" s="85" t="s">
        <v>19</v>
      </c>
      <c r="BK13" s="11"/>
    </row>
    <row r="14" spans="2:63" ht="15.75" customHeight="1" x14ac:dyDescent="0.15">
      <c r="B14" s="17" t="s">
        <v>25</v>
      </c>
      <c r="C14" s="13">
        <v>163631</v>
      </c>
      <c r="D14" s="40">
        <v>173519</v>
      </c>
      <c r="E14" s="99">
        <f t="shared" si="8"/>
        <v>6.0428647383442069</v>
      </c>
      <c r="F14" s="40">
        <v>177467</v>
      </c>
      <c r="G14" s="99">
        <f t="shared" si="0"/>
        <v>2.275255159377366</v>
      </c>
      <c r="H14" s="40">
        <v>185941</v>
      </c>
      <c r="I14" s="99">
        <f t="shared" si="1"/>
        <v>4.7749722483616779</v>
      </c>
      <c r="J14" s="40">
        <v>193417</v>
      </c>
      <c r="K14" s="106">
        <f t="shared" si="2"/>
        <v>4.020630199902115</v>
      </c>
      <c r="L14" s="21">
        <v>200103</v>
      </c>
      <c r="M14" s="96">
        <f t="shared" si="3"/>
        <v>3.4567799107627621</v>
      </c>
      <c r="N14" s="62"/>
      <c r="O14" s="72"/>
      <c r="P14" s="62"/>
      <c r="Q14" s="62"/>
      <c r="R14" s="28">
        <v>200173</v>
      </c>
      <c r="S14" s="100">
        <f t="shared" si="4"/>
        <v>3.4981984278090295E-2</v>
      </c>
      <c r="T14" s="21">
        <v>198741</v>
      </c>
      <c r="U14" s="94">
        <f t="shared" si="5"/>
        <v>-0.71538119526609023</v>
      </c>
      <c r="V14" s="21">
        <v>198327</v>
      </c>
      <c r="W14" s="94">
        <f t="shared" si="6"/>
        <v>-0.20831131975788253</v>
      </c>
      <c r="X14" s="21">
        <v>194086</v>
      </c>
      <c r="Y14" s="94">
        <f t="shared" si="7"/>
        <v>-2.1383876123775281</v>
      </c>
      <c r="Z14" s="30">
        <f t="shared" si="9"/>
        <v>20</v>
      </c>
      <c r="AA14" s="21">
        <v>188856</v>
      </c>
      <c r="AB14" s="94">
        <f t="shared" si="11"/>
        <v>-2.6946817390229114</v>
      </c>
      <c r="AC14" s="58">
        <f t="shared" si="10"/>
        <v>21</v>
      </c>
      <c r="AD14" s="85" t="s">
        <v>25</v>
      </c>
      <c r="BK14" s="11"/>
    </row>
    <row r="15" spans="2:63" ht="15.75" customHeight="1" x14ac:dyDescent="0.15">
      <c r="B15" s="17" t="s">
        <v>20</v>
      </c>
      <c r="C15" s="13">
        <v>129621</v>
      </c>
      <c r="D15" s="40">
        <v>152023</v>
      </c>
      <c r="E15" s="99">
        <f t="shared" si="8"/>
        <v>17.282693390731424</v>
      </c>
      <c r="F15" s="40">
        <v>171016</v>
      </c>
      <c r="G15" s="99">
        <f t="shared" si="0"/>
        <v>12.493504272379823</v>
      </c>
      <c r="H15" s="40">
        <v>185030</v>
      </c>
      <c r="I15" s="99">
        <f t="shared" si="1"/>
        <v>8.1945548954483769</v>
      </c>
      <c r="J15" s="40">
        <v>201675</v>
      </c>
      <c r="K15" s="106">
        <f t="shared" si="2"/>
        <v>8.9958385126736289</v>
      </c>
      <c r="L15" s="21">
        <v>212874</v>
      </c>
      <c r="M15" s="96">
        <f t="shared" si="3"/>
        <v>5.5529936779471996</v>
      </c>
      <c r="N15" s="62"/>
      <c r="O15" s="72"/>
      <c r="P15" s="62"/>
      <c r="Q15" s="62"/>
      <c r="R15" s="28">
        <v>220809</v>
      </c>
      <c r="S15" s="100">
        <f t="shared" si="4"/>
        <v>3.7275571464810042</v>
      </c>
      <c r="T15" s="21">
        <v>228420</v>
      </c>
      <c r="U15" s="94">
        <f t="shared" si="5"/>
        <v>3.4468703721315563</v>
      </c>
      <c r="V15" s="21">
        <v>235081</v>
      </c>
      <c r="W15" s="94">
        <f t="shared" si="6"/>
        <v>2.9161194291218067</v>
      </c>
      <c r="X15" s="21">
        <v>239348</v>
      </c>
      <c r="Y15" s="94">
        <f t="shared" si="7"/>
        <v>1.8151190440741658</v>
      </c>
      <c r="Z15" s="30">
        <f t="shared" si="9"/>
        <v>6</v>
      </c>
      <c r="AA15" s="21">
        <v>242389</v>
      </c>
      <c r="AB15" s="94">
        <f t="shared" si="11"/>
        <v>1.2705349532897685</v>
      </c>
      <c r="AC15" s="58">
        <f t="shared" si="10"/>
        <v>8</v>
      </c>
      <c r="AD15" s="85" t="s">
        <v>20</v>
      </c>
      <c r="BK15" s="11"/>
    </row>
    <row r="16" spans="2:63" ht="15.75" customHeight="1" x14ac:dyDescent="0.15">
      <c r="B16" s="17" t="s">
        <v>8</v>
      </c>
      <c r="C16" s="13">
        <v>48242</v>
      </c>
      <c r="D16" s="40">
        <v>56298</v>
      </c>
      <c r="E16" s="99">
        <f t="shared" si="8"/>
        <v>16.699141826624114</v>
      </c>
      <c r="F16" s="40">
        <v>58479</v>
      </c>
      <c r="G16" s="99">
        <f t="shared" si="0"/>
        <v>3.8740274965362858</v>
      </c>
      <c r="H16" s="40">
        <v>57656</v>
      </c>
      <c r="I16" s="99">
        <f t="shared" si="1"/>
        <v>-1.4073428068195426</v>
      </c>
      <c r="J16" s="40">
        <v>56704</v>
      </c>
      <c r="K16" s="106">
        <f t="shared" si="2"/>
        <v>-1.6511724712085538</v>
      </c>
      <c r="L16" s="21">
        <v>56578</v>
      </c>
      <c r="M16" s="96">
        <f t="shared" si="3"/>
        <v>-0.2222065462753875</v>
      </c>
      <c r="N16" s="62"/>
      <c r="O16" s="72"/>
      <c r="P16" s="62"/>
      <c r="Q16" s="62"/>
      <c r="R16" s="28">
        <v>57281</v>
      </c>
      <c r="S16" s="100">
        <f t="shared" si="4"/>
        <v>1.2425324331011893</v>
      </c>
      <c r="T16" s="21">
        <v>58033</v>
      </c>
      <c r="U16" s="94">
        <f t="shared" si="5"/>
        <v>1.3128262425586144</v>
      </c>
      <c r="V16" s="21">
        <v>58302</v>
      </c>
      <c r="W16" s="94">
        <f t="shared" si="6"/>
        <v>0.46352937121983473</v>
      </c>
      <c r="X16" s="21">
        <v>57425</v>
      </c>
      <c r="Y16" s="94">
        <f t="shared" si="7"/>
        <v>-1.504236561352954</v>
      </c>
      <c r="Z16" s="30">
        <f t="shared" si="9"/>
        <v>16</v>
      </c>
      <c r="AA16" s="21">
        <v>57060</v>
      </c>
      <c r="AB16" s="94">
        <f t="shared" si="11"/>
        <v>-0.63561166739225428</v>
      </c>
      <c r="AC16" s="58">
        <f t="shared" si="10"/>
        <v>16</v>
      </c>
      <c r="AD16" s="85" t="s">
        <v>8</v>
      </c>
      <c r="BK16" s="11"/>
    </row>
    <row r="17" spans="2:63" ht="15.75" customHeight="1" x14ac:dyDescent="0.15">
      <c r="B17" s="17" t="s">
        <v>9</v>
      </c>
      <c r="C17" s="13">
        <v>45532</v>
      </c>
      <c r="D17" s="40">
        <v>47888</v>
      </c>
      <c r="E17" s="99">
        <f t="shared" si="8"/>
        <v>5.1743828516208339</v>
      </c>
      <c r="F17" s="40">
        <v>48687</v>
      </c>
      <c r="G17" s="99">
        <f t="shared" si="0"/>
        <v>1.6684764450384222</v>
      </c>
      <c r="H17" s="40">
        <v>50471</v>
      </c>
      <c r="I17" s="99">
        <f t="shared" si="1"/>
        <v>3.6642224823874869</v>
      </c>
      <c r="J17" s="40">
        <v>52440</v>
      </c>
      <c r="K17" s="106">
        <f t="shared" si="2"/>
        <v>3.9012502229002877</v>
      </c>
      <c r="L17" s="21">
        <v>54152</v>
      </c>
      <c r="M17" s="96">
        <f t="shared" si="3"/>
        <v>3.2646834477498174</v>
      </c>
      <c r="N17" s="62"/>
      <c r="O17" s="72"/>
      <c r="P17" s="62"/>
      <c r="Q17" s="62"/>
      <c r="R17" s="28">
        <v>52253</v>
      </c>
      <c r="S17" s="100">
        <f t="shared" si="4"/>
        <v>-3.5067956862165772</v>
      </c>
      <c r="T17" s="21">
        <v>49861</v>
      </c>
      <c r="U17" s="94">
        <f t="shared" si="5"/>
        <v>-4.5777275945878699</v>
      </c>
      <c r="V17" s="21">
        <v>48352</v>
      </c>
      <c r="W17" s="94">
        <f t="shared" si="6"/>
        <v>-3.0264134293335587</v>
      </c>
      <c r="X17" s="21">
        <v>45289</v>
      </c>
      <c r="Y17" s="94">
        <f t="shared" si="7"/>
        <v>-6.3347948378557248</v>
      </c>
      <c r="Z17" s="30">
        <f t="shared" si="9"/>
        <v>28</v>
      </c>
      <c r="AA17" s="21">
        <v>42069</v>
      </c>
      <c r="AB17" s="94">
        <f t="shared" si="11"/>
        <v>-7.10989423480315</v>
      </c>
      <c r="AC17" s="58">
        <f t="shared" si="10"/>
        <v>31</v>
      </c>
      <c r="AD17" s="85" t="s">
        <v>9</v>
      </c>
      <c r="BK17" s="11"/>
    </row>
    <row r="18" spans="2:63" ht="15.75" customHeight="1" x14ac:dyDescent="0.15">
      <c r="B18" s="17" t="s">
        <v>21</v>
      </c>
      <c r="C18" s="13">
        <v>75226</v>
      </c>
      <c r="D18" s="40">
        <v>103663</v>
      </c>
      <c r="E18" s="99">
        <f t="shared" si="8"/>
        <v>37.802089703028201</v>
      </c>
      <c r="F18" s="40">
        <v>123133</v>
      </c>
      <c r="G18" s="99">
        <f t="shared" si="0"/>
        <v>18.782014797951049</v>
      </c>
      <c r="H18" s="40">
        <v>141803</v>
      </c>
      <c r="I18" s="99">
        <f t="shared" si="1"/>
        <v>15.162466601154861</v>
      </c>
      <c r="J18" s="40">
        <v>155620</v>
      </c>
      <c r="K18" s="106">
        <f t="shared" si="2"/>
        <v>9.7437994964845558</v>
      </c>
      <c r="L18" s="21">
        <v>164722</v>
      </c>
      <c r="M18" s="96">
        <f t="shared" si="3"/>
        <v>5.8488626140598825</v>
      </c>
      <c r="N18" s="62"/>
      <c r="O18" s="72"/>
      <c r="P18" s="62"/>
      <c r="Q18" s="62"/>
      <c r="R18" s="28">
        <v>168142</v>
      </c>
      <c r="S18" s="100">
        <f t="shared" si="4"/>
        <v>2.0762253979432046</v>
      </c>
      <c r="T18" s="21">
        <v>168317</v>
      </c>
      <c r="U18" s="94">
        <f t="shared" si="5"/>
        <v>0.10407869538842363</v>
      </c>
      <c r="V18" s="21">
        <v>170145</v>
      </c>
      <c r="W18" s="94">
        <f t="shared" si="6"/>
        <v>1.0860459727775549</v>
      </c>
      <c r="X18" s="21">
        <v>167378</v>
      </c>
      <c r="Y18" s="94">
        <f t="shared" si="7"/>
        <v>-1.6262599547444836</v>
      </c>
      <c r="Z18" s="30">
        <f t="shared" si="9"/>
        <v>18</v>
      </c>
      <c r="AA18" s="21">
        <v>162439</v>
      </c>
      <c r="AB18" s="94">
        <f t="shared" si="11"/>
        <v>-2.9508059601620289</v>
      </c>
      <c r="AC18" s="58">
        <f t="shared" si="10"/>
        <v>23</v>
      </c>
      <c r="AD18" s="85" t="s">
        <v>21</v>
      </c>
      <c r="BK18" s="11"/>
    </row>
    <row r="19" spans="2:63" ht="15.75" customHeight="1" x14ac:dyDescent="0.15">
      <c r="B19" s="17" t="s">
        <v>11</v>
      </c>
      <c r="C19" s="13">
        <v>82888</v>
      </c>
      <c r="D19" s="40">
        <v>108955</v>
      </c>
      <c r="E19" s="99">
        <f t="shared" si="8"/>
        <v>31.44846057330372</v>
      </c>
      <c r="F19" s="40">
        <v>145392</v>
      </c>
      <c r="G19" s="99">
        <f t="shared" si="0"/>
        <v>33.442246799137251</v>
      </c>
      <c r="H19" s="40">
        <v>175600</v>
      </c>
      <c r="I19" s="99">
        <f t="shared" si="1"/>
        <v>20.776934081655114</v>
      </c>
      <c r="J19" s="40">
        <v>197283</v>
      </c>
      <c r="K19" s="106">
        <f t="shared" si="2"/>
        <v>12.347949886104786</v>
      </c>
      <c r="L19" s="21">
        <v>208627</v>
      </c>
      <c r="M19" s="96">
        <f t="shared" si="3"/>
        <v>5.7501153165756733</v>
      </c>
      <c r="N19" s="62"/>
      <c r="O19" s="72"/>
      <c r="P19" s="62"/>
      <c r="Q19" s="62"/>
      <c r="R19" s="28">
        <v>217369</v>
      </c>
      <c r="S19" s="100">
        <f t="shared" si="4"/>
        <v>4.1902534187808698</v>
      </c>
      <c r="T19" s="21">
        <v>222403</v>
      </c>
      <c r="U19" s="94">
        <f t="shared" si="5"/>
        <v>2.3158776090426869</v>
      </c>
      <c r="V19" s="21">
        <v>224420</v>
      </c>
      <c r="W19" s="94">
        <f t="shared" si="6"/>
        <v>0.90691222690341533</v>
      </c>
      <c r="X19" s="21">
        <v>225714</v>
      </c>
      <c r="Y19" s="94">
        <f t="shared" si="7"/>
        <v>0.57659745120754735</v>
      </c>
      <c r="Z19" s="30">
        <f t="shared" si="9"/>
        <v>9</v>
      </c>
      <c r="AA19" s="21">
        <v>223705</v>
      </c>
      <c r="AB19" s="94">
        <f t="shared" si="11"/>
        <v>-0.89006441780306034</v>
      </c>
      <c r="AC19" s="58">
        <f t="shared" si="10"/>
        <v>18</v>
      </c>
      <c r="AD19" s="85" t="s">
        <v>11</v>
      </c>
      <c r="BK19" s="11"/>
    </row>
    <row r="20" spans="2:63" ht="15.75" customHeight="1" x14ac:dyDescent="0.15">
      <c r="B20" s="17" t="s">
        <v>12</v>
      </c>
      <c r="C20" s="13">
        <v>102760</v>
      </c>
      <c r="D20" s="40">
        <v>145881</v>
      </c>
      <c r="E20" s="99">
        <f t="shared" si="8"/>
        <v>41.962826002335532</v>
      </c>
      <c r="F20" s="40">
        <v>167935</v>
      </c>
      <c r="G20" s="99">
        <f t="shared" si="0"/>
        <v>15.11780149573967</v>
      </c>
      <c r="H20" s="40">
        <v>177669</v>
      </c>
      <c r="I20" s="99">
        <f t="shared" si="1"/>
        <v>5.7962902313394977</v>
      </c>
      <c r="J20" s="40">
        <v>194866</v>
      </c>
      <c r="K20" s="106">
        <f t="shared" si="2"/>
        <v>9.6792349819045569</v>
      </c>
      <c r="L20" s="21">
        <v>203933</v>
      </c>
      <c r="M20" s="96">
        <f t="shared" si="3"/>
        <v>4.6529409953506473</v>
      </c>
      <c r="N20" s="62"/>
      <c r="O20" s="72"/>
      <c r="P20" s="62"/>
      <c r="Q20" s="62"/>
      <c r="R20" s="28">
        <v>212761</v>
      </c>
      <c r="S20" s="100">
        <f t="shared" si="4"/>
        <v>4.3288727180005111</v>
      </c>
      <c r="T20" s="21">
        <v>221220</v>
      </c>
      <c r="U20" s="94">
        <f t="shared" si="5"/>
        <v>3.9758226366674307</v>
      </c>
      <c r="V20" s="21">
        <v>228186</v>
      </c>
      <c r="W20" s="94">
        <f t="shared" si="6"/>
        <v>3.1489015459723362</v>
      </c>
      <c r="X20" s="21">
        <v>232922</v>
      </c>
      <c r="Y20" s="94">
        <f t="shared" si="7"/>
        <v>2.0754998115572363</v>
      </c>
      <c r="Z20" s="30">
        <f t="shared" si="9"/>
        <v>4</v>
      </c>
      <c r="AA20" s="21">
        <v>239169</v>
      </c>
      <c r="AB20" s="94">
        <f t="shared" si="11"/>
        <v>2.6820137213316144</v>
      </c>
      <c r="AC20" s="58">
        <f t="shared" si="10"/>
        <v>6</v>
      </c>
      <c r="AD20" s="85" t="s">
        <v>12</v>
      </c>
      <c r="BK20" s="11"/>
    </row>
    <row r="21" spans="2:63" ht="15.75" customHeight="1" x14ac:dyDescent="0.15">
      <c r="B21" s="17" t="s">
        <v>22</v>
      </c>
      <c r="C21" s="13">
        <v>43751</v>
      </c>
      <c r="D21" s="40">
        <v>61616</v>
      </c>
      <c r="E21" s="99">
        <f t="shared" si="8"/>
        <v>40.833352380517027</v>
      </c>
      <c r="F21" s="40">
        <v>70052</v>
      </c>
      <c r="G21" s="99">
        <f t="shared" si="0"/>
        <v>13.691249026226956</v>
      </c>
      <c r="H21" s="40">
        <v>77766</v>
      </c>
      <c r="I21" s="99">
        <f t="shared" si="1"/>
        <v>11.0118197910124</v>
      </c>
      <c r="J21" s="40">
        <v>89567</v>
      </c>
      <c r="K21" s="106">
        <f t="shared" si="2"/>
        <v>15.175012216135599</v>
      </c>
      <c r="L21" s="21">
        <v>98123</v>
      </c>
      <c r="M21" s="96">
        <f t="shared" si="3"/>
        <v>9.5526254089117799</v>
      </c>
      <c r="N21" s="62"/>
      <c r="O21" s="72"/>
      <c r="P21" s="62"/>
      <c r="Q21" s="62"/>
      <c r="R21" s="28">
        <v>99544</v>
      </c>
      <c r="S21" s="100">
        <f t="shared" si="4"/>
        <v>1.4481823833351939</v>
      </c>
      <c r="T21" s="21">
        <v>100579</v>
      </c>
      <c r="U21" s="94">
        <f t="shared" si="5"/>
        <v>1.039741219963048</v>
      </c>
      <c r="V21" s="21">
        <v>101039</v>
      </c>
      <c r="W21" s="94">
        <f t="shared" si="6"/>
        <v>0.45735193231190863</v>
      </c>
      <c r="X21" s="21">
        <v>101514</v>
      </c>
      <c r="Y21" s="94">
        <f t="shared" si="7"/>
        <v>0.47011549995545465</v>
      </c>
      <c r="Z21" s="30">
        <f t="shared" si="9"/>
        <v>11</v>
      </c>
      <c r="AA21" s="21">
        <v>101780</v>
      </c>
      <c r="AB21" s="94">
        <f t="shared" si="11"/>
        <v>0.26203282305887399</v>
      </c>
      <c r="AC21" s="58">
        <f t="shared" si="10"/>
        <v>13</v>
      </c>
      <c r="AD21" s="85" t="s">
        <v>22</v>
      </c>
      <c r="BK21" s="11"/>
    </row>
    <row r="22" spans="2:63" ht="15.75" customHeight="1" x14ac:dyDescent="0.15">
      <c r="B22" s="17" t="s">
        <v>13</v>
      </c>
      <c r="C22" s="13">
        <v>44492</v>
      </c>
      <c r="D22" s="40">
        <v>59783</v>
      </c>
      <c r="E22" s="99">
        <f t="shared" si="8"/>
        <v>34.367976265396038</v>
      </c>
      <c r="F22" s="40">
        <v>77498</v>
      </c>
      <c r="G22" s="99">
        <f t="shared" si="0"/>
        <v>29.632169680343907</v>
      </c>
      <c r="H22" s="40">
        <v>93159</v>
      </c>
      <c r="I22" s="99">
        <f t="shared" si="1"/>
        <v>20.208263439056481</v>
      </c>
      <c r="J22" s="40">
        <v>105822</v>
      </c>
      <c r="K22" s="106">
        <f t="shared" si="2"/>
        <v>13.592889575886375</v>
      </c>
      <c r="L22" s="21">
        <v>113430</v>
      </c>
      <c r="M22" s="96">
        <f t="shared" si="3"/>
        <v>7.1894313091795681</v>
      </c>
      <c r="N22" s="62"/>
      <c r="O22" s="72"/>
      <c r="P22" s="62"/>
      <c r="Q22" s="62"/>
      <c r="R22" s="28">
        <v>117519</v>
      </c>
      <c r="S22" s="100">
        <f t="shared" si="4"/>
        <v>3.6048664374504114</v>
      </c>
      <c r="T22" s="21">
        <v>123764</v>
      </c>
      <c r="U22" s="94">
        <f t="shared" si="5"/>
        <v>5.3140343263642364</v>
      </c>
      <c r="V22" s="21">
        <v>127707</v>
      </c>
      <c r="W22" s="94">
        <f t="shared" si="6"/>
        <v>3.1859022009631275</v>
      </c>
      <c r="X22" s="21">
        <v>130190</v>
      </c>
      <c r="Y22" s="94">
        <f t="shared" si="7"/>
        <v>1.9442943613114494</v>
      </c>
      <c r="Z22" s="30">
        <f t="shared" si="9"/>
        <v>5</v>
      </c>
      <c r="AA22" s="21">
        <v>136516</v>
      </c>
      <c r="AB22" s="94">
        <f t="shared" si="11"/>
        <v>4.8590521545433631</v>
      </c>
      <c r="AC22" s="58">
        <f t="shared" si="10"/>
        <v>2</v>
      </c>
      <c r="AD22" s="85" t="s">
        <v>13</v>
      </c>
      <c r="BK22" s="11"/>
    </row>
    <row r="23" spans="2:63" ht="15.75" customHeight="1" x14ac:dyDescent="0.15">
      <c r="B23" s="17" t="s">
        <v>14</v>
      </c>
      <c r="C23" s="13">
        <v>56727</v>
      </c>
      <c r="D23" s="40">
        <v>80562</v>
      </c>
      <c r="E23" s="99">
        <f t="shared" si="8"/>
        <v>42.017028928023706</v>
      </c>
      <c r="F23" s="40">
        <v>93503</v>
      </c>
      <c r="G23" s="99">
        <f t="shared" si="0"/>
        <v>16.063404582805802</v>
      </c>
      <c r="H23" s="40">
        <v>100000</v>
      </c>
      <c r="I23" s="99">
        <f t="shared" si="1"/>
        <v>6.9484401570003058</v>
      </c>
      <c r="J23" s="40">
        <v>112102</v>
      </c>
      <c r="K23" s="106">
        <f t="shared" si="2"/>
        <v>12.10199999999999</v>
      </c>
      <c r="L23" s="21">
        <v>118159</v>
      </c>
      <c r="M23" s="96">
        <f t="shared" si="3"/>
        <v>5.403115020249416</v>
      </c>
      <c r="N23" s="62"/>
      <c r="O23" s="72"/>
      <c r="P23" s="62"/>
      <c r="Q23" s="62"/>
      <c r="R23" s="28">
        <v>125694</v>
      </c>
      <c r="S23" s="100">
        <f t="shared" si="4"/>
        <v>6.3770004824008453</v>
      </c>
      <c r="T23" s="21">
        <v>128174</v>
      </c>
      <c r="U23" s="94">
        <f t="shared" si="5"/>
        <v>1.9730456505481726</v>
      </c>
      <c r="V23" s="21">
        <v>129436</v>
      </c>
      <c r="W23" s="94">
        <f t="shared" si="6"/>
        <v>0.98459906065193081</v>
      </c>
      <c r="X23" s="21">
        <v>128737</v>
      </c>
      <c r="Y23" s="94">
        <f t="shared" si="7"/>
        <v>-0.54003522976606178</v>
      </c>
      <c r="Z23" s="30">
        <f t="shared" si="9"/>
        <v>13</v>
      </c>
      <c r="AA23" s="21">
        <v>132325</v>
      </c>
      <c r="AB23" s="94">
        <f t="shared" si="11"/>
        <v>2.7870775301583848</v>
      </c>
      <c r="AC23" s="58">
        <f t="shared" si="10"/>
        <v>5</v>
      </c>
      <c r="AD23" s="85" t="s">
        <v>14</v>
      </c>
      <c r="BK23" s="11"/>
    </row>
    <row r="24" spans="2:63" ht="15.75" customHeight="1" x14ac:dyDescent="0.15">
      <c r="B24" s="17" t="s">
        <v>26</v>
      </c>
      <c r="C24" s="13">
        <v>30237</v>
      </c>
      <c r="D24" s="40">
        <v>36928</v>
      </c>
      <c r="E24" s="99">
        <f t="shared" si="8"/>
        <v>22.128518040810931</v>
      </c>
      <c r="F24" s="40">
        <v>39919</v>
      </c>
      <c r="G24" s="99">
        <f t="shared" si="0"/>
        <v>8.0995450606585706</v>
      </c>
      <c r="H24" s="40">
        <v>41706</v>
      </c>
      <c r="I24" s="99">
        <f t="shared" si="1"/>
        <v>4.4765650442145386</v>
      </c>
      <c r="J24" s="40">
        <v>42600</v>
      </c>
      <c r="K24" s="106">
        <f t="shared" si="2"/>
        <v>2.1435764638181496</v>
      </c>
      <c r="L24" s="21">
        <v>43596</v>
      </c>
      <c r="M24" s="96">
        <f t="shared" si="3"/>
        <v>2.3380281690140947</v>
      </c>
      <c r="N24" s="62"/>
      <c r="O24" s="72"/>
      <c r="P24" s="62"/>
      <c r="Q24" s="62"/>
      <c r="R24" s="28">
        <v>44156</v>
      </c>
      <c r="S24" s="100">
        <f t="shared" si="4"/>
        <v>1.284521515735392</v>
      </c>
      <c r="T24" s="21">
        <v>44134</v>
      </c>
      <c r="U24" s="94">
        <f t="shared" si="5"/>
        <v>-4.9823353564633521E-2</v>
      </c>
      <c r="V24" s="21">
        <v>44020</v>
      </c>
      <c r="W24" s="94">
        <f t="shared" si="6"/>
        <v>-0.25830425522272549</v>
      </c>
      <c r="X24" s="21">
        <v>43306</v>
      </c>
      <c r="Y24" s="94">
        <f t="shared" si="7"/>
        <v>-1.6219900045433917</v>
      </c>
      <c r="Z24" s="30">
        <f t="shared" si="9"/>
        <v>17</v>
      </c>
      <c r="AA24" s="21">
        <v>40841</v>
      </c>
      <c r="AB24" s="94">
        <f t="shared" si="11"/>
        <v>-5.6920519096660911</v>
      </c>
      <c r="AC24" s="58">
        <f t="shared" si="10"/>
        <v>29</v>
      </c>
      <c r="AD24" s="85" t="s">
        <v>26</v>
      </c>
      <c r="BK24" s="11"/>
    </row>
    <row r="25" spans="2:63" ht="15.75" customHeight="1" x14ac:dyDescent="0.15">
      <c r="B25" s="17" t="s">
        <v>15</v>
      </c>
      <c r="C25" s="13">
        <v>24960</v>
      </c>
      <c r="D25" s="40">
        <v>50367</v>
      </c>
      <c r="E25" s="99">
        <f t="shared" si="8"/>
        <v>101.79086538461539</v>
      </c>
      <c r="F25" s="40">
        <v>65078</v>
      </c>
      <c r="G25" s="99">
        <f t="shared" si="0"/>
        <v>29.20761609784185</v>
      </c>
      <c r="H25" s="40">
        <v>71152</v>
      </c>
      <c r="I25" s="99">
        <f t="shared" si="1"/>
        <v>9.333415286271844</v>
      </c>
      <c r="J25" s="40">
        <v>77926</v>
      </c>
      <c r="K25" s="106">
        <f t="shared" si="2"/>
        <v>9.5204632336406689</v>
      </c>
      <c r="L25" s="21">
        <v>80680</v>
      </c>
      <c r="M25" s="96">
        <f t="shared" si="3"/>
        <v>3.5341221158535063</v>
      </c>
      <c r="N25" s="62"/>
      <c r="O25" s="72"/>
      <c r="P25" s="62"/>
      <c r="Q25" s="62"/>
      <c r="R25" s="28">
        <v>81019</v>
      </c>
      <c r="S25" s="100">
        <f t="shared" si="4"/>
        <v>0.42017848289539472</v>
      </c>
      <c r="T25" s="21">
        <v>81767</v>
      </c>
      <c r="U25" s="94">
        <f t="shared" si="5"/>
        <v>0.92324022760092816</v>
      </c>
      <c r="V25" s="21">
        <v>83167</v>
      </c>
      <c r="W25" s="94">
        <f t="shared" si="6"/>
        <v>1.7121821761835463</v>
      </c>
      <c r="X25" s="21">
        <v>84460</v>
      </c>
      <c r="Y25" s="94">
        <f t="shared" si="7"/>
        <v>1.5547031875623674</v>
      </c>
      <c r="Z25" s="30">
        <f t="shared" si="9"/>
        <v>7</v>
      </c>
      <c r="AA25" s="21">
        <v>83913</v>
      </c>
      <c r="AB25" s="94">
        <f t="shared" si="11"/>
        <v>-0.64764385507932332</v>
      </c>
      <c r="AC25" s="58">
        <f t="shared" si="10"/>
        <v>17</v>
      </c>
      <c r="AD25" s="85" t="s">
        <v>15</v>
      </c>
      <c r="BK25" s="11"/>
    </row>
    <row r="26" spans="2:63" ht="15.75" customHeight="1" x14ac:dyDescent="0.15">
      <c r="B26" s="17" t="s">
        <v>38</v>
      </c>
      <c r="C26" s="13">
        <v>19609</v>
      </c>
      <c r="D26" s="40">
        <v>24026</v>
      </c>
      <c r="E26" s="99">
        <f t="shared" si="8"/>
        <v>22.525371003110806</v>
      </c>
      <c r="F26" s="40">
        <v>28359</v>
      </c>
      <c r="G26" s="99">
        <f t="shared" si="0"/>
        <v>18.03462915175227</v>
      </c>
      <c r="H26" s="40">
        <v>29231</v>
      </c>
      <c r="I26" s="99">
        <f t="shared" si="1"/>
        <v>3.0748615959660128</v>
      </c>
      <c r="J26" s="40">
        <v>29536</v>
      </c>
      <c r="K26" s="106">
        <f t="shared" si="2"/>
        <v>1.0434128151619859</v>
      </c>
      <c r="L26" s="21">
        <v>29883</v>
      </c>
      <c r="M26" s="96">
        <f t="shared" si="3"/>
        <v>1.1748374864572213</v>
      </c>
      <c r="N26" s="62"/>
      <c r="O26" s="72"/>
      <c r="P26" s="62"/>
      <c r="Q26" s="62"/>
      <c r="R26" s="28">
        <v>30413</v>
      </c>
      <c r="S26" s="100">
        <f t="shared" si="4"/>
        <v>1.7735836428738736</v>
      </c>
      <c r="T26" s="21">
        <v>31531</v>
      </c>
      <c r="U26" s="94">
        <f t="shared" si="5"/>
        <v>3.6760595797849618</v>
      </c>
      <c r="V26" s="21">
        <v>32766</v>
      </c>
      <c r="W26" s="94">
        <f t="shared" si="6"/>
        <v>3.9167803114395383</v>
      </c>
      <c r="X26" s="21">
        <v>32096</v>
      </c>
      <c r="Y26" s="94">
        <f t="shared" si="7"/>
        <v>-2.0448025392174856</v>
      </c>
      <c r="Z26" s="30">
        <f t="shared" si="9"/>
        <v>19</v>
      </c>
      <c r="AA26" s="21">
        <v>31665</v>
      </c>
      <c r="AB26" s="94">
        <f t="shared" si="11"/>
        <v>-1.3428464606181478</v>
      </c>
      <c r="AC26" s="58">
        <f t="shared" si="10"/>
        <v>20</v>
      </c>
      <c r="AD26" s="85" t="s">
        <v>38</v>
      </c>
      <c r="BK26" s="11"/>
    </row>
    <row r="27" spans="2:63" ht="15.75" customHeight="1" x14ac:dyDescent="0.15">
      <c r="B27" s="17" t="s">
        <v>39</v>
      </c>
      <c r="C27" s="13">
        <v>22946</v>
      </c>
      <c r="D27" s="40">
        <v>30696</v>
      </c>
      <c r="E27" s="99">
        <f t="shared" si="8"/>
        <v>33.774949882332436</v>
      </c>
      <c r="F27" s="40">
        <v>36417</v>
      </c>
      <c r="G27" s="99">
        <f t="shared" si="0"/>
        <v>18.637607505863969</v>
      </c>
      <c r="H27" s="40">
        <v>40141</v>
      </c>
      <c r="I27" s="99">
        <f t="shared" si="1"/>
        <v>10.225993354751893</v>
      </c>
      <c r="J27" s="40">
        <v>44532</v>
      </c>
      <c r="K27" s="106">
        <f t="shared" si="2"/>
        <v>10.938940235669264</v>
      </c>
      <c r="L27" s="21">
        <v>47438</v>
      </c>
      <c r="M27" s="96">
        <f t="shared" si="3"/>
        <v>6.5256444803736713</v>
      </c>
      <c r="N27" s="62"/>
      <c r="O27" s="72"/>
      <c r="P27" s="62"/>
      <c r="Q27" s="62"/>
      <c r="R27" s="28">
        <v>46369</v>
      </c>
      <c r="S27" s="100">
        <f t="shared" si="4"/>
        <v>-2.2534676841350745</v>
      </c>
      <c r="T27" s="21">
        <v>47457</v>
      </c>
      <c r="U27" s="94">
        <f t="shared" si="5"/>
        <v>2.3463952209450127</v>
      </c>
      <c r="V27" s="21">
        <v>47672</v>
      </c>
      <c r="W27" s="94">
        <f t="shared" si="6"/>
        <v>0.45304170090818729</v>
      </c>
      <c r="X27" s="21">
        <v>47936</v>
      </c>
      <c r="Y27" s="94">
        <f t="shared" si="7"/>
        <v>0.55378419197850803</v>
      </c>
      <c r="Z27" s="30">
        <f t="shared" si="9"/>
        <v>10</v>
      </c>
      <c r="AA27" s="21">
        <v>48348</v>
      </c>
      <c r="AB27" s="94">
        <f t="shared" si="11"/>
        <v>0.85947930574099018</v>
      </c>
      <c r="AC27" s="58">
        <f t="shared" si="10"/>
        <v>9</v>
      </c>
      <c r="AD27" s="85" t="s">
        <v>39</v>
      </c>
      <c r="BK27" s="11"/>
    </row>
    <row r="28" spans="2:63" ht="15.75" customHeight="1" x14ac:dyDescent="0.15">
      <c r="B28" s="17" t="s">
        <v>23</v>
      </c>
      <c r="C28" s="13">
        <v>26154</v>
      </c>
      <c r="D28" s="40">
        <v>27866</v>
      </c>
      <c r="E28" s="99">
        <f t="shared" si="8"/>
        <v>6.5458438479773662</v>
      </c>
      <c r="F28" s="40">
        <v>29931</v>
      </c>
      <c r="G28" s="99">
        <f t="shared" si="0"/>
        <v>7.4104643651762103</v>
      </c>
      <c r="H28" s="40">
        <v>31211</v>
      </c>
      <c r="I28" s="99">
        <f t="shared" si="1"/>
        <v>4.2765026226988709</v>
      </c>
      <c r="J28" s="40">
        <v>31599</v>
      </c>
      <c r="K28" s="106">
        <f t="shared" si="2"/>
        <v>1.2431514530133683</v>
      </c>
      <c r="L28" s="21">
        <v>32285</v>
      </c>
      <c r="M28" s="96">
        <f t="shared" si="3"/>
        <v>2.1709547770499142</v>
      </c>
      <c r="N28" s="62"/>
      <c r="O28" s="72"/>
      <c r="P28" s="62"/>
      <c r="Q28" s="62"/>
      <c r="R28" s="28">
        <v>32259</v>
      </c>
      <c r="S28" s="100">
        <f t="shared" si="4"/>
        <v>-8.0532755149448576E-2</v>
      </c>
      <c r="T28" s="21">
        <v>32590</v>
      </c>
      <c r="U28" s="94">
        <f t="shared" si="5"/>
        <v>1.0260702439629341</v>
      </c>
      <c r="V28" s="21">
        <v>33032</v>
      </c>
      <c r="W28" s="94">
        <f t="shared" si="6"/>
        <v>1.3562442467014364</v>
      </c>
      <c r="X28" s="21">
        <v>31550</v>
      </c>
      <c r="Y28" s="94">
        <f t="shared" si="7"/>
        <v>-4.4865584887381971</v>
      </c>
      <c r="Z28" s="30">
        <f t="shared" si="9"/>
        <v>26</v>
      </c>
      <c r="AA28" s="21">
        <v>31634</v>
      </c>
      <c r="AB28" s="94">
        <f t="shared" si="11"/>
        <v>0.26624405705229037</v>
      </c>
      <c r="AC28" s="58">
        <f t="shared" si="10"/>
        <v>12</v>
      </c>
      <c r="AD28" s="85" t="s">
        <v>23</v>
      </c>
      <c r="BK28" s="11"/>
    </row>
    <row r="29" spans="2:63" ht="15.75" customHeight="1" x14ac:dyDescent="0.15">
      <c r="B29" s="17" t="s">
        <v>24</v>
      </c>
      <c r="C29" s="13">
        <v>21650</v>
      </c>
      <c r="D29" s="40">
        <v>24859</v>
      </c>
      <c r="E29" s="99">
        <f t="shared" si="8"/>
        <v>14.822170900692839</v>
      </c>
      <c r="F29" s="40">
        <v>27221</v>
      </c>
      <c r="G29" s="99">
        <f t="shared" si="0"/>
        <v>9.5015889617442468</v>
      </c>
      <c r="H29" s="40">
        <v>28936</v>
      </c>
      <c r="I29" s="99">
        <f t="shared" si="1"/>
        <v>6.3002828698431443</v>
      </c>
      <c r="J29" s="40">
        <v>29415</v>
      </c>
      <c r="K29" s="106">
        <f t="shared" si="2"/>
        <v>1.6553773845728443</v>
      </c>
      <c r="L29" s="21">
        <v>30576</v>
      </c>
      <c r="M29" s="96">
        <f t="shared" si="3"/>
        <v>3.9469658337582842</v>
      </c>
      <c r="N29" s="62"/>
      <c r="O29" s="72"/>
      <c r="P29" s="62"/>
      <c r="Q29" s="62"/>
      <c r="R29" s="28">
        <v>30802</v>
      </c>
      <c r="S29" s="100">
        <f t="shared" si="4"/>
        <v>0.73914181057037354</v>
      </c>
      <c r="T29" s="21">
        <v>30247</v>
      </c>
      <c r="U29" s="94">
        <f t="shared" si="5"/>
        <v>-1.8018310499318204</v>
      </c>
      <c r="V29" s="21">
        <v>29522</v>
      </c>
      <c r="W29" s="94">
        <f t="shared" si="6"/>
        <v>-2.3969319271332665</v>
      </c>
      <c r="X29" s="21">
        <v>28378</v>
      </c>
      <c r="Y29" s="94">
        <f t="shared" si="7"/>
        <v>-3.8750762143486099</v>
      </c>
      <c r="Z29" s="30">
        <f t="shared" si="9"/>
        <v>23</v>
      </c>
      <c r="AA29" s="21">
        <v>27564</v>
      </c>
      <c r="AB29" s="94">
        <f t="shared" si="11"/>
        <v>-2.8684191979702689</v>
      </c>
      <c r="AC29" s="58">
        <f t="shared" si="10"/>
        <v>22</v>
      </c>
      <c r="AD29" s="85" t="s">
        <v>24</v>
      </c>
      <c r="BK29" s="11"/>
    </row>
    <row r="30" spans="2:63" ht="15.75" customHeight="1" x14ac:dyDescent="0.15">
      <c r="B30" s="17" t="s">
        <v>27</v>
      </c>
      <c r="C30" s="13">
        <v>6028</v>
      </c>
      <c r="D30" s="40">
        <v>7356</v>
      </c>
      <c r="E30" s="99">
        <f t="shared" si="8"/>
        <v>22.030524220305253</v>
      </c>
      <c r="F30" s="40">
        <v>8626</v>
      </c>
      <c r="G30" s="99">
        <f t="shared" si="0"/>
        <v>17.264817835780306</v>
      </c>
      <c r="H30" s="40">
        <v>9371</v>
      </c>
      <c r="I30" s="99">
        <f t="shared" si="1"/>
        <v>8.6366798052399645</v>
      </c>
      <c r="J30" s="40">
        <v>10054</v>
      </c>
      <c r="K30" s="106">
        <f t="shared" si="2"/>
        <v>7.288443069042799</v>
      </c>
      <c r="L30" s="21">
        <v>10398</v>
      </c>
      <c r="M30" s="96">
        <f t="shared" si="3"/>
        <v>3.4215237716331899</v>
      </c>
      <c r="N30" s="62"/>
      <c r="O30" s="72"/>
      <c r="P30" s="62"/>
      <c r="Q30" s="62"/>
      <c r="R30" s="28">
        <v>10222</v>
      </c>
      <c r="S30" s="100">
        <f t="shared" si="4"/>
        <v>-1.6926331986920502</v>
      </c>
      <c r="T30" s="21">
        <v>10173</v>
      </c>
      <c r="U30" s="94">
        <f t="shared" si="5"/>
        <v>-0.47935824691840878</v>
      </c>
      <c r="V30" s="21">
        <v>10010</v>
      </c>
      <c r="W30" s="94">
        <f t="shared" si="6"/>
        <v>-1.602280546544776</v>
      </c>
      <c r="X30" s="21">
        <v>9679</v>
      </c>
      <c r="Y30" s="94">
        <f t="shared" si="7"/>
        <v>-3.3066933066933046</v>
      </c>
      <c r="Z30" s="30">
        <f t="shared" si="9"/>
        <v>22</v>
      </c>
      <c r="AA30" s="21">
        <v>9300</v>
      </c>
      <c r="AB30" s="94">
        <f t="shared" si="11"/>
        <v>-3.9156937700175547</v>
      </c>
      <c r="AC30" s="58">
        <f t="shared" si="10"/>
        <v>25</v>
      </c>
      <c r="AD30" s="85" t="s">
        <v>27</v>
      </c>
      <c r="BK30" s="11"/>
    </row>
    <row r="31" spans="2:63" ht="15.75" customHeight="1" x14ac:dyDescent="0.15">
      <c r="B31" s="17" t="s">
        <v>28</v>
      </c>
      <c r="C31" s="13">
        <v>8876</v>
      </c>
      <c r="D31" s="40">
        <v>10511</v>
      </c>
      <c r="E31" s="99">
        <f t="shared" si="8"/>
        <v>18.420459666516436</v>
      </c>
      <c r="F31" s="40">
        <v>12832</v>
      </c>
      <c r="G31" s="99">
        <f t="shared" si="0"/>
        <v>22.081628769860146</v>
      </c>
      <c r="H31" s="40">
        <v>14006</v>
      </c>
      <c r="I31" s="99">
        <f t="shared" si="1"/>
        <v>9.1490024937655789</v>
      </c>
      <c r="J31" s="40">
        <v>14895</v>
      </c>
      <c r="K31" s="106">
        <f t="shared" si="2"/>
        <v>6.3472797372554624</v>
      </c>
      <c r="L31" s="21">
        <v>15599</v>
      </c>
      <c r="M31" s="96">
        <f t="shared" si="3"/>
        <v>4.72641826116147</v>
      </c>
      <c r="N31" s="62"/>
      <c r="O31" s="72"/>
      <c r="P31" s="62"/>
      <c r="Q31" s="62"/>
      <c r="R31" s="28">
        <v>16582</v>
      </c>
      <c r="S31" s="100">
        <f t="shared" si="4"/>
        <v>6.3016860055131758</v>
      </c>
      <c r="T31" s="21">
        <v>17530</v>
      </c>
      <c r="U31" s="94">
        <f t="shared" si="5"/>
        <v>5.7170425762875396</v>
      </c>
      <c r="V31" s="21">
        <v>17972</v>
      </c>
      <c r="W31" s="94">
        <f t="shared" si="6"/>
        <v>2.5213918996006726</v>
      </c>
      <c r="X31" s="21">
        <v>17033</v>
      </c>
      <c r="Y31" s="94">
        <f t="shared" si="7"/>
        <v>-5.2247941241931812</v>
      </c>
      <c r="Z31" s="30">
        <f t="shared" si="9"/>
        <v>27</v>
      </c>
      <c r="AA31" s="21">
        <v>17129</v>
      </c>
      <c r="AB31" s="94">
        <f t="shared" si="11"/>
        <v>0.56361181236424329</v>
      </c>
      <c r="AC31" s="58">
        <f t="shared" si="10"/>
        <v>11</v>
      </c>
      <c r="AD31" s="85" t="s">
        <v>28</v>
      </c>
      <c r="BK31" s="11"/>
    </row>
    <row r="32" spans="2:63" ht="15.75" customHeight="1" x14ac:dyDescent="0.15">
      <c r="B32" s="17" t="s">
        <v>29</v>
      </c>
      <c r="C32" s="13">
        <v>11875</v>
      </c>
      <c r="D32" s="40">
        <v>12232</v>
      </c>
      <c r="E32" s="99">
        <f t="shared" si="8"/>
        <v>3.0063157894736747</v>
      </c>
      <c r="F32" s="40">
        <v>12601</v>
      </c>
      <c r="G32" s="99">
        <f t="shared" si="0"/>
        <v>3.0166775670372772</v>
      </c>
      <c r="H32" s="40">
        <v>12904</v>
      </c>
      <c r="I32" s="99">
        <f t="shared" si="1"/>
        <v>2.4045710657884172</v>
      </c>
      <c r="J32" s="40">
        <v>13097</v>
      </c>
      <c r="K32" s="106">
        <f t="shared" si="2"/>
        <v>1.4956602603843692</v>
      </c>
      <c r="L32" s="21">
        <v>13270</v>
      </c>
      <c r="M32" s="96">
        <f t="shared" si="3"/>
        <v>1.3209131862258516</v>
      </c>
      <c r="N32" s="62"/>
      <c r="O32" s="72"/>
      <c r="P32" s="62"/>
      <c r="Q32" s="62"/>
      <c r="R32" s="71">
        <v>12987</v>
      </c>
      <c r="S32" s="101">
        <f t="shared" si="4"/>
        <v>-2.1326299924642029</v>
      </c>
      <c r="T32" s="40">
        <v>12399</v>
      </c>
      <c r="U32" s="99">
        <f t="shared" si="5"/>
        <v>-4.5276045276045238</v>
      </c>
      <c r="V32" s="40">
        <v>11676</v>
      </c>
      <c r="W32" s="99">
        <f t="shared" si="6"/>
        <v>-5.8311154125332791</v>
      </c>
      <c r="X32" s="21">
        <v>11171</v>
      </c>
      <c r="Y32" s="94">
        <f t="shared" si="7"/>
        <v>-4.3251113394998271</v>
      </c>
      <c r="Z32" s="30">
        <f t="shared" si="9"/>
        <v>25</v>
      </c>
      <c r="AA32" s="21">
        <v>10836</v>
      </c>
      <c r="AB32" s="94">
        <f t="shared" si="11"/>
        <v>-2.9988362724912747</v>
      </c>
      <c r="AC32" s="58">
        <f t="shared" si="10"/>
        <v>24</v>
      </c>
      <c r="AD32" s="85" t="s">
        <v>29</v>
      </c>
      <c r="BK32" s="11"/>
    </row>
    <row r="33" spans="2:63" ht="15.75" customHeight="1" x14ac:dyDescent="0.15">
      <c r="B33" s="17" t="s">
        <v>31</v>
      </c>
      <c r="C33" s="13">
        <v>14235</v>
      </c>
      <c r="D33" s="40">
        <v>14130</v>
      </c>
      <c r="E33" s="99">
        <f t="shared" si="8"/>
        <v>-0.73761854583771935</v>
      </c>
      <c r="F33" s="40">
        <v>13803</v>
      </c>
      <c r="G33" s="99">
        <f t="shared" si="0"/>
        <v>-2.3142250530785589</v>
      </c>
      <c r="H33" s="40">
        <v>14082</v>
      </c>
      <c r="I33" s="99">
        <f t="shared" si="1"/>
        <v>2.0212997174527345</v>
      </c>
      <c r="J33" s="40">
        <v>14342</v>
      </c>
      <c r="K33" s="106">
        <f t="shared" si="2"/>
        <v>1.8463286464990745</v>
      </c>
      <c r="L33" s="21">
        <v>14340</v>
      </c>
      <c r="M33" s="96">
        <f t="shared" si="3"/>
        <v>-1.3945056477481899E-2</v>
      </c>
      <c r="N33" s="62"/>
      <c r="O33" s="72"/>
      <c r="P33" s="62"/>
      <c r="Q33" s="62"/>
      <c r="R33" s="28">
        <v>13605</v>
      </c>
      <c r="S33" s="100">
        <f t="shared" si="4"/>
        <v>-5.125523012552307</v>
      </c>
      <c r="T33" s="21">
        <v>12655</v>
      </c>
      <c r="U33" s="94">
        <f t="shared" si="5"/>
        <v>-6.982726938625504</v>
      </c>
      <c r="V33" s="21">
        <v>11764</v>
      </c>
      <c r="W33" s="94">
        <f t="shared" si="6"/>
        <v>-7.0406953773212138</v>
      </c>
      <c r="X33" s="21">
        <v>10724</v>
      </c>
      <c r="Y33" s="94">
        <f t="shared" si="7"/>
        <v>-8.8405304318259113</v>
      </c>
      <c r="Z33" s="30">
        <f t="shared" si="9"/>
        <v>31</v>
      </c>
      <c r="AA33" s="21">
        <v>9761</v>
      </c>
      <c r="AB33" s="94">
        <f t="shared" si="11"/>
        <v>-8.9798582618425939</v>
      </c>
      <c r="AC33" s="58">
        <f t="shared" si="10"/>
        <v>33</v>
      </c>
      <c r="AD33" s="85" t="s">
        <v>31</v>
      </c>
      <c r="BK33" s="11"/>
    </row>
    <row r="34" spans="2:63" ht="15.75" customHeight="1" x14ac:dyDescent="0.15">
      <c r="B34" s="78" t="s">
        <v>30</v>
      </c>
      <c r="C34" s="79">
        <v>8205</v>
      </c>
      <c r="D34" s="80">
        <v>9972</v>
      </c>
      <c r="E34" s="112">
        <f t="shared" si="8"/>
        <v>21.53564899451554</v>
      </c>
      <c r="F34" s="80">
        <v>10673</v>
      </c>
      <c r="G34" s="112">
        <f t="shared" si="0"/>
        <v>7.0296831127156167</v>
      </c>
      <c r="H34" s="80">
        <v>11227</v>
      </c>
      <c r="I34" s="112">
        <f t="shared" si="1"/>
        <v>5.1906680408507526</v>
      </c>
      <c r="J34" s="80">
        <v>11941</v>
      </c>
      <c r="K34" s="108">
        <f t="shared" si="2"/>
        <v>6.3596686559187674</v>
      </c>
      <c r="L34" s="81">
        <v>12698</v>
      </c>
      <c r="M34" s="105">
        <f t="shared" si="3"/>
        <v>6.3395025542249357</v>
      </c>
      <c r="N34" s="70"/>
      <c r="O34" s="70"/>
      <c r="P34" s="70"/>
      <c r="Q34" s="70"/>
      <c r="R34" s="82">
        <v>13396</v>
      </c>
      <c r="S34" s="102">
        <f t="shared" si="4"/>
        <v>5.4969286501811183</v>
      </c>
      <c r="T34" s="81">
        <v>15123</v>
      </c>
      <c r="U34" s="95">
        <f t="shared" si="5"/>
        <v>12.891908032248423</v>
      </c>
      <c r="V34" s="81">
        <v>16369</v>
      </c>
      <c r="W34" s="95">
        <f t="shared" si="6"/>
        <v>8.2391059974872718</v>
      </c>
      <c r="X34" s="81">
        <v>17013</v>
      </c>
      <c r="Y34" s="95">
        <f t="shared" si="7"/>
        <v>3.9342659905919675</v>
      </c>
      <c r="Z34" s="83">
        <f t="shared" si="9"/>
        <v>1</v>
      </c>
      <c r="AA34" s="81">
        <v>18329</v>
      </c>
      <c r="AB34" s="95">
        <f t="shared" si="11"/>
        <v>7.7352612707929183</v>
      </c>
      <c r="AC34" s="83">
        <f t="shared" si="10"/>
        <v>1</v>
      </c>
      <c r="AD34" s="86" t="s">
        <v>30</v>
      </c>
      <c r="BK34" s="11"/>
    </row>
    <row r="35" spans="2:63" ht="15.75" customHeight="1" x14ac:dyDescent="0.15">
      <c r="B35" s="17" t="s">
        <v>32</v>
      </c>
      <c r="C35" s="13">
        <v>21299</v>
      </c>
      <c r="D35" s="40">
        <v>20816</v>
      </c>
      <c r="E35" s="99">
        <f t="shared" si="8"/>
        <v>-2.2677120991595814</v>
      </c>
      <c r="F35" s="40">
        <v>19882</v>
      </c>
      <c r="G35" s="99">
        <f t="shared" si="0"/>
        <v>-4.4869331283628071</v>
      </c>
      <c r="H35" s="40">
        <v>19792</v>
      </c>
      <c r="I35" s="99">
        <f t="shared" si="1"/>
        <v>-0.45267075746906471</v>
      </c>
      <c r="J35" s="40">
        <v>19365</v>
      </c>
      <c r="K35" s="106">
        <f t="shared" si="2"/>
        <v>-2.1574373484236133</v>
      </c>
      <c r="L35" s="21">
        <v>18411</v>
      </c>
      <c r="M35" s="96">
        <f t="shared" si="3"/>
        <v>-4.9264136328427526</v>
      </c>
      <c r="N35" s="62"/>
      <c r="O35" s="72"/>
      <c r="P35" s="62"/>
      <c r="Q35" s="62"/>
      <c r="R35" s="28">
        <v>15829</v>
      </c>
      <c r="S35" s="100">
        <f t="shared" si="4"/>
        <v>-14.024224648308078</v>
      </c>
      <c r="T35" s="21">
        <v>14206</v>
      </c>
      <c r="U35" s="94">
        <f t="shared" si="5"/>
        <v>-10.253332490997536</v>
      </c>
      <c r="V35" s="21">
        <v>13853</v>
      </c>
      <c r="W35" s="94">
        <f t="shared" si="6"/>
        <v>-2.4848655497677044</v>
      </c>
      <c r="X35" s="21">
        <v>11786</v>
      </c>
      <c r="Y35" s="94">
        <f t="shared" si="7"/>
        <v>-14.920955749657111</v>
      </c>
      <c r="Z35" s="30">
        <f t="shared" si="9"/>
        <v>33</v>
      </c>
      <c r="AA35" s="21">
        <v>11293</v>
      </c>
      <c r="AB35" s="94">
        <f t="shared" si="11"/>
        <v>-4.1829288986933619</v>
      </c>
      <c r="AC35" s="58">
        <f t="shared" si="10"/>
        <v>26</v>
      </c>
      <c r="AD35" s="85" t="s">
        <v>32</v>
      </c>
      <c r="BK35" s="11"/>
    </row>
    <row r="36" spans="2:63" ht="15.75" customHeight="1" x14ac:dyDescent="0.15">
      <c r="B36" s="17" t="s">
        <v>33</v>
      </c>
      <c r="C36" s="13">
        <v>10284</v>
      </c>
      <c r="D36" s="40">
        <v>9999</v>
      </c>
      <c r="E36" s="99">
        <f t="shared" si="8"/>
        <v>-2.7712952158693014</v>
      </c>
      <c r="F36" s="40">
        <v>9968</v>
      </c>
      <c r="G36" s="99">
        <f t="shared" si="0"/>
        <v>-0.31003100310030618</v>
      </c>
      <c r="H36" s="40">
        <v>9834</v>
      </c>
      <c r="I36" s="99">
        <f t="shared" si="1"/>
        <v>-1.3443017656500729</v>
      </c>
      <c r="J36" s="40">
        <v>9588</v>
      </c>
      <c r="K36" s="106">
        <f t="shared" si="2"/>
        <v>-2.5015253203172705</v>
      </c>
      <c r="L36" s="21">
        <v>9606</v>
      </c>
      <c r="M36" s="96">
        <f t="shared" si="3"/>
        <v>0.18773466833540908</v>
      </c>
      <c r="N36" s="62"/>
      <c r="O36" s="72"/>
      <c r="P36" s="62"/>
      <c r="Q36" s="62"/>
      <c r="R36" s="28">
        <v>9075</v>
      </c>
      <c r="S36" s="100">
        <f t="shared" si="4"/>
        <v>-5.5277951280449713</v>
      </c>
      <c r="T36" s="21">
        <v>8714</v>
      </c>
      <c r="U36" s="94">
        <f t="shared" si="5"/>
        <v>-3.9779614325068877</v>
      </c>
      <c r="V36" s="21">
        <v>8212</v>
      </c>
      <c r="W36" s="94">
        <f t="shared" si="6"/>
        <v>-5.7608446178563213</v>
      </c>
      <c r="X36" s="21">
        <v>7333</v>
      </c>
      <c r="Y36" s="94">
        <f t="shared" si="7"/>
        <v>-10.703848027277147</v>
      </c>
      <c r="Z36" s="30">
        <f t="shared" si="9"/>
        <v>32</v>
      </c>
      <c r="AA36" s="21">
        <v>6722</v>
      </c>
      <c r="AB36" s="94">
        <f t="shared" si="11"/>
        <v>-8.3321969180417312</v>
      </c>
      <c r="AC36" s="58">
        <f t="shared" si="10"/>
        <v>32</v>
      </c>
      <c r="AD36" s="85" t="s">
        <v>33</v>
      </c>
      <c r="BK36" s="11"/>
    </row>
    <row r="37" spans="2:63" ht="15.75" customHeight="1" x14ac:dyDescent="0.15">
      <c r="B37" s="17" t="s">
        <v>34</v>
      </c>
      <c r="C37" s="13">
        <v>23299</v>
      </c>
      <c r="D37" s="40">
        <v>24552</v>
      </c>
      <c r="E37" s="99">
        <f t="shared" si="8"/>
        <v>5.3779132151594524</v>
      </c>
      <c r="F37" s="40">
        <v>25456</v>
      </c>
      <c r="G37" s="99">
        <f t="shared" si="0"/>
        <v>3.6819811013359356</v>
      </c>
      <c r="H37" s="40">
        <v>26027</v>
      </c>
      <c r="I37" s="99">
        <f t="shared" si="1"/>
        <v>2.2430861093651941</v>
      </c>
      <c r="J37" s="40">
        <v>27717</v>
      </c>
      <c r="K37" s="106">
        <f t="shared" si="2"/>
        <v>6.4932570023437108</v>
      </c>
      <c r="L37" s="21">
        <v>28389</v>
      </c>
      <c r="M37" s="96">
        <f t="shared" si="3"/>
        <v>2.4245048165386009</v>
      </c>
      <c r="N37" s="62"/>
      <c r="O37" s="72"/>
      <c r="P37" s="62"/>
      <c r="Q37" s="62"/>
      <c r="R37" s="28">
        <v>27721</v>
      </c>
      <c r="S37" s="100">
        <f t="shared" si="4"/>
        <v>-2.3530240586142526</v>
      </c>
      <c r="T37" s="21">
        <v>27430</v>
      </c>
      <c r="U37" s="94">
        <f t="shared" si="5"/>
        <v>-1.0497456801702612</v>
      </c>
      <c r="V37" s="21">
        <v>26848</v>
      </c>
      <c r="W37" s="94">
        <f t="shared" si="6"/>
        <v>-2.1217644914327423</v>
      </c>
      <c r="X37" s="21">
        <v>25026</v>
      </c>
      <c r="Y37" s="94">
        <f t="shared" si="7"/>
        <v>-6.786352800953523</v>
      </c>
      <c r="Z37" s="30">
        <f t="shared" si="9"/>
        <v>29</v>
      </c>
      <c r="AA37" s="21">
        <v>23426</v>
      </c>
      <c r="AB37" s="94">
        <f t="shared" si="11"/>
        <v>-6.3933509150483445</v>
      </c>
      <c r="AC37" s="58">
        <f t="shared" si="10"/>
        <v>30</v>
      </c>
      <c r="AD37" s="85" t="s">
        <v>34</v>
      </c>
      <c r="BK37" s="11"/>
    </row>
    <row r="38" spans="2:63" ht="15.75" customHeight="1" x14ac:dyDescent="0.15">
      <c r="B38" s="17" t="s">
        <v>16</v>
      </c>
      <c r="C38" s="13">
        <v>18442</v>
      </c>
      <c r="D38" s="40">
        <v>24923</v>
      </c>
      <c r="E38" s="99">
        <f t="shared" si="8"/>
        <v>35.142609261468408</v>
      </c>
      <c r="F38" s="40">
        <v>29873</v>
      </c>
      <c r="G38" s="99">
        <f t="shared" si="0"/>
        <v>19.861172411025962</v>
      </c>
      <c r="H38" s="40">
        <v>35312</v>
      </c>
      <c r="I38" s="99">
        <f t="shared" si="1"/>
        <v>18.207076624376526</v>
      </c>
      <c r="J38" s="40">
        <v>40424</v>
      </c>
      <c r="K38" s="106">
        <f t="shared" si="2"/>
        <v>14.476665156320806</v>
      </c>
      <c r="L38" s="21">
        <v>43088</v>
      </c>
      <c r="M38" s="96">
        <f t="shared" si="3"/>
        <v>6.5901444686324879</v>
      </c>
      <c r="N38" s="62"/>
      <c r="O38" s="72"/>
      <c r="P38" s="62"/>
      <c r="Q38" s="62"/>
      <c r="R38" s="28">
        <v>42760</v>
      </c>
      <c r="S38" s="100">
        <f t="shared" si="4"/>
        <v>-0.76123282584478602</v>
      </c>
      <c r="T38" s="21">
        <v>42045</v>
      </c>
      <c r="U38" s="94">
        <f t="shared" si="5"/>
        <v>-1.6721234798877447</v>
      </c>
      <c r="V38" s="21">
        <v>42089</v>
      </c>
      <c r="W38" s="94">
        <f t="shared" si="6"/>
        <v>0.10464977999762937</v>
      </c>
      <c r="X38" s="21">
        <v>40343</v>
      </c>
      <c r="Y38" s="94">
        <f t="shared" si="7"/>
        <v>-4.1483523010762866</v>
      </c>
      <c r="Z38" s="30">
        <f t="shared" si="9"/>
        <v>24</v>
      </c>
      <c r="AA38" s="21">
        <v>39869</v>
      </c>
      <c r="AB38" s="94">
        <f t="shared" si="11"/>
        <v>-1.1749250179708923</v>
      </c>
      <c r="AC38" s="58">
        <f t="shared" si="10"/>
        <v>19</v>
      </c>
      <c r="AD38" s="85" t="s">
        <v>16</v>
      </c>
      <c r="BK38" s="11"/>
    </row>
    <row r="39" spans="2:63" ht="15.75" customHeight="1" x14ac:dyDescent="0.15">
      <c r="B39" s="17" t="s">
        <v>17</v>
      </c>
      <c r="C39" s="13">
        <v>2757</v>
      </c>
      <c r="D39" s="40">
        <v>2895</v>
      </c>
      <c r="E39" s="99">
        <f t="shared" si="8"/>
        <v>5.0054406964091385</v>
      </c>
      <c r="F39" s="40">
        <v>3539</v>
      </c>
      <c r="G39" s="99">
        <f t="shared" si="0"/>
        <v>22.245250431778942</v>
      </c>
      <c r="H39" s="40">
        <v>2892</v>
      </c>
      <c r="I39" s="99">
        <f t="shared" si="1"/>
        <v>-18.282000565131398</v>
      </c>
      <c r="J39" s="40">
        <v>3549</v>
      </c>
      <c r="K39" s="106">
        <f t="shared" si="2"/>
        <v>22.717842323651467</v>
      </c>
      <c r="L39" s="21">
        <v>3478</v>
      </c>
      <c r="M39" s="96">
        <f t="shared" si="3"/>
        <v>-2.0005635390250802</v>
      </c>
      <c r="N39" s="62"/>
      <c r="O39" s="72"/>
      <c r="P39" s="62"/>
      <c r="Q39" s="62"/>
      <c r="R39" s="28">
        <v>3482</v>
      </c>
      <c r="S39" s="100">
        <f t="shared" si="4"/>
        <v>0.11500862564692227</v>
      </c>
      <c r="T39" s="21">
        <v>3507</v>
      </c>
      <c r="U39" s="94">
        <f t="shared" si="5"/>
        <v>0.71797817346353554</v>
      </c>
      <c r="V39" s="21">
        <v>3459</v>
      </c>
      <c r="W39" s="94">
        <f t="shared" si="6"/>
        <v>-1.3686911890504803</v>
      </c>
      <c r="X39" s="21">
        <v>3214</v>
      </c>
      <c r="Y39" s="94">
        <f t="shared" si="7"/>
        <v>-7.0829719572130756</v>
      </c>
      <c r="Z39" s="30">
        <f t="shared" si="9"/>
        <v>30</v>
      </c>
      <c r="AA39" s="21">
        <v>3038</v>
      </c>
      <c r="AB39" s="94">
        <f t="shared" si="11"/>
        <v>-5.47604231487243</v>
      </c>
      <c r="AC39" s="58">
        <f t="shared" si="10"/>
        <v>28</v>
      </c>
      <c r="AD39" s="85" t="s">
        <v>17</v>
      </c>
      <c r="BK39" s="11"/>
    </row>
    <row r="40" spans="2:63" ht="15.75" customHeight="1" x14ac:dyDescent="0.15">
      <c r="B40" s="18" t="s">
        <v>40</v>
      </c>
      <c r="C40" s="74">
        <v>8141</v>
      </c>
      <c r="D40" s="76">
        <v>10721</v>
      </c>
      <c r="E40" s="99">
        <f t="shared" si="8"/>
        <v>31.691438398231185</v>
      </c>
      <c r="F40" s="76">
        <v>15732</v>
      </c>
      <c r="G40" s="113">
        <f t="shared" si="0"/>
        <v>46.740042906445296</v>
      </c>
      <c r="H40" s="76">
        <v>19248</v>
      </c>
      <c r="I40" s="113">
        <f t="shared" si="1"/>
        <v>22.349351639969498</v>
      </c>
      <c r="J40" s="76">
        <v>21535</v>
      </c>
      <c r="K40" s="109">
        <f t="shared" si="2"/>
        <v>11.881753948462176</v>
      </c>
      <c r="L40" s="21">
        <v>22732</v>
      </c>
      <c r="M40" s="96">
        <f t="shared" si="3"/>
        <v>5.5583933132110417</v>
      </c>
      <c r="N40" s="62"/>
      <c r="O40" s="72"/>
      <c r="P40" s="62"/>
      <c r="Q40" s="62"/>
      <c r="R40" s="28">
        <v>23036</v>
      </c>
      <c r="S40" s="100">
        <f t="shared" si="4"/>
        <v>1.3373218370578854</v>
      </c>
      <c r="T40" s="21">
        <v>23067</v>
      </c>
      <c r="U40" s="94">
        <f t="shared" si="5"/>
        <v>0.13457197430109602</v>
      </c>
      <c r="V40" s="93" t="s">
        <v>60</v>
      </c>
      <c r="W40" s="96" t="s">
        <v>48</v>
      </c>
      <c r="X40" s="93" t="s">
        <v>48</v>
      </c>
      <c r="Y40" s="96" t="s">
        <v>48</v>
      </c>
      <c r="Z40" s="91" t="s">
        <v>48</v>
      </c>
      <c r="AA40" s="93" t="s">
        <v>48</v>
      </c>
      <c r="AB40" s="96" t="s">
        <v>48</v>
      </c>
      <c r="AC40" s="91" t="s">
        <v>48</v>
      </c>
      <c r="AD40" s="87" t="s">
        <v>40</v>
      </c>
      <c r="BK40" s="11"/>
    </row>
    <row r="41" spans="2:63" ht="15.75" customHeight="1" x14ac:dyDescent="0.15">
      <c r="B41" s="18" t="s">
        <v>41</v>
      </c>
      <c r="C41" s="74">
        <v>14391</v>
      </c>
      <c r="D41" s="76">
        <v>16765</v>
      </c>
      <c r="E41" s="99">
        <f t="shared" si="8"/>
        <v>16.49642137447016</v>
      </c>
      <c r="F41" s="76">
        <v>20746</v>
      </c>
      <c r="G41" s="113">
        <f t="shared" si="0"/>
        <v>23.745899194750962</v>
      </c>
      <c r="H41" s="76">
        <v>24460</v>
      </c>
      <c r="I41" s="113">
        <f t="shared" si="1"/>
        <v>17.902246216138053</v>
      </c>
      <c r="J41" s="76">
        <v>28038</v>
      </c>
      <c r="K41" s="109">
        <f t="shared" si="2"/>
        <v>14.627964022894531</v>
      </c>
      <c r="L41" s="54">
        <v>30448</v>
      </c>
      <c r="M41" s="97">
        <f t="shared" si="3"/>
        <v>8.5954775661602127</v>
      </c>
      <c r="N41" s="68"/>
      <c r="O41" s="68"/>
      <c r="P41" s="68"/>
      <c r="Q41" s="68"/>
      <c r="R41" s="55">
        <v>30345</v>
      </c>
      <c r="S41" s="103">
        <f t="shared" si="4"/>
        <v>-0.33828166053599773</v>
      </c>
      <c r="T41" s="48">
        <v>28695</v>
      </c>
      <c r="U41" s="97">
        <f t="shared" si="5"/>
        <v>-5.4374691052891677</v>
      </c>
      <c r="V41" s="47" t="s">
        <v>60</v>
      </c>
      <c r="W41" s="97" t="s">
        <v>48</v>
      </c>
      <c r="X41" s="92" t="s">
        <v>48</v>
      </c>
      <c r="Y41" s="97" t="s">
        <v>48</v>
      </c>
      <c r="Z41" s="89" t="s">
        <v>48</v>
      </c>
      <c r="AA41" s="92" t="s">
        <v>48</v>
      </c>
      <c r="AB41" s="97" t="s">
        <v>48</v>
      </c>
      <c r="AC41" s="89" t="s">
        <v>48</v>
      </c>
      <c r="AD41" s="87" t="s">
        <v>41</v>
      </c>
      <c r="AE41" s="10"/>
      <c r="BK41" s="11"/>
    </row>
    <row r="42" spans="2:63" ht="15.75" customHeight="1" x14ac:dyDescent="0.15">
      <c r="B42" s="18" t="s">
        <v>42</v>
      </c>
      <c r="C42" s="74">
        <v>8144</v>
      </c>
      <c r="D42" s="76">
        <v>8536</v>
      </c>
      <c r="E42" s="99">
        <f t="shared" si="8"/>
        <v>4.8133595284872257</v>
      </c>
      <c r="F42" s="76">
        <v>9007</v>
      </c>
      <c r="G42" s="113">
        <f t="shared" si="0"/>
        <v>5.5178069353327004</v>
      </c>
      <c r="H42" s="76">
        <v>9845</v>
      </c>
      <c r="I42" s="113">
        <f t="shared" si="1"/>
        <v>9.3038747640723898</v>
      </c>
      <c r="J42" s="76">
        <v>10592</v>
      </c>
      <c r="K42" s="109">
        <f t="shared" si="2"/>
        <v>7.587607922803457</v>
      </c>
      <c r="L42" s="54">
        <v>11263</v>
      </c>
      <c r="M42" s="97">
        <f t="shared" si="3"/>
        <v>6.3349697885196434</v>
      </c>
      <c r="N42" s="68"/>
      <c r="O42" s="68"/>
      <c r="P42" s="68"/>
      <c r="Q42" s="68"/>
      <c r="R42" s="55">
        <v>10896</v>
      </c>
      <c r="S42" s="103">
        <f t="shared" si="4"/>
        <v>-3.2584568942555165</v>
      </c>
      <c r="T42" s="48">
        <v>10347</v>
      </c>
      <c r="U42" s="97">
        <f t="shared" si="5"/>
        <v>-5.0385462555066027</v>
      </c>
      <c r="V42" s="47" t="s">
        <v>60</v>
      </c>
      <c r="W42" s="97" t="s">
        <v>48</v>
      </c>
      <c r="X42" s="92" t="s">
        <v>48</v>
      </c>
      <c r="Y42" s="97" t="s">
        <v>48</v>
      </c>
      <c r="Z42" s="89" t="s">
        <v>48</v>
      </c>
      <c r="AA42" s="92" t="s">
        <v>48</v>
      </c>
      <c r="AB42" s="97" t="s">
        <v>48</v>
      </c>
      <c r="AC42" s="89" t="s">
        <v>48</v>
      </c>
      <c r="AD42" s="87" t="s">
        <v>42</v>
      </c>
      <c r="AE42" s="10"/>
      <c r="BK42" s="11"/>
    </row>
    <row r="43" spans="2:63" ht="15.75" customHeight="1" thickBot="1" x14ac:dyDescent="0.2">
      <c r="B43" s="19" t="s">
        <v>43</v>
      </c>
      <c r="C43" s="75">
        <v>8295</v>
      </c>
      <c r="D43" s="77">
        <v>8571</v>
      </c>
      <c r="E43" s="115">
        <f t="shared" si="8"/>
        <v>3.3273056057866199</v>
      </c>
      <c r="F43" s="77">
        <v>9470</v>
      </c>
      <c r="G43" s="114">
        <f t="shared" si="0"/>
        <v>10.488857776222147</v>
      </c>
      <c r="H43" s="77">
        <v>10186</v>
      </c>
      <c r="I43" s="114">
        <f t="shared" si="1"/>
        <v>7.5607180570221715</v>
      </c>
      <c r="J43" s="77">
        <v>10729</v>
      </c>
      <c r="K43" s="110">
        <f t="shared" si="2"/>
        <v>5.3308462595719703</v>
      </c>
      <c r="L43" s="56">
        <v>11473</v>
      </c>
      <c r="M43" s="98">
        <f t="shared" si="3"/>
        <v>6.9344766520645038</v>
      </c>
      <c r="N43" s="68"/>
      <c r="O43" s="68"/>
      <c r="P43" s="68"/>
      <c r="Q43" s="68"/>
      <c r="R43" s="57">
        <v>11312</v>
      </c>
      <c r="S43" s="104">
        <f t="shared" si="4"/>
        <v>-1.4032946918852929</v>
      </c>
      <c r="T43" s="49">
        <v>10823</v>
      </c>
      <c r="U43" s="98">
        <f t="shared" si="5"/>
        <v>-4.3228429985855712</v>
      </c>
      <c r="V43" s="46" t="s">
        <v>60</v>
      </c>
      <c r="W43" s="98" t="s">
        <v>48</v>
      </c>
      <c r="X43" s="53" t="s">
        <v>48</v>
      </c>
      <c r="Y43" s="98" t="s">
        <v>48</v>
      </c>
      <c r="Z43" s="90" t="s">
        <v>48</v>
      </c>
      <c r="AA43" s="53" t="s">
        <v>48</v>
      </c>
      <c r="AB43" s="98" t="s">
        <v>48</v>
      </c>
      <c r="AC43" s="90" t="s">
        <v>48</v>
      </c>
      <c r="AD43" s="88" t="s">
        <v>43</v>
      </c>
      <c r="AE43" s="10"/>
      <c r="BK43" s="11"/>
    </row>
    <row r="44" spans="2:63" ht="15.75" customHeight="1" thickTop="1" x14ac:dyDescent="0.15">
      <c r="B44" s="116" t="s">
        <v>61</v>
      </c>
      <c r="L44" s="4"/>
      <c r="R44" s="4"/>
      <c r="S44" s="4"/>
      <c r="T44" s="4"/>
      <c r="U44" s="4"/>
      <c r="V44" s="4"/>
      <c r="W44" s="4"/>
      <c r="X44" s="4"/>
      <c r="Y44" s="4"/>
      <c r="AA44" s="4"/>
      <c r="AB44" s="4"/>
      <c r="AD44" s="23" t="s">
        <v>44</v>
      </c>
    </row>
    <row r="45" spans="2:63" ht="15.75" customHeight="1" x14ac:dyDescent="0.15">
      <c r="L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10"/>
    </row>
    <row r="46" spans="2:63" ht="15.75" customHeight="1" x14ac:dyDescent="0.15">
      <c r="L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10"/>
    </row>
    <row r="47" spans="2:63" ht="15.75" customHeight="1" x14ac:dyDescent="0.15">
      <c r="L47" s="4"/>
      <c r="R47" s="4"/>
      <c r="S47" s="4"/>
      <c r="T47" s="4"/>
      <c r="U47" s="4"/>
      <c r="V47" s="4"/>
      <c r="W47" s="4"/>
      <c r="X47" s="50"/>
      <c r="Y47" s="50"/>
      <c r="Z47" s="50"/>
      <c r="AA47" s="50"/>
      <c r="AB47" s="50"/>
      <c r="AC47" s="50"/>
      <c r="AD47" s="51"/>
    </row>
    <row r="48" spans="2:63" ht="15.75" customHeight="1" x14ac:dyDescent="0.15">
      <c r="L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10"/>
    </row>
    <row r="49" spans="12:30" ht="15.75" customHeight="1" x14ac:dyDescent="0.15">
      <c r="L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10"/>
    </row>
    <row r="50" spans="12:30" ht="15.75" customHeight="1" x14ac:dyDescent="0.15">
      <c r="L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10"/>
    </row>
    <row r="51" spans="12:30" ht="15.75" customHeight="1" x14ac:dyDescent="0.15">
      <c r="L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10"/>
    </row>
  </sheetData>
  <mergeCells count="12">
    <mergeCell ref="AD4:AD5"/>
    <mergeCell ref="B4:B5"/>
    <mergeCell ref="D4:E4"/>
    <mergeCell ref="F4:G4"/>
    <mergeCell ref="H4:I4"/>
    <mergeCell ref="J4:K4"/>
    <mergeCell ref="L4:M4"/>
    <mergeCell ref="R4:S4"/>
    <mergeCell ref="T4:U4"/>
    <mergeCell ref="V4:W4"/>
    <mergeCell ref="X4:Z4"/>
    <mergeCell ref="AA4:AC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22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</vt:lpstr>
      <vt:lpstr>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2022-07-26T00:59:45Z</dcterms:modified>
</cp:coreProperties>
</file>