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/>
  <mc:AlternateContent xmlns:mc="http://schemas.openxmlformats.org/markup-compatibility/2006">
    <mc:Choice Requires="x15">
      <x15ac:absPath xmlns:x15ac="http://schemas.microsoft.com/office/spreadsheetml/2010/11/ac" url="\\172.16.32.202\f\企画総務部　\企画政策課\企画政策課共有\R04\05_統計調査\05-開成町の概要\05_HPアップ用フォルダー\R４.８月発行\統計編excel版\"/>
    </mc:Choice>
  </mc:AlternateContent>
  <xr:revisionPtr revIDLastSave="0" documentId="8_{9E46627A-18D9-4782-81DE-FD6BEEE107D2}" xr6:coauthVersionLast="45" xr6:coauthVersionMax="45" xr10:uidLastSave="{00000000-0000-0000-0000-000000000000}"/>
  <bookViews>
    <workbookView xWindow="-120" yWindow="-120" windowWidth="20730" windowHeight="11160" tabRatio="723" xr2:uid="{00000000-000D-0000-FFFF-FFFF00000000}"/>
  </bookViews>
  <sheets>
    <sheet name="L" sheetId="4" r:id="rId1"/>
  </sheets>
  <definedNames>
    <definedName name="_xlnm.Print_Area" localSheetId="0">L!$A$1:$X$48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3" i="4" l="1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M38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6" i="4"/>
  <c r="M15" i="4"/>
  <c r="M14" i="4"/>
  <c r="M13" i="4"/>
  <c r="M12" i="4"/>
  <c r="M11" i="4"/>
  <c r="M43" i="4"/>
  <c r="M42" i="4"/>
  <c r="M41" i="4"/>
  <c r="M40" i="4"/>
  <c r="M39" i="4"/>
  <c r="M37" i="4"/>
  <c r="M17" i="4"/>
  <c r="W40" i="4" l="1"/>
  <c r="L9" i="4"/>
  <c r="K9" i="4"/>
  <c r="J9" i="4"/>
  <c r="I9" i="4"/>
  <c r="H9" i="4"/>
  <c r="W43" i="4"/>
  <c r="W42" i="4"/>
  <c r="W41" i="4"/>
  <c r="W39" i="4"/>
  <c r="W38" i="4"/>
  <c r="W37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W11" i="4"/>
  <c r="S11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Q9" i="4" l="1"/>
  <c r="U9" i="4"/>
  <c r="M9" i="4"/>
  <c r="W36" i="4"/>
</calcChain>
</file>

<file path=xl/sharedStrings.xml><?xml version="1.0" encoding="utf-8"?>
<sst xmlns="http://schemas.openxmlformats.org/spreadsheetml/2006/main" count="78" uniqueCount="60">
  <si>
    <t>横須賀市</t>
  </si>
  <si>
    <t>鎌倉市</t>
  </si>
  <si>
    <t>逗子市</t>
  </si>
  <si>
    <t>三浦市</t>
  </si>
  <si>
    <t>厚木市</t>
  </si>
  <si>
    <t>大和市</t>
  </si>
  <si>
    <t>海老名市</t>
  </si>
  <si>
    <t>座間市</t>
  </si>
  <si>
    <t>綾瀬市</t>
  </si>
  <si>
    <t>愛川町</t>
  </si>
  <si>
    <t>清川村</t>
  </si>
  <si>
    <t>平塚市</t>
  </si>
  <si>
    <t>藤沢市</t>
  </si>
  <si>
    <t>茅ヶ崎市</t>
  </si>
  <si>
    <t>秦野市</t>
  </si>
  <si>
    <t>伊勢原市</t>
  </si>
  <si>
    <t>大磯町</t>
  </si>
  <si>
    <t>二宮町</t>
  </si>
  <si>
    <t>小田原市</t>
  </si>
  <si>
    <t>南足柄市</t>
  </si>
  <si>
    <t>中井町</t>
  </si>
  <si>
    <t>大井町</t>
  </si>
  <si>
    <t>松田町</t>
  </si>
  <si>
    <t>開成町</t>
  </si>
  <si>
    <t>山北町</t>
  </si>
  <si>
    <t>箱根町</t>
  </si>
  <si>
    <t>真鶴町</t>
  </si>
  <si>
    <t>湯河原町</t>
  </si>
  <si>
    <t>順位</t>
    <rPh sb="0" eb="2">
      <t>ジュンイ</t>
    </rPh>
    <phoneticPr fontId="2"/>
  </si>
  <si>
    <t>葉山町</t>
    <rPh sb="0" eb="2">
      <t>ハヤマ</t>
    </rPh>
    <rPh sb="2" eb="3">
      <t>マチ</t>
    </rPh>
    <phoneticPr fontId="11"/>
  </si>
  <si>
    <t>寒川町</t>
    <rPh sb="0" eb="3">
      <t>サムカワマチ</t>
    </rPh>
    <phoneticPr fontId="11"/>
  </si>
  <si>
    <t>横浜市</t>
    <rPh sb="0" eb="3">
      <t>ヨコハマシ</t>
    </rPh>
    <phoneticPr fontId="2"/>
  </si>
  <si>
    <t>合計</t>
    <rPh sb="0" eb="2">
      <t>ゴウケイ</t>
    </rPh>
    <phoneticPr fontId="2"/>
  </si>
  <si>
    <t>0～14歳</t>
    <rPh sb="4" eb="5">
      <t>サイ</t>
    </rPh>
    <phoneticPr fontId="2"/>
  </si>
  <si>
    <t>15歳～64歳</t>
    <rPh sb="2" eb="3">
      <t>サイ</t>
    </rPh>
    <rPh sb="6" eb="7">
      <t>サイ</t>
    </rPh>
    <phoneticPr fontId="2"/>
  </si>
  <si>
    <t>65歳以上</t>
    <rPh sb="2" eb="5">
      <t>サイイジョウ</t>
    </rPh>
    <phoneticPr fontId="2"/>
  </si>
  <si>
    <t>不詳</t>
    <rPh sb="0" eb="2">
      <t>フショウ</t>
    </rPh>
    <phoneticPr fontId="2"/>
  </si>
  <si>
    <t>年齢（３区分）別人口</t>
    <rPh sb="0" eb="2">
      <t>ネンレイ</t>
    </rPh>
    <rPh sb="4" eb="6">
      <t>クブン</t>
    </rPh>
    <rPh sb="7" eb="8">
      <t>ベツ</t>
    </rPh>
    <rPh sb="8" eb="10">
      <t>ジンコウ</t>
    </rPh>
    <phoneticPr fontId="2"/>
  </si>
  <si>
    <t>年齢（３区分）別割合</t>
    <rPh sb="0" eb="2">
      <t>ネンレイ</t>
    </rPh>
    <rPh sb="4" eb="6">
      <t>クブン</t>
    </rPh>
    <rPh sb="7" eb="8">
      <t>ベツ</t>
    </rPh>
    <rPh sb="8" eb="10">
      <t>ワリアイ</t>
    </rPh>
    <phoneticPr fontId="2"/>
  </si>
  <si>
    <t>市町村別</t>
    <rPh sb="0" eb="3">
      <t>シチョウソン</t>
    </rPh>
    <rPh sb="3" eb="4">
      <t>ベツ</t>
    </rPh>
    <phoneticPr fontId="2"/>
  </si>
  <si>
    <t>割合</t>
    <rPh sb="0" eb="2">
      <t>ワリアイ</t>
    </rPh>
    <phoneticPr fontId="2"/>
  </si>
  <si>
    <t>川崎市</t>
    <rPh sb="0" eb="3">
      <t>カワサキシ</t>
    </rPh>
    <phoneticPr fontId="2"/>
  </si>
  <si>
    <t>相模原市</t>
    <rPh sb="0" eb="4">
      <t>サガミハラシ</t>
    </rPh>
    <phoneticPr fontId="2"/>
  </si>
  <si>
    <t>全国</t>
    <rPh sb="0" eb="2">
      <t>ゼンコク</t>
    </rPh>
    <phoneticPr fontId="2"/>
  </si>
  <si>
    <t>神奈川県</t>
    <rPh sb="0" eb="4">
      <t>カナガワケン</t>
    </rPh>
    <phoneticPr fontId="2"/>
  </si>
  <si>
    <t>参考：年齢（３区分）別人口と割合（市町村）</t>
    <rPh sb="0" eb="2">
      <t>サンコウ</t>
    </rPh>
    <rPh sb="3" eb="5">
      <t>ネンレイ</t>
    </rPh>
    <rPh sb="7" eb="9">
      <t>クブン</t>
    </rPh>
    <rPh sb="10" eb="11">
      <t>ベツ</t>
    </rPh>
    <rPh sb="11" eb="13">
      <t>ジンコウ</t>
    </rPh>
    <rPh sb="14" eb="16">
      <t>ワリアイ</t>
    </rPh>
    <rPh sb="17" eb="20">
      <t>シチョウソン</t>
    </rPh>
    <phoneticPr fontId="2"/>
  </si>
  <si>
    <t>-</t>
    <phoneticPr fontId="2"/>
  </si>
  <si>
    <t>％</t>
    <phoneticPr fontId="2"/>
  </si>
  <si>
    <t>％</t>
    <phoneticPr fontId="2"/>
  </si>
  <si>
    <t>人</t>
    <rPh sb="0" eb="1">
      <t>ニン</t>
    </rPh>
    <phoneticPr fontId="2"/>
  </si>
  <si>
    <t>-</t>
    <phoneticPr fontId="2"/>
  </si>
  <si>
    <t>（令和2年10月1日現在）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2"/>
  </si>
  <si>
    <t>126,147千</t>
    <rPh sb="7" eb="8">
      <t>セン</t>
    </rPh>
    <phoneticPr fontId="2"/>
  </si>
  <si>
    <t>14,956千</t>
    <rPh sb="6" eb="7">
      <t>ゼン</t>
    </rPh>
    <phoneticPr fontId="2"/>
  </si>
  <si>
    <t>72,923千</t>
    <rPh sb="6" eb="7">
      <t>ゼン</t>
    </rPh>
    <phoneticPr fontId="2"/>
  </si>
  <si>
    <t>35,336千</t>
    <rPh sb="6" eb="7">
      <t>セン</t>
    </rPh>
    <phoneticPr fontId="2"/>
  </si>
  <si>
    <t>2,932千</t>
    <rPh sb="5" eb="6">
      <t>ゼン</t>
    </rPh>
    <phoneticPr fontId="2"/>
  </si>
  <si>
    <t>注）　年齢別人口合計は年齢不詳を含み、年齢３区分別割合は年齢不詳を除いて算出。</t>
    <rPh sb="0" eb="1">
      <t>チュウ</t>
    </rPh>
    <rPh sb="3" eb="5">
      <t>ネンレイ</t>
    </rPh>
    <rPh sb="5" eb="6">
      <t>ベツ</t>
    </rPh>
    <rPh sb="6" eb="8">
      <t>ジンコウ</t>
    </rPh>
    <rPh sb="8" eb="10">
      <t>ゴウケイ</t>
    </rPh>
    <rPh sb="11" eb="13">
      <t>ネンレイ</t>
    </rPh>
    <rPh sb="13" eb="15">
      <t>フショウ</t>
    </rPh>
    <rPh sb="16" eb="17">
      <t>フク</t>
    </rPh>
    <rPh sb="19" eb="21">
      <t>ネンレイ</t>
    </rPh>
    <rPh sb="22" eb="24">
      <t>クブン</t>
    </rPh>
    <rPh sb="24" eb="25">
      <t>ベツ</t>
    </rPh>
    <rPh sb="25" eb="27">
      <t>ワリアイ</t>
    </rPh>
    <rPh sb="28" eb="30">
      <t>ネンレイ</t>
    </rPh>
    <rPh sb="30" eb="32">
      <t>フショウ</t>
    </rPh>
    <rPh sb="33" eb="34">
      <t>ノゾ</t>
    </rPh>
    <rPh sb="36" eb="38">
      <t>サンシュツ</t>
    </rPh>
    <phoneticPr fontId="2"/>
  </si>
  <si>
    <t>位</t>
    <rPh sb="0" eb="1">
      <t>イ</t>
    </rPh>
    <phoneticPr fontId="2"/>
  </si>
  <si>
    <t>出典：R2国勢調査</t>
    <rPh sb="0" eb="2">
      <t>シュッテン</t>
    </rPh>
    <rPh sb="5" eb="7">
      <t>コクセイ</t>
    </rPh>
    <rPh sb="7" eb="9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</si>
</sst>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84" formatCode="0.0%"/>
    <numFmt numFmtId="188" formatCode="#,##0.00_);[Red]\(#,##0.00\)"/>
  </numFmts>
  <fonts count="19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0" borderId="0"/>
    <xf numFmtId="38" fontId="13" fillId="0" borderId="0" applyFont="0" applyFill="0" applyBorder="0" applyAlignment="0" applyProtection="0"/>
    <xf numFmtId="0" fontId="14" fillId="0" borderId="0"/>
    <xf numFmtId="0" fontId="17" fillId="0" borderId="0">
      <alignment vertical="center"/>
    </xf>
    <xf numFmtId="0" fontId="13" fillId="0" borderId="0"/>
    <xf numFmtId="38" fontId="18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38" fontId="9" fillId="0" borderId="4" xfId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5" fillId="0" borderId="4" xfId="0" applyFont="1" applyBorder="1" applyAlignment="1">
      <alignment horizontal="right" vertical="top"/>
    </xf>
    <xf numFmtId="0" fontId="15" fillId="0" borderId="18" xfId="0" applyFont="1" applyBorder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5" fillId="0" borderId="15" xfId="0" applyFont="1" applyBorder="1" applyAlignment="1">
      <alignment horizontal="right" vertical="top"/>
    </xf>
    <xf numFmtId="0" fontId="16" fillId="0" borderId="0" xfId="0" applyFont="1" applyBorder="1" applyAlignment="1">
      <alignment horizontal="right" vertical="top"/>
    </xf>
    <xf numFmtId="188" fontId="9" fillId="0" borderId="0" xfId="0" applyNumberFormat="1" applyFont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10" fillId="2" borderId="4" xfId="1" applyFont="1" applyFill="1" applyBorder="1" applyAlignment="1">
      <alignment horizontal="right" vertical="center"/>
    </xf>
    <xf numFmtId="38" fontId="10" fillId="2" borderId="18" xfId="1" applyFont="1" applyFill="1" applyBorder="1" applyAlignment="1">
      <alignment horizontal="right" vertical="center"/>
    </xf>
    <xf numFmtId="38" fontId="10" fillId="2" borderId="15" xfId="1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 inden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top"/>
    </xf>
    <xf numFmtId="0" fontId="15" fillId="0" borderId="0" xfId="0" applyFont="1" applyBorder="1" applyAlignment="1">
      <alignment horizontal="right" vertical="top"/>
    </xf>
    <xf numFmtId="0" fontId="15" fillId="0" borderId="11" xfId="0" applyFont="1" applyBorder="1" applyAlignment="1">
      <alignment horizontal="right" vertical="top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5" fillId="0" borderId="29" xfId="0" applyFont="1" applyBorder="1" applyAlignment="1">
      <alignment horizontal="right" vertical="top"/>
    </xf>
    <xf numFmtId="184" fontId="9" fillId="0" borderId="4" xfId="2" applyNumberFormat="1" applyFont="1" applyBorder="1" applyAlignment="1">
      <alignment vertical="center"/>
    </xf>
    <xf numFmtId="184" fontId="9" fillId="0" borderId="0" xfId="2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distributed" vertical="center" wrapText="1" indent="1"/>
    </xf>
    <xf numFmtId="0" fontId="9" fillId="0" borderId="21" xfId="0" applyFont="1" applyBorder="1" applyAlignment="1">
      <alignment horizontal="distributed" vertical="center" wrapText="1" indent="1"/>
    </xf>
    <xf numFmtId="0" fontId="9" fillId="0" borderId="21" xfId="0" applyFont="1" applyBorder="1" applyAlignment="1">
      <alignment horizontal="distributed" vertical="center" indent="1"/>
    </xf>
    <xf numFmtId="176" fontId="9" fillId="0" borderId="4" xfId="2" applyNumberFormat="1" applyFont="1" applyBorder="1" applyAlignment="1">
      <alignment vertical="center"/>
    </xf>
    <xf numFmtId="176" fontId="9" fillId="0" borderId="0" xfId="2" applyNumberFormat="1" applyFont="1" applyBorder="1" applyAlignment="1">
      <alignment vertical="center"/>
    </xf>
    <xf numFmtId="0" fontId="9" fillId="0" borderId="11" xfId="2" applyNumberFormat="1" applyFont="1" applyBorder="1" applyAlignment="1">
      <alignment horizontal="right" vertical="center"/>
    </xf>
    <xf numFmtId="0" fontId="9" fillId="0" borderId="0" xfId="2" applyNumberFormat="1" applyFont="1" applyBorder="1" applyAlignment="1">
      <alignment horizontal="right" vertical="center"/>
    </xf>
    <xf numFmtId="176" fontId="9" fillId="0" borderId="11" xfId="2" applyNumberFormat="1" applyFont="1" applyBorder="1" applyAlignment="1">
      <alignment horizontal="right" vertical="center"/>
    </xf>
    <xf numFmtId="176" fontId="9" fillId="0" borderId="0" xfId="2" applyNumberFormat="1" applyFont="1" applyBorder="1" applyAlignment="1">
      <alignment horizontal="right" vertical="center"/>
    </xf>
    <xf numFmtId="0" fontId="10" fillId="2" borderId="0" xfId="0" applyFont="1" applyFill="1" applyBorder="1" applyAlignment="1">
      <alignment horizontal="distributed" vertical="center" indent="1"/>
    </xf>
    <xf numFmtId="0" fontId="10" fillId="2" borderId="21" xfId="0" applyFont="1" applyFill="1" applyBorder="1" applyAlignment="1">
      <alignment horizontal="distributed" vertical="center" indent="1"/>
    </xf>
    <xf numFmtId="0" fontId="9" fillId="0" borderId="11" xfId="2" applyNumberFormat="1" applyFont="1" applyBorder="1" applyAlignment="1">
      <alignment vertical="center"/>
    </xf>
    <xf numFmtId="0" fontId="9" fillId="0" borderId="0" xfId="2" applyNumberFormat="1" applyFont="1" applyBorder="1" applyAlignment="1">
      <alignment vertical="center"/>
    </xf>
    <xf numFmtId="176" fontId="9" fillId="0" borderId="11" xfId="2" applyNumberFormat="1" applyFont="1" applyBorder="1" applyAlignment="1">
      <alignment vertical="center"/>
    </xf>
    <xf numFmtId="0" fontId="9" fillId="0" borderId="1" xfId="0" applyFont="1" applyBorder="1" applyAlignment="1">
      <alignment horizontal="distributed" vertical="center" indent="1"/>
    </xf>
    <xf numFmtId="0" fontId="9" fillId="0" borderId="28" xfId="0" applyFont="1" applyBorder="1" applyAlignment="1">
      <alignment horizontal="distributed" vertical="center" indent="1"/>
    </xf>
    <xf numFmtId="176" fontId="10" fillId="2" borderId="11" xfId="2" applyNumberFormat="1" applyFont="1" applyFill="1" applyBorder="1" applyAlignment="1">
      <alignment vertical="center"/>
    </xf>
    <xf numFmtId="176" fontId="10" fillId="2" borderId="0" xfId="2" applyNumberFormat="1" applyFont="1" applyFill="1" applyBorder="1" applyAlignment="1">
      <alignment vertical="center"/>
    </xf>
    <xf numFmtId="0" fontId="9" fillId="0" borderId="29" xfId="2" applyNumberFormat="1" applyFont="1" applyBorder="1" applyAlignment="1">
      <alignment vertical="center"/>
    </xf>
    <xf numFmtId="176" fontId="9" fillId="0" borderId="29" xfId="2" applyNumberFormat="1" applyFont="1" applyBorder="1" applyAlignment="1">
      <alignment vertical="center"/>
    </xf>
    <xf numFmtId="0" fontId="10" fillId="2" borderId="11" xfId="2" applyNumberFormat="1" applyFont="1" applyFill="1" applyBorder="1" applyAlignment="1">
      <alignment vertical="center"/>
    </xf>
    <xf numFmtId="0" fontId="10" fillId="2" borderId="29" xfId="2" applyNumberFormat="1" applyFont="1" applyFill="1" applyBorder="1" applyAlignment="1">
      <alignment vertical="center"/>
    </xf>
    <xf numFmtId="176" fontId="10" fillId="2" borderId="29" xfId="2" applyNumberFormat="1" applyFont="1" applyFill="1" applyBorder="1" applyAlignment="1">
      <alignment vertical="center"/>
    </xf>
    <xf numFmtId="0" fontId="10" fillId="2" borderId="1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176" fontId="10" fillId="2" borderId="4" xfId="2" applyNumberFormat="1" applyFont="1" applyFill="1" applyBorder="1" applyAlignment="1">
      <alignment vertical="center"/>
    </xf>
    <xf numFmtId="0" fontId="10" fillId="2" borderId="0" xfId="2" applyNumberFormat="1" applyFont="1" applyFill="1" applyBorder="1" applyAlignment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84" fontId="9" fillId="0" borderId="11" xfId="0" applyNumberFormat="1" applyFont="1" applyBorder="1" applyAlignment="1">
      <alignment horizontal="right" vertical="center"/>
    </xf>
    <xf numFmtId="184" fontId="9" fillId="0" borderId="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vertical="center"/>
    </xf>
    <xf numFmtId="176" fontId="9" fillId="0" borderId="29" xfId="0" applyNumberFormat="1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29" xfId="2" applyNumberFormat="1" applyFont="1" applyBorder="1" applyAlignment="1">
      <alignment horizontal="right" vertical="center"/>
    </xf>
    <xf numFmtId="176" fontId="9" fillId="0" borderId="29" xfId="2" applyNumberFormat="1" applyFont="1" applyBorder="1" applyAlignment="1">
      <alignment horizontal="right" vertical="center"/>
    </xf>
    <xf numFmtId="176" fontId="12" fillId="0" borderId="11" xfId="2" applyNumberFormat="1" applyFont="1" applyBorder="1" applyAlignment="1">
      <alignment vertical="center"/>
    </xf>
    <xf numFmtId="176" fontId="12" fillId="0" borderId="0" xfId="2" applyNumberFormat="1" applyFont="1" applyBorder="1" applyAlignment="1">
      <alignment vertical="center"/>
    </xf>
    <xf numFmtId="0" fontId="12" fillId="0" borderId="11" xfId="2" applyNumberFormat="1" applyFont="1" applyBorder="1" applyAlignment="1">
      <alignment vertical="center"/>
    </xf>
    <xf numFmtId="0" fontId="12" fillId="0" borderId="29" xfId="2" applyNumberFormat="1" applyFont="1" applyBorder="1" applyAlignment="1">
      <alignment vertical="center"/>
    </xf>
    <xf numFmtId="176" fontId="12" fillId="0" borderId="29" xfId="2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</cellXfs>
  <cellStyles count="9">
    <cellStyle name="パーセント" xfId="2" builtinId="5"/>
    <cellStyle name="桁区切り" xfId="1" builtinId="6"/>
    <cellStyle name="桁区切り 2" xfId="4" xr:uid="{00000000-0005-0000-0000-000003000000}"/>
    <cellStyle name="桁区切り 3" xfId="8" xr:uid="{00000000-0005-0000-0000-000004000000}"/>
    <cellStyle name="標準" xfId="0" builtinId="0"/>
    <cellStyle name="標準 2" xfId="5" xr:uid="{00000000-0005-0000-0000-000006000000}"/>
    <cellStyle name="標準 2 2" xfId="7" xr:uid="{00000000-0005-0000-0000-000007000000}"/>
    <cellStyle name="標準 3" xfId="3" xr:uid="{00000000-0005-0000-0000-000008000000}"/>
    <cellStyle name="標準 4" xfId="6" xr:uid="{00000000-0005-0000-0000-000009000000}"/>
  </cellStyles>
  <dxfs count="0"/>
  <tableStyles count="0" defaultTableStyle="TableStyleMedium2" defaultPivotStyle="PivotStyleLight16"/>
  <colors>
    <mruColors>
      <color rgb="FF3975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BF51"/>
  <sheetViews>
    <sheetView tabSelected="1" zoomScale="115" zoomScaleNormal="115" workbookViewId="0">
      <selection activeCell="M4" sqref="M4:X4"/>
    </sheetView>
  </sheetViews>
  <sheetFormatPr defaultColWidth="2.625" defaultRowHeight="15.75" customHeight="1" x14ac:dyDescent="0.15"/>
  <cols>
    <col min="1" max="7" width="2.625" style="1"/>
    <col min="8" max="12" width="7.625" style="1" customWidth="1"/>
    <col min="13" max="25" width="2.625" style="1"/>
    <col min="26" max="58" width="2.625" style="11"/>
    <col min="59" max="16384" width="2.625" style="1"/>
  </cols>
  <sheetData>
    <row r="1" spans="2:58" s="2" customFormat="1" ht="15.75" customHeight="1" x14ac:dyDescent="0.15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2"/>
      <c r="AA1" s="12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</row>
    <row r="2" spans="2:58" s="7" customFormat="1" ht="15.75" customHeight="1" x14ac:dyDescent="0.15">
      <c r="B2" s="5"/>
      <c r="C2" s="62" t="s">
        <v>45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"/>
      <c r="Z2" s="14"/>
      <c r="AA2" s="14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</row>
    <row r="3" spans="2:58" s="7" customFormat="1" ht="15.75" customHeight="1" thickBot="1" x14ac:dyDescent="0.2">
      <c r="B3" s="5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30" t="s">
        <v>51</v>
      </c>
      <c r="Y3" s="6"/>
      <c r="Z3" s="14"/>
      <c r="AA3" s="14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</row>
    <row r="4" spans="2:58" s="2" customFormat="1" ht="15.75" customHeight="1" thickTop="1" x14ac:dyDescent="0.15">
      <c r="B4" s="9"/>
      <c r="C4" s="57" t="s">
        <v>39</v>
      </c>
      <c r="D4" s="57"/>
      <c r="E4" s="57"/>
      <c r="F4" s="57"/>
      <c r="G4" s="58"/>
      <c r="H4" s="118" t="s">
        <v>37</v>
      </c>
      <c r="I4" s="119"/>
      <c r="J4" s="119"/>
      <c r="K4" s="119"/>
      <c r="L4" s="119"/>
      <c r="M4" s="118" t="s">
        <v>38</v>
      </c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0"/>
      <c r="Z4" s="10"/>
      <c r="AA4" s="10"/>
    </row>
    <row r="5" spans="2:58" s="2" customFormat="1" ht="15.75" customHeight="1" x14ac:dyDescent="0.15">
      <c r="B5" s="9"/>
      <c r="C5" s="59"/>
      <c r="D5" s="59"/>
      <c r="E5" s="59"/>
      <c r="F5" s="59"/>
      <c r="G5" s="60"/>
      <c r="H5" s="53" t="s">
        <v>32</v>
      </c>
      <c r="I5" s="100" t="s">
        <v>33</v>
      </c>
      <c r="J5" s="102" t="s">
        <v>34</v>
      </c>
      <c r="K5" s="102" t="s">
        <v>35</v>
      </c>
      <c r="L5" s="102" t="s">
        <v>36</v>
      </c>
      <c r="M5" s="104" t="s">
        <v>33</v>
      </c>
      <c r="N5" s="98"/>
      <c r="O5" s="98"/>
      <c r="P5" s="98"/>
      <c r="Q5" s="95" t="s">
        <v>34</v>
      </c>
      <c r="R5" s="96"/>
      <c r="S5" s="96"/>
      <c r="T5" s="97"/>
      <c r="U5" s="98" t="s">
        <v>35</v>
      </c>
      <c r="V5" s="98"/>
      <c r="W5" s="98"/>
      <c r="X5" s="98"/>
      <c r="Y5" s="10"/>
      <c r="Z5" s="10"/>
      <c r="AA5" s="10"/>
    </row>
    <row r="6" spans="2:58" s="2" customFormat="1" ht="15.75" customHeight="1" x14ac:dyDescent="0.15">
      <c r="B6" s="9"/>
      <c r="C6" s="61"/>
      <c r="D6" s="61"/>
      <c r="E6" s="61"/>
      <c r="F6" s="61"/>
      <c r="G6" s="99"/>
      <c r="H6" s="50"/>
      <c r="I6" s="101"/>
      <c r="J6" s="103"/>
      <c r="K6" s="103"/>
      <c r="L6" s="103"/>
      <c r="M6" s="120" t="s">
        <v>40</v>
      </c>
      <c r="N6" s="52"/>
      <c r="O6" s="51" t="s">
        <v>28</v>
      </c>
      <c r="P6" s="52"/>
      <c r="Q6" s="51" t="s">
        <v>40</v>
      </c>
      <c r="R6" s="52"/>
      <c r="S6" s="51" t="s">
        <v>28</v>
      </c>
      <c r="T6" s="52"/>
      <c r="U6" s="51" t="s">
        <v>40</v>
      </c>
      <c r="V6" s="105"/>
      <c r="W6" s="51" t="s">
        <v>28</v>
      </c>
      <c r="X6" s="52"/>
      <c r="Y6" s="10"/>
      <c r="Z6" s="10"/>
      <c r="AA6" s="10"/>
    </row>
    <row r="7" spans="2:58" s="34" customFormat="1" ht="15.75" customHeight="1" x14ac:dyDescent="0.15">
      <c r="C7" s="55"/>
      <c r="D7" s="55"/>
      <c r="E7" s="55"/>
      <c r="F7" s="55"/>
      <c r="G7" s="55"/>
      <c r="H7" s="32" t="s">
        <v>49</v>
      </c>
      <c r="I7" s="33" t="s">
        <v>49</v>
      </c>
      <c r="J7" s="35" t="s">
        <v>49</v>
      </c>
      <c r="K7" s="35" t="s">
        <v>49</v>
      </c>
      <c r="L7" s="35" t="s">
        <v>49</v>
      </c>
      <c r="M7" s="54" t="s">
        <v>47</v>
      </c>
      <c r="N7" s="55"/>
      <c r="O7" s="56" t="s">
        <v>58</v>
      </c>
      <c r="P7" s="55"/>
      <c r="Q7" s="56" t="s">
        <v>48</v>
      </c>
      <c r="R7" s="55"/>
      <c r="S7" s="56" t="s">
        <v>58</v>
      </c>
      <c r="T7" s="55"/>
      <c r="U7" s="56" t="s">
        <v>47</v>
      </c>
      <c r="V7" s="63"/>
      <c r="W7" s="56" t="s">
        <v>58</v>
      </c>
      <c r="X7" s="55"/>
      <c r="Y7" s="36"/>
      <c r="Z7" s="36"/>
      <c r="AA7" s="36"/>
    </row>
    <row r="8" spans="2:58" s="2" customFormat="1" ht="15.75" customHeight="1" x14ac:dyDescent="0.15">
      <c r="B8" s="9"/>
      <c r="C8" s="44" t="s">
        <v>43</v>
      </c>
      <c r="D8" s="44"/>
      <c r="E8" s="44"/>
      <c r="F8" s="44"/>
      <c r="G8" s="44"/>
      <c r="H8" s="22" t="s">
        <v>52</v>
      </c>
      <c r="I8" s="20" t="s">
        <v>53</v>
      </c>
      <c r="J8" s="19" t="s">
        <v>54</v>
      </c>
      <c r="K8" s="19" t="s">
        <v>55</v>
      </c>
      <c r="L8" s="19" t="s">
        <v>56</v>
      </c>
      <c r="M8" s="71">
        <v>12.1</v>
      </c>
      <c r="N8" s="87"/>
      <c r="O8" s="106" t="s">
        <v>46</v>
      </c>
      <c r="P8" s="107"/>
      <c r="Q8" s="108">
        <v>59.2</v>
      </c>
      <c r="R8" s="109"/>
      <c r="S8" s="106" t="s">
        <v>46</v>
      </c>
      <c r="T8" s="107"/>
      <c r="U8" s="108">
        <v>28.7</v>
      </c>
      <c r="V8" s="109"/>
      <c r="W8" s="106" t="s">
        <v>46</v>
      </c>
      <c r="X8" s="107"/>
      <c r="Y8" s="10"/>
      <c r="Z8" s="10"/>
      <c r="AA8" s="10"/>
    </row>
    <row r="9" spans="2:58" s="2" customFormat="1" ht="15.75" customHeight="1" x14ac:dyDescent="0.15">
      <c r="B9" s="9"/>
      <c r="C9" s="44" t="s">
        <v>44</v>
      </c>
      <c r="D9" s="44"/>
      <c r="E9" s="44"/>
      <c r="F9" s="44"/>
      <c r="G9" s="44"/>
      <c r="H9" s="38">
        <f>SUM(H11:H43)</f>
        <v>9237337</v>
      </c>
      <c r="I9" s="20">
        <f>SUM(I11:I43)</f>
        <v>1085763</v>
      </c>
      <c r="J9" s="21">
        <f>SUM(J11:J43)</f>
        <v>5628918</v>
      </c>
      <c r="K9" s="21">
        <f>SUM(K11:K43)</f>
        <v>2308578</v>
      </c>
      <c r="L9" s="21">
        <f>SUM(L11:L43)</f>
        <v>214078</v>
      </c>
      <c r="M9" s="71">
        <f>I9/(H9-L9)*100</f>
        <v>12.032936215174583</v>
      </c>
      <c r="N9" s="72"/>
      <c r="O9" s="43" t="s">
        <v>50</v>
      </c>
      <c r="P9" s="42"/>
      <c r="Q9" s="81">
        <f>J9/(H9-L9)*100</f>
        <v>62.382316633047999</v>
      </c>
      <c r="R9" s="72"/>
      <c r="S9" s="43" t="s">
        <v>50</v>
      </c>
      <c r="T9" s="42"/>
      <c r="U9" s="81">
        <f>K9/(H9-L9)*100</f>
        <v>25.584747151777421</v>
      </c>
      <c r="V9" s="87"/>
      <c r="W9" s="43" t="s">
        <v>50</v>
      </c>
      <c r="X9" s="42"/>
      <c r="Y9" s="10"/>
      <c r="Z9" s="10"/>
      <c r="AA9" s="10"/>
    </row>
    <row r="10" spans="2:58" s="2" customFormat="1" ht="15.75" customHeight="1" x14ac:dyDescent="0.15">
      <c r="B10" s="9"/>
      <c r="C10" s="44"/>
      <c r="D10" s="44"/>
      <c r="E10" s="44"/>
      <c r="F10" s="44"/>
      <c r="G10" s="44"/>
      <c r="H10" s="23"/>
      <c r="I10" s="25"/>
      <c r="J10" s="18"/>
      <c r="K10" s="18"/>
      <c r="L10" s="18"/>
      <c r="M10" s="64"/>
      <c r="N10" s="65"/>
      <c r="O10" s="66"/>
      <c r="P10" s="67"/>
      <c r="Q10" s="66"/>
      <c r="R10" s="67"/>
      <c r="S10" s="66"/>
      <c r="T10" s="67"/>
      <c r="U10" s="66"/>
      <c r="V10" s="110"/>
      <c r="W10" s="66"/>
      <c r="X10" s="67"/>
      <c r="Y10" s="10"/>
      <c r="Z10" s="10"/>
      <c r="AA10" s="10"/>
    </row>
    <row r="11" spans="2:58" s="11" customFormat="1" ht="15.75" customHeight="1" x14ac:dyDescent="0.15">
      <c r="B11" s="16"/>
      <c r="C11" s="44" t="s">
        <v>31</v>
      </c>
      <c r="D11" s="44"/>
      <c r="E11" s="44"/>
      <c r="F11" s="44"/>
      <c r="G11" s="44"/>
      <c r="H11" s="28">
        <v>3777491</v>
      </c>
      <c r="I11" s="20">
        <v>441810</v>
      </c>
      <c r="J11" s="21">
        <v>2316309</v>
      </c>
      <c r="K11" s="21">
        <v>920583</v>
      </c>
      <c r="L11" s="21">
        <v>98789</v>
      </c>
      <c r="M11" s="71">
        <f t="shared" ref="M11:M16" si="0">I11/(H11-L11)*100</f>
        <v>12.0099426373759</v>
      </c>
      <c r="N11" s="72"/>
      <c r="O11" s="79">
        <f>_xlfn.RANK.EQ(M11,$M$11:$N$43,0)</f>
        <v>10</v>
      </c>
      <c r="P11" s="80"/>
      <c r="Q11" s="81">
        <f t="shared" ref="Q11:Q43" si="1">J11/(H11-L11)*100</f>
        <v>62.965388335342197</v>
      </c>
      <c r="R11" s="72"/>
      <c r="S11" s="79">
        <f>_xlfn.RANK.EQ(Q11,$Q$11:$R$43,0)</f>
        <v>3</v>
      </c>
      <c r="T11" s="80"/>
      <c r="U11" s="81">
        <f t="shared" ref="U11:U43" si="2">K11/(H11-L11)*100</f>
        <v>25.024669027281902</v>
      </c>
      <c r="V11" s="87"/>
      <c r="W11" s="79">
        <f>_xlfn.RANK.EQ(U11,$U$11:$V$43,0)</f>
        <v>30</v>
      </c>
      <c r="X11" s="80"/>
      <c r="Y11" s="17"/>
      <c r="Z11" s="17"/>
    </row>
    <row r="12" spans="2:58" ht="15.75" customHeight="1" x14ac:dyDescent="0.15">
      <c r="C12" s="44" t="s">
        <v>41</v>
      </c>
      <c r="D12" s="44"/>
      <c r="E12" s="44"/>
      <c r="F12" s="44"/>
      <c r="G12" s="44"/>
      <c r="H12" s="28">
        <v>1538262</v>
      </c>
      <c r="I12" s="20">
        <v>189490</v>
      </c>
      <c r="J12" s="21">
        <v>1001271</v>
      </c>
      <c r="K12" s="21">
        <v>301151</v>
      </c>
      <c r="L12" s="21">
        <v>46350</v>
      </c>
      <c r="M12" s="71">
        <f t="shared" si="0"/>
        <v>12.701151274337896</v>
      </c>
      <c r="N12" s="72"/>
      <c r="O12" s="79">
        <f t="shared" ref="O12:O43" si="3">_xlfn.RANK.EQ(M12,$M$11:$N$43,0)</f>
        <v>7</v>
      </c>
      <c r="P12" s="80"/>
      <c r="Q12" s="81">
        <f t="shared" si="1"/>
        <v>67.113274777600822</v>
      </c>
      <c r="R12" s="72"/>
      <c r="S12" s="79">
        <f t="shared" ref="S12:S43" si="4">_xlfn.RANK.EQ(Q12,$Q$11:$R$43,0)</f>
        <v>1</v>
      </c>
      <c r="T12" s="86"/>
      <c r="U12" s="72">
        <f t="shared" si="2"/>
        <v>20.185573948061279</v>
      </c>
      <c r="V12" s="87"/>
      <c r="W12" s="66">
        <f t="shared" ref="W12:W43" si="5">_xlfn.RANK.EQ(U12,$U$11:$V$43,0)</f>
        <v>33</v>
      </c>
      <c r="X12" s="67"/>
    </row>
    <row r="13" spans="2:58" ht="15.75" customHeight="1" x14ac:dyDescent="0.15">
      <c r="C13" s="44" t="s">
        <v>42</v>
      </c>
      <c r="D13" s="44"/>
      <c r="E13" s="44"/>
      <c r="F13" s="44"/>
      <c r="G13" s="44"/>
      <c r="H13" s="28">
        <v>725493</v>
      </c>
      <c r="I13" s="20">
        <v>82532</v>
      </c>
      <c r="J13" s="21">
        <v>435860</v>
      </c>
      <c r="K13" s="21">
        <v>185236</v>
      </c>
      <c r="L13" s="21">
        <v>21865</v>
      </c>
      <c r="M13" s="71">
        <f t="shared" si="0"/>
        <v>11.729493425503248</v>
      </c>
      <c r="N13" s="72"/>
      <c r="O13" s="79">
        <f t="shared" si="3"/>
        <v>13</v>
      </c>
      <c r="P13" s="80"/>
      <c r="Q13" s="81">
        <f t="shared" si="1"/>
        <v>61.944663941741936</v>
      </c>
      <c r="R13" s="72"/>
      <c r="S13" s="79">
        <f t="shared" si="4"/>
        <v>6</v>
      </c>
      <c r="T13" s="86"/>
      <c r="U13" s="72">
        <f t="shared" si="2"/>
        <v>26.32584263275481</v>
      </c>
      <c r="V13" s="87"/>
      <c r="W13" s="66">
        <f t="shared" si="5"/>
        <v>25</v>
      </c>
      <c r="X13" s="67"/>
    </row>
    <row r="14" spans="2:58" ht="15.75" customHeight="1" x14ac:dyDescent="0.15">
      <c r="C14" s="44" t="s">
        <v>0</v>
      </c>
      <c r="D14" s="44"/>
      <c r="E14" s="44"/>
      <c r="F14" s="44"/>
      <c r="G14" s="70"/>
      <c r="H14" s="28">
        <v>388078</v>
      </c>
      <c r="I14" s="20">
        <v>40747</v>
      </c>
      <c r="J14" s="21">
        <v>221918</v>
      </c>
      <c r="K14" s="21">
        <v>124727</v>
      </c>
      <c r="L14" s="21">
        <v>686</v>
      </c>
      <c r="M14" s="71">
        <f t="shared" si="0"/>
        <v>10.518286386915578</v>
      </c>
      <c r="N14" s="72"/>
      <c r="O14" s="79">
        <f t="shared" si="3"/>
        <v>24</v>
      </c>
      <c r="P14" s="80"/>
      <c r="Q14" s="81">
        <f t="shared" si="1"/>
        <v>57.28512720964811</v>
      </c>
      <c r="R14" s="72"/>
      <c r="S14" s="79">
        <f t="shared" si="4"/>
        <v>20</v>
      </c>
      <c r="T14" s="86"/>
      <c r="U14" s="72">
        <f t="shared" si="2"/>
        <v>32.196586403436314</v>
      </c>
      <c r="V14" s="87"/>
      <c r="W14" s="66">
        <f t="shared" si="5"/>
        <v>14</v>
      </c>
      <c r="X14" s="67"/>
    </row>
    <row r="15" spans="2:58" ht="15.75" customHeight="1" x14ac:dyDescent="0.15">
      <c r="C15" s="44" t="s">
        <v>11</v>
      </c>
      <c r="D15" s="44"/>
      <c r="E15" s="44"/>
      <c r="F15" s="44"/>
      <c r="G15" s="70"/>
      <c r="H15" s="28">
        <v>258422</v>
      </c>
      <c r="I15" s="20">
        <v>29331</v>
      </c>
      <c r="J15" s="21">
        <v>151095</v>
      </c>
      <c r="K15" s="21">
        <v>72510</v>
      </c>
      <c r="L15" s="21">
        <v>5486</v>
      </c>
      <c r="M15" s="71">
        <f t="shared" si="0"/>
        <v>11.596214062055225</v>
      </c>
      <c r="N15" s="72"/>
      <c r="O15" s="79">
        <f t="shared" si="3"/>
        <v>15</v>
      </c>
      <c r="P15" s="80"/>
      <c r="Q15" s="81">
        <f t="shared" si="1"/>
        <v>59.736455071638673</v>
      </c>
      <c r="R15" s="72"/>
      <c r="S15" s="79">
        <f t="shared" si="4"/>
        <v>11</v>
      </c>
      <c r="T15" s="86"/>
      <c r="U15" s="72">
        <f t="shared" si="2"/>
        <v>28.667330866306102</v>
      </c>
      <c r="V15" s="87"/>
      <c r="W15" s="66">
        <f t="shared" si="5"/>
        <v>20</v>
      </c>
      <c r="X15" s="67"/>
    </row>
    <row r="16" spans="2:58" ht="15.75" customHeight="1" x14ac:dyDescent="0.15">
      <c r="C16" s="44" t="s">
        <v>1</v>
      </c>
      <c r="D16" s="44"/>
      <c r="E16" s="44"/>
      <c r="F16" s="44"/>
      <c r="G16" s="70"/>
      <c r="H16" s="28">
        <v>172710</v>
      </c>
      <c r="I16" s="20">
        <v>19587</v>
      </c>
      <c r="J16" s="21">
        <v>98856</v>
      </c>
      <c r="K16" s="21">
        <v>53378</v>
      </c>
      <c r="L16" s="21">
        <v>889</v>
      </c>
      <c r="M16" s="71">
        <f t="shared" si="0"/>
        <v>11.399654291384637</v>
      </c>
      <c r="N16" s="72"/>
      <c r="O16" s="79">
        <f t="shared" si="3"/>
        <v>18</v>
      </c>
      <c r="P16" s="80"/>
      <c r="Q16" s="81">
        <f t="shared" si="1"/>
        <v>57.534294411044051</v>
      </c>
      <c r="R16" s="72"/>
      <c r="S16" s="79">
        <f t="shared" si="4"/>
        <v>19</v>
      </c>
      <c r="T16" s="86"/>
      <c r="U16" s="72">
        <f t="shared" si="2"/>
        <v>31.066051297571313</v>
      </c>
      <c r="V16" s="87"/>
      <c r="W16" s="66">
        <f t="shared" si="5"/>
        <v>15</v>
      </c>
      <c r="X16" s="67"/>
    </row>
    <row r="17" spans="3:24" ht="15.75" customHeight="1" x14ac:dyDescent="0.15">
      <c r="C17" s="44" t="s">
        <v>12</v>
      </c>
      <c r="D17" s="44"/>
      <c r="E17" s="44"/>
      <c r="F17" s="44"/>
      <c r="G17" s="70"/>
      <c r="H17" s="28">
        <v>436905</v>
      </c>
      <c r="I17" s="20">
        <v>56803</v>
      </c>
      <c r="J17" s="21">
        <v>265260</v>
      </c>
      <c r="K17" s="21">
        <v>106517</v>
      </c>
      <c r="L17" s="21">
        <v>8325</v>
      </c>
      <c r="M17" s="71">
        <f>I17/(H17-L17)*100</f>
        <v>13.253768257968174</v>
      </c>
      <c r="N17" s="72"/>
      <c r="O17" s="79">
        <f t="shared" si="3"/>
        <v>2</v>
      </c>
      <c r="P17" s="80"/>
      <c r="Q17" s="81">
        <f t="shared" si="1"/>
        <v>61.892762144757107</v>
      </c>
      <c r="R17" s="72"/>
      <c r="S17" s="79">
        <f t="shared" si="4"/>
        <v>7</v>
      </c>
      <c r="T17" s="86"/>
      <c r="U17" s="72">
        <f t="shared" si="2"/>
        <v>24.853469597274721</v>
      </c>
      <c r="V17" s="87"/>
      <c r="W17" s="66">
        <f t="shared" si="5"/>
        <v>31</v>
      </c>
      <c r="X17" s="67"/>
    </row>
    <row r="18" spans="3:24" ht="15.75" customHeight="1" x14ac:dyDescent="0.15">
      <c r="C18" s="44" t="s">
        <v>18</v>
      </c>
      <c r="D18" s="44"/>
      <c r="E18" s="44"/>
      <c r="F18" s="44"/>
      <c r="G18" s="70"/>
      <c r="H18" s="28">
        <v>188856</v>
      </c>
      <c r="I18" s="20">
        <v>20684</v>
      </c>
      <c r="J18" s="21">
        <v>108355</v>
      </c>
      <c r="K18" s="21">
        <v>56588</v>
      </c>
      <c r="L18" s="21">
        <v>3229</v>
      </c>
      <c r="M18" s="71">
        <f t="shared" ref="M18:M36" si="6">I18/(H18-L18)*100</f>
        <v>11.142775566054507</v>
      </c>
      <c r="N18" s="72"/>
      <c r="O18" s="79">
        <f t="shared" si="3"/>
        <v>21</v>
      </c>
      <c r="P18" s="80"/>
      <c r="Q18" s="81">
        <f t="shared" si="1"/>
        <v>58.372435044470905</v>
      </c>
      <c r="R18" s="72"/>
      <c r="S18" s="79">
        <f t="shared" si="4"/>
        <v>18</v>
      </c>
      <c r="T18" s="86"/>
      <c r="U18" s="72">
        <f t="shared" si="2"/>
        <v>30.484789389474592</v>
      </c>
      <c r="V18" s="87"/>
      <c r="W18" s="66">
        <f t="shared" si="5"/>
        <v>16</v>
      </c>
      <c r="X18" s="67"/>
    </row>
    <row r="19" spans="3:24" ht="15.75" customHeight="1" x14ac:dyDescent="0.15">
      <c r="C19" s="44" t="s">
        <v>13</v>
      </c>
      <c r="D19" s="44"/>
      <c r="E19" s="44"/>
      <c r="F19" s="44"/>
      <c r="G19" s="70"/>
      <c r="H19" s="28">
        <v>242389</v>
      </c>
      <c r="I19" s="20">
        <v>31061</v>
      </c>
      <c r="J19" s="21">
        <v>144452</v>
      </c>
      <c r="K19" s="21">
        <v>64882</v>
      </c>
      <c r="L19" s="21">
        <v>1994</v>
      </c>
      <c r="M19" s="71">
        <f t="shared" si="6"/>
        <v>12.920817820670147</v>
      </c>
      <c r="N19" s="72"/>
      <c r="O19" s="79">
        <f t="shared" si="3"/>
        <v>5</v>
      </c>
      <c r="P19" s="80"/>
      <c r="Q19" s="81">
        <f t="shared" si="1"/>
        <v>60.089436136358913</v>
      </c>
      <c r="R19" s="72"/>
      <c r="S19" s="79">
        <f t="shared" si="4"/>
        <v>10</v>
      </c>
      <c r="T19" s="86"/>
      <c r="U19" s="72">
        <f t="shared" si="2"/>
        <v>26.989746042970943</v>
      </c>
      <c r="V19" s="87"/>
      <c r="W19" s="66">
        <f t="shared" si="5"/>
        <v>23</v>
      </c>
      <c r="X19" s="67"/>
    </row>
    <row r="20" spans="3:24" ht="15.75" customHeight="1" x14ac:dyDescent="0.15">
      <c r="C20" s="44" t="s">
        <v>2</v>
      </c>
      <c r="D20" s="44"/>
      <c r="E20" s="44"/>
      <c r="F20" s="44"/>
      <c r="G20" s="70"/>
      <c r="H20" s="28">
        <v>57060</v>
      </c>
      <c r="I20" s="20">
        <v>6386</v>
      </c>
      <c r="J20" s="21">
        <v>31144</v>
      </c>
      <c r="K20" s="21">
        <v>17948</v>
      </c>
      <c r="L20" s="21">
        <v>1582</v>
      </c>
      <c r="M20" s="71">
        <f t="shared" si="6"/>
        <v>11.510869173366018</v>
      </c>
      <c r="N20" s="72"/>
      <c r="O20" s="79">
        <f t="shared" si="3"/>
        <v>17</v>
      </c>
      <c r="P20" s="80"/>
      <c r="Q20" s="81">
        <f t="shared" si="1"/>
        <v>56.137568044990807</v>
      </c>
      <c r="R20" s="72"/>
      <c r="S20" s="79">
        <f t="shared" si="4"/>
        <v>22</v>
      </c>
      <c r="T20" s="86"/>
      <c r="U20" s="72">
        <f t="shared" si="2"/>
        <v>32.351562781643175</v>
      </c>
      <c r="V20" s="87"/>
      <c r="W20" s="66">
        <f t="shared" si="5"/>
        <v>12</v>
      </c>
      <c r="X20" s="67"/>
    </row>
    <row r="21" spans="3:24" ht="15.75" customHeight="1" x14ac:dyDescent="0.15">
      <c r="C21" s="44" t="s">
        <v>3</v>
      </c>
      <c r="D21" s="44"/>
      <c r="E21" s="44"/>
      <c r="F21" s="44"/>
      <c r="G21" s="70"/>
      <c r="H21" s="28">
        <v>42069</v>
      </c>
      <c r="I21" s="20">
        <v>3472</v>
      </c>
      <c r="J21" s="21">
        <v>21264</v>
      </c>
      <c r="K21" s="21">
        <v>17158</v>
      </c>
      <c r="L21" s="21">
        <v>175</v>
      </c>
      <c r="M21" s="71">
        <f t="shared" si="6"/>
        <v>8.2875829474387732</v>
      </c>
      <c r="N21" s="72"/>
      <c r="O21" s="79">
        <f t="shared" si="3"/>
        <v>30</v>
      </c>
      <c r="P21" s="80"/>
      <c r="Q21" s="81">
        <f t="shared" si="1"/>
        <v>50.756671599751755</v>
      </c>
      <c r="R21" s="72"/>
      <c r="S21" s="79">
        <f t="shared" si="4"/>
        <v>31</v>
      </c>
      <c r="T21" s="86"/>
      <c r="U21" s="72">
        <f t="shared" si="2"/>
        <v>40.955745452809474</v>
      </c>
      <c r="V21" s="87"/>
      <c r="W21" s="66">
        <f t="shared" si="5"/>
        <v>3</v>
      </c>
      <c r="X21" s="67"/>
    </row>
    <row r="22" spans="3:24" ht="15.75" customHeight="1" x14ac:dyDescent="0.15">
      <c r="C22" s="44" t="s">
        <v>14</v>
      </c>
      <c r="D22" s="44"/>
      <c r="E22" s="44"/>
      <c r="F22" s="44"/>
      <c r="G22" s="70"/>
      <c r="H22" s="28">
        <v>162439</v>
      </c>
      <c r="I22" s="20">
        <v>17797</v>
      </c>
      <c r="J22" s="21">
        <v>93225</v>
      </c>
      <c r="K22" s="21">
        <v>48518</v>
      </c>
      <c r="L22" s="21">
        <v>2899</v>
      </c>
      <c r="M22" s="71">
        <f t="shared" si="6"/>
        <v>11.155196189043499</v>
      </c>
      <c r="N22" s="72"/>
      <c r="O22" s="79">
        <f t="shared" si="3"/>
        <v>20</v>
      </c>
      <c r="P22" s="80"/>
      <c r="Q22" s="81">
        <f t="shared" si="1"/>
        <v>58.433621662279059</v>
      </c>
      <c r="R22" s="72"/>
      <c r="S22" s="79">
        <f t="shared" si="4"/>
        <v>17</v>
      </c>
      <c r="T22" s="86"/>
      <c r="U22" s="72">
        <f t="shared" si="2"/>
        <v>30.411182148677447</v>
      </c>
      <c r="V22" s="87"/>
      <c r="W22" s="66">
        <f t="shared" si="5"/>
        <v>17</v>
      </c>
      <c r="X22" s="67"/>
    </row>
    <row r="23" spans="3:24" ht="15.75" customHeight="1" x14ac:dyDescent="0.15">
      <c r="C23" s="44" t="s">
        <v>4</v>
      </c>
      <c r="D23" s="44"/>
      <c r="E23" s="44"/>
      <c r="F23" s="44"/>
      <c r="G23" s="70"/>
      <c r="H23" s="28">
        <v>223705</v>
      </c>
      <c r="I23" s="20">
        <v>26156</v>
      </c>
      <c r="J23" s="21">
        <v>136825</v>
      </c>
      <c r="K23" s="21">
        <v>57522</v>
      </c>
      <c r="L23" s="21">
        <v>3202</v>
      </c>
      <c r="M23" s="71">
        <f t="shared" si="6"/>
        <v>11.861970131925641</v>
      </c>
      <c r="N23" s="72"/>
      <c r="O23" s="79">
        <f t="shared" si="3"/>
        <v>12</v>
      </c>
      <c r="P23" s="80"/>
      <c r="Q23" s="81">
        <f t="shared" si="1"/>
        <v>62.051309959501687</v>
      </c>
      <c r="R23" s="72"/>
      <c r="S23" s="79">
        <f t="shared" si="4"/>
        <v>5</v>
      </c>
      <c r="T23" s="86"/>
      <c r="U23" s="72">
        <f t="shared" si="2"/>
        <v>26.086719908572668</v>
      </c>
      <c r="V23" s="87"/>
      <c r="W23" s="66">
        <f t="shared" si="5"/>
        <v>26</v>
      </c>
      <c r="X23" s="67"/>
    </row>
    <row r="24" spans="3:24" ht="15.75" customHeight="1" x14ac:dyDescent="0.15">
      <c r="C24" s="44" t="s">
        <v>5</v>
      </c>
      <c r="D24" s="44"/>
      <c r="E24" s="44"/>
      <c r="F24" s="44"/>
      <c r="G24" s="70"/>
      <c r="H24" s="28">
        <v>239169</v>
      </c>
      <c r="I24" s="20">
        <v>28937</v>
      </c>
      <c r="J24" s="21">
        <v>146702</v>
      </c>
      <c r="K24" s="21">
        <v>56696</v>
      </c>
      <c r="L24" s="21">
        <v>6834</v>
      </c>
      <c r="M24" s="71">
        <f t="shared" si="6"/>
        <v>12.454860438590828</v>
      </c>
      <c r="N24" s="72"/>
      <c r="O24" s="79">
        <f t="shared" si="3"/>
        <v>9</v>
      </c>
      <c r="P24" s="80"/>
      <c r="Q24" s="81">
        <f t="shared" si="1"/>
        <v>63.142445176146509</v>
      </c>
      <c r="R24" s="72"/>
      <c r="S24" s="79">
        <f t="shared" si="4"/>
        <v>2</v>
      </c>
      <c r="T24" s="86"/>
      <c r="U24" s="72">
        <f t="shared" si="2"/>
        <v>24.402694385262659</v>
      </c>
      <c r="V24" s="87"/>
      <c r="W24" s="66">
        <f t="shared" si="5"/>
        <v>32</v>
      </c>
      <c r="X24" s="67"/>
    </row>
    <row r="25" spans="3:24" ht="15.75" customHeight="1" x14ac:dyDescent="0.15">
      <c r="C25" s="44" t="s">
        <v>15</v>
      </c>
      <c r="D25" s="44"/>
      <c r="E25" s="44"/>
      <c r="F25" s="44"/>
      <c r="G25" s="70"/>
      <c r="H25" s="28">
        <v>101780</v>
      </c>
      <c r="I25" s="20">
        <v>11659</v>
      </c>
      <c r="J25" s="21">
        <v>61640</v>
      </c>
      <c r="K25" s="21">
        <v>26579</v>
      </c>
      <c r="L25" s="21">
        <v>1902</v>
      </c>
      <c r="M25" s="71">
        <f t="shared" si="6"/>
        <v>11.673241354452433</v>
      </c>
      <c r="N25" s="72"/>
      <c r="O25" s="79">
        <f t="shared" si="3"/>
        <v>14</v>
      </c>
      <c r="P25" s="80"/>
      <c r="Q25" s="81">
        <f t="shared" si="1"/>
        <v>61.715292657041587</v>
      </c>
      <c r="R25" s="72"/>
      <c r="S25" s="79">
        <f t="shared" si="4"/>
        <v>8</v>
      </c>
      <c r="T25" s="86"/>
      <c r="U25" s="72">
        <f t="shared" si="2"/>
        <v>26.611465988505977</v>
      </c>
      <c r="V25" s="87"/>
      <c r="W25" s="66">
        <f t="shared" si="5"/>
        <v>24</v>
      </c>
      <c r="X25" s="67"/>
    </row>
    <row r="26" spans="3:24" ht="15.75" customHeight="1" x14ac:dyDescent="0.15">
      <c r="C26" s="44" t="s">
        <v>6</v>
      </c>
      <c r="D26" s="44"/>
      <c r="E26" s="44"/>
      <c r="F26" s="44"/>
      <c r="G26" s="70"/>
      <c r="H26" s="28">
        <v>136516</v>
      </c>
      <c r="I26" s="20">
        <v>17660</v>
      </c>
      <c r="J26" s="21">
        <v>82979</v>
      </c>
      <c r="K26" s="21">
        <v>33825</v>
      </c>
      <c r="L26" s="21">
        <v>2052</v>
      </c>
      <c r="M26" s="71">
        <f t="shared" si="6"/>
        <v>13.133626844359828</v>
      </c>
      <c r="N26" s="72"/>
      <c r="O26" s="79">
        <f t="shared" si="3"/>
        <v>3</v>
      </c>
      <c r="P26" s="80"/>
      <c r="Q26" s="81">
        <f t="shared" si="1"/>
        <v>61.710941218467397</v>
      </c>
      <c r="R26" s="72"/>
      <c r="S26" s="79">
        <f t="shared" si="4"/>
        <v>9</v>
      </c>
      <c r="T26" s="86"/>
      <c r="U26" s="72">
        <f t="shared" si="2"/>
        <v>25.155431937172771</v>
      </c>
      <c r="V26" s="87"/>
      <c r="W26" s="66">
        <f t="shared" si="5"/>
        <v>29</v>
      </c>
      <c r="X26" s="67"/>
    </row>
    <row r="27" spans="3:24" ht="15.75" customHeight="1" x14ac:dyDescent="0.15">
      <c r="C27" s="44" t="s">
        <v>7</v>
      </c>
      <c r="D27" s="44"/>
      <c r="E27" s="44"/>
      <c r="F27" s="44"/>
      <c r="G27" s="70"/>
      <c r="H27" s="28">
        <v>132325</v>
      </c>
      <c r="I27" s="20">
        <v>14957</v>
      </c>
      <c r="J27" s="21">
        <v>80388</v>
      </c>
      <c r="K27" s="21">
        <v>33638</v>
      </c>
      <c r="L27" s="21">
        <v>3342</v>
      </c>
      <c r="M27" s="71">
        <f t="shared" si="6"/>
        <v>11.59610181186668</v>
      </c>
      <c r="N27" s="72"/>
      <c r="O27" s="79">
        <f t="shared" si="3"/>
        <v>16</v>
      </c>
      <c r="P27" s="80"/>
      <c r="Q27" s="81">
        <f t="shared" si="1"/>
        <v>62.324492374964144</v>
      </c>
      <c r="R27" s="72"/>
      <c r="S27" s="79">
        <f t="shared" si="4"/>
        <v>4</v>
      </c>
      <c r="T27" s="86"/>
      <c r="U27" s="72">
        <f t="shared" si="2"/>
        <v>26.079405813169178</v>
      </c>
      <c r="V27" s="87"/>
      <c r="W27" s="66">
        <f t="shared" si="5"/>
        <v>28</v>
      </c>
      <c r="X27" s="67"/>
    </row>
    <row r="28" spans="3:24" ht="15.75" customHeight="1" x14ac:dyDescent="0.15">
      <c r="C28" s="44" t="s">
        <v>19</v>
      </c>
      <c r="D28" s="44"/>
      <c r="E28" s="44"/>
      <c r="F28" s="44"/>
      <c r="G28" s="70"/>
      <c r="H28" s="28">
        <v>40841</v>
      </c>
      <c r="I28" s="20">
        <v>4492</v>
      </c>
      <c r="J28" s="21">
        <v>22509</v>
      </c>
      <c r="K28" s="21">
        <v>13440</v>
      </c>
      <c r="L28" s="21">
        <v>400</v>
      </c>
      <c r="M28" s="71">
        <f t="shared" si="6"/>
        <v>11.107539378353652</v>
      </c>
      <c r="N28" s="72"/>
      <c r="O28" s="79">
        <f t="shared" si="3"/>
        <v>22</v>
      </c>
      <c r="P28" s="80"/>
      <c r="Q28" s="81">
        <f t="shared" si="1"/>
        <v>55.658861056848252</v>
      </c>
      <c r="R28" s="72"/>
      <c r="S28" s="79">
        <f t="shared" si="4"/>
        <v>23</v>
      </c>
      <c r="T28" s="86"/>
      <c r="U28" s="72">
        <f t="shared" si="2"/>
        <v>33.233599564798098</v>
      </c>
      <c r="V28" s="87"/>
      <c r="W28" s="66">
        <f t="shared" si="5"/>
        <v>11</v>
      </c>
      <c r="X28" s="67"/>
    </row>
    <row r="29" spans="3:24" ht="15.75" customHeight="1" x14ac:dyDescent="0.15">
      <c r="C29" s="44" t="s">
        <v>8</v>
      </c>
      <c r="D29" s="44"/>
      <c r="E29" s="44"/>
      <c r="F29" s="44"/>
      <c r="G29" s="70"/>
      <c r="H29" s="28">
        <v>83913</v>
      </c>
      <c r="I29" s="20">
        <v>10852</v>
      </c>
      <c r="J29" s="21">
        <v>48874</v>
      </c>
      <c r="K29" s="21">
        <v>23186</v>
      </c>
      <c r="L29" s="21">
        <v>1001</v>
      </c>
      <c r="M29" s="71">
        <f t="shared" si="6"/>
        <v>13.08857583944423</v>
      </c>
      <c r="N29" s="72"/>
      <c r="O29" s="79">
        <f t="shared" si="3"/>
        <v>4</v>
      </c>
      <c r="P29" s="80"/>
      <c r="Q29" s="81">
        <f t="shared" si="1"/>
        <v>58.946835198764958</v>
      </c>
      <c r="R29" s="72"/>
      <c r="S29" s="79">
        <f t="shared" si="4"/>
        <v>15</v>
      </c>
      <c r="T29" s="86"/>
      <c r="U29" s="72">
        <f t="shared" si="2"/>
        <v>27.964588961790817</v>
      </c>
      <c r="V29" s="87"/>
      <c r="W29" s="66">
        <f t="shared" si="5"/>
        <v>21</v>
      </c>
      <c r="X29" s="67"/>
    </row>
    <row r="30" spans="3:24" ht="15.75" customHeight="1" x14ac:dyDescent="0.15">
      <c r="C30" s="44" t="s">
        <v>29</v>
      </c>
      <c r="D30" s="44"/>
      <c r="E30" s="44"/>
      <c r="F30" s="44"/>
      <c r="G30" s="70"/>
      <c r="H30" s="28">
        <v>31665</v>
      </c>
      <c r="I30" s="20">
        <v>3955</v>
      </c>
      <c r="J30" s="21">
        <v>17156</v>
      </c>
      <c r="K30" s="21">
        <v>10071</v>
      </c>
      <c r="L30" s="21">
        <v>483</v>
      </c>
      <c r="M30" s="71">
        <f t="shared" si="6"/>
        <v>12.683599512539285</v>
      </c>
      <c r="N30" s="72"/>
      <c r="O30" s="79">
        <f t="shared" si="3"/>
        <v>8</v>
      </c>
      <c r="P30" s="80"/>
      <c r="Q30" s="81">
        <f t="shared" si="1"/>
        <v>55.018921172471302</v>
      </c>
      <c r="R30" s="72"/>
      <c r="S30" s="79">
        <f t="shared" si="4"/>
        <v>25</v>
      </c>
      <c r="T30" s="86"/>
      <c r="U30" s="72">
        <f t="shared" si="2"/>
        <v>32.297479314989417</v>
      </c>
      <c r="V30" s="87"/>
      <c r="W30" s="66">
        <f t="shared" si="5"/>
        <v>13</v>
      </c>
      <c r="X30" s="67"/>
    </row>
    <row r="31" spans="3:24" ht="15.75" customHeight="1" x14ac:dyDescent="0.15">
      <c r="C31" s="44" t="s">
        <v>30</v>
      </c>
      <c r="D31" s="44"/>
      <c r="E31" s="44"/>
      <c r="F31" s="44"/>
      <c r="G31" s="70"/>
      <c r="H31" s="28">
        <v>48348</v>
      </c>
      <c r="I31" s="20">
        <v>6165</v>
      </c>
      <c r="J31" s="21">
        <v>28431</v>
      </c>
      <c r="K31" s="21">
        <v>13250</v>
      </c>
      <c r="L31" s="21">
        <v>502</v>
      </c>
      <c r="M31" s="71">
        <f t="shared" si="6"/>
        <v>12.885089662667726</v>
      </c>
      <c r="N31" s="72"/>
      <c r="O31" s="79">
        <f t="shared" si="3"/>
        <v>6</v>
      </c>
      <c r="P31" s="80"/>
      <c r="Q31" s="81">
        <f t="shared" si="1"/>
        <v>59.421895247251598</v>
      </c>
      <c r="R31" s="72"/>
      <c r="S31" s="79">
        <f t="shared" si="4"/>
        <v>12</v>
      </c>
      <c r="T31" s="86"/>
      <c r="U31" s="72">
        <f t="shared" si="2"/>
        <v>27.693015090080674</v>
      </c>
      <c r="V31" s="87"/>
      <c r="W31" s="66">
        <f t="shared" si="5"/>
        <v>22</v>
      </c>
      <c r="X31" s="67"/>
    </row>
    <row r="32" spans="3:24" ht="15.75" customHeight="1" x14ac:dyDescent="0.15">
      <c r="C32" s="44" t="s">
        <v>16</v>
      </c>
      <c r="D32" s="44"/>
      <c r="E32" s="44"/>
      <c r="F32" s="44"/>
      <c r="G32" s="70"/>
      <c r="H32" s="28">
        <v>31634</v>
      </c>
      <c r="I32" s="20">
        <v>3569</v>
      </c>
      <c r="J32" s="21">
        <v>17192</v>
      </c>
      <c r="K32" s="21">
        <v>10853</v>
      </c>
      <c r="L32" s="21">
        <v>20</v>
      </c>
      <c r="M32" s="71">
        <f t="shared" si="6"/>
        <v>11.289302207882583</v>
      </c>
      <c r="N32" s="72"/>
      <c r="O32" s="79">
        <f t="shared" si="3"/>
        <v>19</v>
      </c>
      <c r="P32" s="80"/>
      <c r="Q32" s="113">
        <f t="shared" si="1"/>
        <v>54.380970456127031</v>
      </c>
      <c r="R32" s="114"/>
      <c r="S32" s="115">
        <f t="shared" si="4"/>
        <v>26</v>
      </c>
      <c r="T32" s="116"/>
      <c r="U32" s="114">
        <f t="shared" si="2"/>
        <v>34.329727335990384</v>
      </c>
      <c r="V32" s="117"/>
      <c r="W32" s="66">
        <f t="shared" si="5"/>
        <v>9</v>
      </c>
      <c r="X32" s="67"/>
    </row>
    <row r="33" spans="3:33" ht="15.75" customHeight="1" x14ac:dyDescent="0.15">
      <c r="C33" s="44" t="s">
        <v>17</v>
      </c>
      <c r="D33" s="44"/>
      <c r="E33" s="44"/>
      <c r="F33" s="44"/>
      <c r="G33" s="70"/>
      <c r="H33" s="28">
        <v>27564</v>
      </c>
      <c r="I33" s="20">
        <v>2828</v>
      </c>
      <c r="J33" s="21">
        <v>14887</v>
      </c>
      <c r="K33" s="21">
        <v>9682</v>
      </c>
      <c r="L33" s="21">
        <v>167</v>
      </c>
      <c r="M33" s="71">
        <f t="shared" si="6"/>
        <v>10.322298061831587</v>
      </c>
      <c r="N33" s="72"/>
      <c r="O33" s="79">
        <f t="shared" si="3"/>
        <v>25</v>
      </c>
      <c r="P33" s="80"/>
      <c r="Q33" s="81">
        <f t="shared" si="1"/>
        <v>54.338066211629013</v>
      </c>
      <c r="R33" s="72"/>
      <c r="S33" s="79">
        <f t="shared" si="4"/>
        <v>27</v>
      </c>
      <c r="T33" s="86"/>
      <c r="U33" s="72">
        <f t="shared" si="2"/>
        <v>35.339635726539406</v>
      </c>
      <c r="V33" s="87"/>
      <c r="W33" s="66">
        <f t="shared" si="5"/>
        <v>8</v>
      </c>
      <c r="X33" s="67"/>
    </row>
    <row r="34" spans="3:33" ht="15.75" customHeight="1" x14ac:dyDescent="0.15">
      <c r="C34" s="44" t="s">
        <v>20</v>
      </c>
      <c r="D34" s="44"/>
      <c r="E34" s="44"/>
      <c r="F34" s="44"/>
      <c r="G34" s="70"/>
      <c r="H34" s="28">
        <v>9300</v>
      </c>
      <c r="I34" s="20">
        <v>839</v>
      </c>
      <c r="J34" s="21">
        <v>4836</v>
      </c>
      <c r="K34" s="21">
        <v>3303</v>
      </c>
      <c r="L34" s="21">
        <v>322</v>
      </c>
      <c r="M34" s="71">
        <f t="shared" si="6"/>
        <v>9.3450657161951423</v>
      </c>
      <c r="N34" s="72"/>
      <c r="O34" s="79">
        <f t="shared" si="3"/>
        <v>28</v>
      </c>
      <c r="P34" s="80"/>
      <c r="Q34" s="81">
        <f t="shared" si="1"/>
        <v>53.865003341501449</v>
      </c>
      <c r="R34" s="72"/>
      <c r="S34" s="79">
        <f t="shared" si="4"/>
        <v>28</v>
      </c>
      <c r="T34" s="86"/>
      <c r="U34" s="72">
        <f t="shared" si="2"/>
        <v>36.789930942303407</v>
      </c>
      <c r="V34" s="87"/>
      <c r="W34" s="66">
        <f t="shared" si="5"/>
        <v>7</v>
      </c>
      <c r="X34" s="67"/>
    </row>
    <row r="35" spans="3:33" ht="15.75" customHeight="1" x14ac:dyDescent="0.15">
      <c r="C35" s="44" t="s">
        <v>21</v>
      </c>
      <c r="D35" s="44"/>
      <c r="E35" s="44"/>
      <c r="F35" s="44"/>
      <c r="G35" s="70"/>
      <c r="H35" s="28">
        <v>17129</v>
      </c>
      <c r="I35" s="20">
        <v>2019</v>
      </c>
      <c r="J35" s="21">
        <v>10031</v>
      </c>
      <c r="K35" s="21">
        <v>4963</v>
      </c>
      <c r="L35" s="21">
        <v>116</v>
      </c>
      <c r="M35" s="71">
        <f t="shared" si="6"/>
        <v>11.867395521072122</v>
      </c>
      <c r="N35" s="72"/>
      <c r="O35" s="79">
        <f t="shared" si="3"/>
        <v>11</v>
      </c>
      <c r="P35" s="80"/>
      <c r="Q35" s="81">
        <f t="shared" si="1"/>
        <v>58.960794686416271</v>
      </c>
      <c r="R35" s="72"/>
      <c r="S35" s="79">
        <f t="shared" si="4"/>
        <v>14</v>
      </c>
      <c r="T35" s="86"/>
      <c r="U35" s="72">
        <f t="shared" si="2"/>
        <v>29.17180979251161</v>
      </c>
      <c r="V35" s="87"/>
      <c r="W35" s="66">
        <f t="shared" si="5"/>
        <v>19</v>
      </c>
      <c r="X35" s="67"/>
    </row>
    <row r="36" spans="3:33" ht="15.75" customHeight="1" x14ac:dyDescent="0.15">
      <c r="C36" s="44" t="s">
        <v>22</v>
      </c>
      <c r="D36" s="44"/>
      <c r="E36" s="44"/>
      <c r="F36" s="44"/>
      <c r="G36" s="70"/>
      <c r="H36" s="28">
        <v>10836</v>
      </c>
      <c r="I36" s="20">
        <v>1030</v>
      </c>
      <c r="J36" s="21">
        <v>6030</v>
      </c>
      <c r="K36" s="21">
        <v>3651</v>
      </c>
      <c r="L36" s="21">
        <v>125</v>
      </c>
      <c r="M36" s="71">
        <f t="shared" si="6"/>
        <v>9.6162823265801514</v>
      </c>
      <c r="N36" s="72"/>
      <c r="O36" s="79">
        <f t="shared" si="3"/>
        <v>27</v>
      </c>
      <c r="P36" s="80"/>
      <c r="Q36" s="81">
        <f t="shared" si="1"/>
        <v>56.297264494444967</v>
      </c>
      <c r="R36" s="72"/>
      <c r="S36" s="79">
        <f t="shared" si="4"/>
        <v>21</v>
      </c>
      <c r="T36" s="86"/>
      <c r="U36" s="72">
        <f t="shared" si="2"/>
        <v>34.086453178974885</v>
      </c>
      <c r="V36" s="87"/>
      <c r="W36" s="66">
        <f t="shared" si="5"/>
        <v>10</v>
      </c>
      <c r="X36" s="67"/>
    </row>
    <row r="37" spans="3:33" ht="15.75" customHeight="1" x14ac:dyDescent="0.15">
      <c r="C37" s="44" t="s">
        <v>24</v>
      </c>
      <c r="D37" s="44"/>
      <c r="E37" s="44"/>
      <c r="F37" s="44"/>
      <c r="G37" s="70"/>
      <c r="H37" s="28">
        <v>9761</v>
      </c>
      <c r="I37" s="20">
        <v>821</v>
      </c>
      <c r="J37" s="21">
        <v>5039</v>
      </c>
      <c r="K37" s="21">
        <v>3873</v>
      </c>
      <c r="L37" s="21">
        <v>28</v>
      </c>
      <c r="M37" s="71">
        <f t="shared" ref="M37:M43" si="7">I37/(H37-L37)*100</f>
        <v>8.4352203842597362</v>
      </c>
      <c r="N37" s="72"/>
      <c r="O37" s="79">
        <f t="shared" si="3"/>
        <v>29</v>
      </c>
      <c r="P37" s="80"/>
      <c r="Q37" s="81">
        <f t="shared" si="1"/>
        <v>51.772320969896221</v>
      </c>
      <c r="R37" s="72"/>
      <c r="S37" s="79">
        <f t="shared" si="4"/>
        <v>30</v>
      </c>
      <c r="T37" s="86"/>
      <c r="U37" s="72">
        <f t="shared" si="2"/>
        <v>39.792458645844036</v>
      </c>
      <c r="V37" s="87"/>
      <c r="W37" s="66">
        <f t="shared" si="5"/>
        <v>4</v>
      </c>
      <c r="X37" s="67"/>
    </row>
    <row r="38" spans="3:33" ht="15.75" customHeight="1" x14ac:dyDescent="0.15">
      <c r="C38" s="77" t="s">
        <v>23</v>
      </c>
      <c r="D38" s="77"/>
      <c r="E38" s="77"/>
      <c r="F38" s="77"/>
      <c r="G38" s="78"/>
      <c r="H38" s="39">
        <v>18329</v>
      </c>
      <c r="I38" s="40">
        <v>2709</v>
      </c>
      <c r="J38" s="41">
        <v>10804</v>
      </c>
      <c r="K38" s="41">
        <v>4768</v>
      </c>
      <c r="L38" s="41">
        <v>48</v>
      </c>
      <c r="M38" s="93">
        <f t="shared" si="7"/>
        <v>14.818664186860675</v>
      </c>
      <c r="N38" s="85"/>
      <c r="O38" s="88">
        <f t="shared" si="3"/>
        <v>1</v>
      </c>
      <c r="P38" s="94"/>
      <c r="Q38" s="84">
        <f t="shared" si="1"/>
        <v>59.099611618620429</v>
      </c>
      <c r="R38" s="85"/>
      <c r="S38" s="88">
        <f t="shared" si="4"/>
        <v>13</v>
      </c>
      <c r="T38" s="89"/>
      <c r="U38" s="85">
        <f t="shared" si="2"/>
        <v>26.081724194518902</v>
      </c>
      <c r="V38" s="90"/>
      <c r="W38" s="91">
        <f t="shared" si="5"/>
        <v>27</v>
      </c>
      <c r="X38" s="92"/>
    </row>
    <row r="39" spans="3:33" ht="15.75" customHeight="1" x14ac:dyDescent="0.15">
      <c r="C39" s="44" t="s">
        <v>25</v>
      </c>
      <c r="D39" s="44"/>
      <c r="E39" s="44"/>
      <c r="F39" s="44"/>
      <c r="G39" s="70"/>
      <c r="H39" s="28">
        <v>11293</v>
      </c>
      <c r="I39" s="20">
        <v>683</v>
      </c>
      <c r="J39" s="21">
        <v>5940</v>
      </c>
      <c r="K39" s="21">
        <v>4120</v>
      </c>
      <c r="L39" s="21">
        <v>550</v>
      </c>
      <c r="M39" s="71">
        <f t="shared" si="7"/>
        <v>6.3576282230289491</v>
      </c>
      <c r="N39" s="72"/>
      <c r="O39" s="79">
        <f t="shared" si="3"/>
        <v>33</v>
      </c>
      <c r="P39" s="80"/>
      <c r="Q39" s="81">
        <f t="shared" si="1"/>
        <v>55.29181792795309</v>
      </c>
      <c r="R39" s="72"/>
      <c r="S39" s="79">
        <f t="shared" si="4"/>
        <v>24</v>
      </c>
      <c r="T39" s="86"/>
      <c r="U39" s="72">
        <f t="shared" si="2"/>
        <v>38.350553849017963</v>
      </c>
      <c r="V39" s="87"/>
      <c r="W39" s="66">
        <f t="shared" si="5"/>
        <v>5</v>
      </c>
      <c r="X39" s="67"/>
    </row>
    <row r="40" spans="3:33" ht="15.75" customHeight="1" x14ac:dyDescent="0.15">
      <c r="C40" s="68" t="s">
        <v>26</v>
      </c>
      <c r="D40" s="68"/>
      <c r="E40" s="68"/>
      <c r="F40" s="68"/>
      <c r="G40" s="69"/>
      <c r="H40" s="28">
        <v>6722</v>
      </c>
      <c r="I40" s="20">
        <v>446</v>
      </c>
      <c r="J40" s="21">
        <v>3344</v>
      </c>
      <c r="K40" s="21">
        <v>2923</v>
      </c>
      <c r="L40" s="21">
        <v>9</v>
      </c>
      <c r="M40" s="71">
        <f t="shared" si="7"/>
        <v>6.64382541337703</v>
      </c>
      <c r="N40" s="72"/>
      <c r="O40" s="79">
        <f t="shared" si="3"/>
        <v>32</v>
      </c>
      <c r="P40" s="80"/>
      <c r="Q40" s="81">
        <f t="shared" si="1"/>
        <v>49.813794130791003</v>
      </c>
      <c r="R40" s="72"/>
      <c r="S40" s="79">
        <f t="shared" si="4"/>
        <v>32</v>
      </c>
      <c r="T40" s="86"/>
      <c r="U40" s="72">
        <f t="shared" si="2"/>
        <v>43.542380455831967</v>
      </c>
      <c r="V40" s="87"/>
      <c r="W40" s="66">
        <f t="shared" si="5"/>
        <v>1</v>
      </c>
      <c r="X40" s="67"/>
    </row>
    <row r="41" spans="3:33" ht="15.75" customHeight="1" x14ac:dyDescent="0.15">
      <c r="C41" s="44" t="s">
        <v>27</v>
      </c>
      <c r="D41" s="44"/>
      <c r="E41" s="44"/>
      <c r="F41" s="44"/>
      <c r="G41" s="70"/>
      <c r="H41" s="28">
        <v>23426</v>
      </c>
      <c r="I41" s="20">
        <v>1749</v>
      </c>
      <c r="J41" s="21">
        <v>11477</v>
      </c>
      <c r="K41" s="21">
        <v>9961</v>
      </c>
      <c r="L41" s="21">
        <v>239</v>
      </c>
      <c r="M41" s="71">
        <f t="shared" si="7"/>
        <v>7.5430197955751064</v>
      </c>
      <c r="N41" s="72"/>
      <c r="O41" s="73">
        <f t="shared" si="3"/>
        <v>31</v>
      </c>
      <c r="P41" s="74"/>
      <c r="Q41" s="75">
        <f t="shared" si="1"/>
        <v>49.49756328977444</v>
      </c>
      <c r="R41" s="76"/>
      <c r="S41" s="73">
        <f t="shared" si="4"/>
        <v>33</v>
      </c>
      <c r="T41" s="111"/>
      <c r="U41" s="76">
        <f t="shared" si="2"/>
        <v>42.959416914650447</v>
      </c>
      <c r="V41" s="112"/>
      <c r="W41" s="43">
        <f t="shared" si="5"/>
        <v>2</v>
      </c>
      <c r="X41" s="42"/>
      <c r="Y41" s="4"/>
      <c r="Z41" s="15"/>
      <c r="AA41" s="15"/>
      <c r="AB41" s="15"/>
      <c r="AC41" s="15"/>
      <c r="AD41" s="15"/>
      <c r="AE41" s="15"/>
      <c r="AF41" s="15"/>
      <c r="AG41" s="15"/>
    </row>
    <row r="42" spans="3:33" ht="15.75" customHeight="1" x14ac:dyDescent="0.15">
      <c r="C42" s="44" t="s">
        <v>9</v>
      </c>
      <c r="D42" s="44"/>
      <c r="E42" s="44"/>
      <c r="F42" s="44"/>
      <c r="G42" s="70"/>
      <c r="H42" s="28">
        <v>39869</v>
      </c>
      <c r="I42" s="20">
        <v>4231</v>
      </c>
      <c r="J42" s="21">
        <v>23225</v>
      </c>
      <c r="K42" s="21">
        <v>11947</v>
      </c>
      <c r="L42" s="21">
        <v>466</v>
      </c>
      <c r="M42" s="71">
        <f t="shared" si="7"/>
        <v>10.737761084181408</v>
      </c>
      <c r="N42" s="72"/>
      <c r="O42" s="73">
        <f t="shared" si="3"/>
        <v>23</v>
      </c>
      <c r="P42" s="74"/>
      <c r="Q42" s="75">
        <f t="shared" si="1"/>
        <v>58.942212521889189</v>
      </c>
      <c r="R42" s="76"/>
      <c r="S42" s="73">
        <f t="shared" si="4"/>
        <v>16</v>
      </c>
      <c r="T42" s="111"/>
      <c r="U42" s="76">
        <f t="shared" si="2"/>
        <v>30.320026393929396</v>
      </c>
      <c r="V42" s="112"/>
      <c r="W42" s="43">
        <f t="shared" si="5"/>
        <v>18</v>
      </c>
      <c r="X42" s="42"/>
      <c r="Y42" s="4"/>
      <c r="Z42" s="15"/>
      <c r="AA42" s="15"/>
      <c r="AB42" s="15"/>
      <c r="AC42" s="15"/>
      <c r="AD42" s="15"/>
      <c r="AE42" s="15"/>
      <c r="AF42" s="15"/>
      <c r="AG42" s="15"/>
    </row>
    <row r="43" spans="3:33" ht="15.75" customHeight="1" x14ac:dyDescent="0.15">
      <c r="C43" s="44" t="s">
        <v>10</v>
      </c>
      <c r="D43" s="44"/>
      <c r="E43" s="44"/>
      <c r="F43" s="44"/>
      <c r="G43" s="70"/>
      <c r="H43" s="28">
        <v>3038</v>
      </c>
      <c r="I43" s="20">
        <v>306</v>
      </c>
      <c r="J43" s="21">
        <v>1600</v>
      </c>
      <c r="K43" s="21">
        <v>1131</v>
      </c>
      <c r="L43" s="21">
        <v>1</v>
      </c>
      <c r="M43" s="71">
        <f t="shared" si="7"/>
        <v>10.075732630885742</v>
      </c>
      <c r="N43" s="72"/>
      <c r="O43" s="73">
        <f t="shared" si="3"/>
        <v>26</v>
      </c>
      <c r="P43" s="74"/>
      <c r="Q43" s="75">
        <f t="shared" si="1"/>
        <v>52.683569311820875</v>
      </c>
      <c r="R43" s="76"/>
      <c r="S43" s="73">
        <f t="shared" si="4"/>
        <v>29</v>
      </c>
      <c r="T43" s="111"/>
      <c r="U43" s="76">
        <f t="shared" si="2"/>
        <v>37.240698057293379</v>
      </c>
      <c r="V43" s="112"/>
      <c r="W43" s="43">
        <f t="shared" si="5"/>
        <v>6</v>
      </c>
      <c r="X43" s="42"/>
      <c r="Y43" s="4"/>
      <c r="Z43" s="15"/>
      <c r="AA43" s="15"/>
      <c r="AB43" s="15"/>
      <c r="AC43" s="15"/>
      <c r="AD43" s="15"/>
      <c r="AE43" s="15"/>
      <c r="AF43" s="15"/>
      <c r="AG43" s="15"/>
    </row>
    <row r="44" spans="3:33" ht="15.75" customHeight="1" thickBot="1" x14ac:dyDescent="0.2">
      <c r="C44" s="82"/>
      <c r="D44" s="82"/>
      <c r="E44" s="82"/>
      <c r="F44" s="82"/>
      <c r="G44" s="83"/>
      <c r="H44" s="24"/>
      <c r="I44" s="26"/>
      <c r="J44" s="27"/>
      <c r="K44" s="27"/>
      <c r="L44" s="27"/>
      <c r="M44" s="49"/>
      <c r="N44" s="45"/>
      <c r="O44" s="47"/>
      <c r="P44" s="46"/>
      <c r="Q44" s="47"/>
      <c r="R44" s="46"/>
      <c r="S44" s="47"/>
      <c r="T44" s="48"/>
      <c r="U44" s="46"/>
      <c r="V44" s="46"/>
      <c r="W44" s="47"/>
      <c r="X44" s="46"/>
      <c r="Y44" s="4"/>
      <c r="Z44" s="15"/>
      <c r="AA44" s="15"/>
      <c r="AB44" s="15"/>
      <c r="AC44" s="15"/>
      <c r="AD44" s="15"/>
      <c r="AE44" s="15"/>
      <c r="AF44" s="15"/>
      <c r="AG44" s="15"/>
    </row>
    <row r="45" spans="3:33" ht="15.75" customHeight="1" thickTop="1" x14ac:dyDescent="0.15">
      <c r="O45" s="4"/>
      <c r="P45" s="4"/>
      <c r="Q45" s="4"/>
      <c r="R45" s="4"/>
      <c r="S45" s="4"/>
      <c r="T45" s="4"/>
      <c r="U45" s="4"/>
      <c r="V45" s="4"/>
      <c r="W45" s="4"/>
      <c r="X45" s="31" t="s">
        <v>59</v>
      </c>
      <c r="Y45" s="4"/>
      <c r="Z45" s="15"/>
      <c r="AA45" s="15"/>
      <c r="AB45" s="15"/>
      <c r="AC45" s="15"/>
      <c r="AD45" s="15"/>
      <c r="AE45" s="15"/>
      <c r="AF45" s="15"/>
      <c r="AG45" s="15"/>
    </row>
    <row r="46" spans="3:33" ht="15.75" customHeight="1" x14ac:dyDescent="0.15">
      <c r="C46" s="29" t="s">
        <v>57</v>
      </c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15"/>
      <c r="AA46" s="15"/>
      <c r="AB46" s="15"/>
      <c r="AC46" s="15"/>
      <c r="AD46" s="15"/>
      <c r="AE46" s="15"/>
      <c r="AF46" s="15"/>
      <c r="AG46" s="15"/>
    </row>
    <row r="47" spans="3:33" ht="15.75" customHeight="1" x14ac:dyDescent="0.15"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15"/>
      <c r="AA47" s="15"/>
      <c r="AB47" s="15"/>
      <c r="AC47" s="15"/>
      <c r="AD47" s="37"/>
      <c r="AE47" s="37"/>
      <c r="AF47" s="37"/>
      <c r="AG47" s="37"/>
    </row>
    <row r="48" spans="3:33" ht="15.75" customHeight="1" x14ac:dyDescent="0.15"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15"/>
      <c r="AA48" s="15"/>
      <c r="AB48" s="15"/>
      <c r="AC48" s="15"/>
      <c r="AD48" s="15"/>
      <c r="AE48" s="15"/>
      <c r="AF48" s="15"/>
      <c r="AG48" s="15"/>
    </row>
    <row r="49" spans="15:33" ht="15.75" customHeight="1" x14ac:dyDescent="0.15"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15"/>
      <c r="AA49" s="15"/>
      <c r="AB49" s="15"/>
      <c r="AC49" s="15"/>
      <c r="AD49" s="15"/>
      <c r="AE49" s="15"/>
      <c r="AF49" s="15"/>
      <c r="AG49" s="15"/>
    </row>
    <row r="50" spans="15:33" ht="15.75" customHeight="1" x14ac:dyDescent="0.15"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15"/>
      <c r="AA50" s="15"/>
      <c r="AB50" s="15"/>
      <c r="AC50" s="15"/>
      <c r="AD50" s="15"/>
      <c r="AE50" s="15"/>
      <c r="AF50" s="15"/>
      <c r="AG50" s="15"/>
    </row>
    <row r="51" spans="15:33" ht="15.75" customHeight="1" x14ac:dyDescent="0.15"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15"/>
      <c r="AA51" s="15"/>
      <c r="AB51" s="15"/>
      <c r="AC51" s="15"/>
      <c r="AD51" s="15"/>
      <c r="AE51" s="15"/>
      <c r="AF51" s="15"/>
      <c r="AG51" s="15"/>
    </row>
  </sheetData>
  <mergeCells count="284">
    <mergeCell ref="C2:X2"/>
    <mergeCell ref="C20:G20"/>
    <mergeCell ref="O19:P19"/>
    <mergeCell ref="Q19:R19"/>
    <mergeCell ref="S19:T19"/>
    <mergeCell ref="U19:V19"/>
    <mergeCell ref="M18:N18"/>
    <mergeCell ref="O18:P18"/>
    <mergeCell ref="Q18:R18"/>
    <mergeCell ref="W6:X6"/>
    <mergeCell ref="H4:L4"/>
    <mergeCell ref="M4:X4"/>
    <mergeCell ref="O11:P11"/>
    <mergeCell ref="Q11:R11"/>
    <mergeCell ref="S11:T11"/>
    <mergeCell ref="U11:V11"/>
    <mergeCell ref="W11:X11"/>
    <mergeCell ref="C11:G11"/>
    <mergeCell ref="M11:N11"/>
    <mergeCell ref="M6:N6"/>
    <mergeCell ref="O6:P6"/>
    <mergeCell ref="M12:N12"/>
    <mergeCell ref="O12:P12"/>
    <mergeCell ref="Q12:R12"/>
    <mergeCell ref="C21:G21"/>
    <mergeCell ref="Q24:R24"/>
    <mergeCell ref="S24:T24"/>
    <mergeCell ref="U24:V24"/>
    <mergeCell ref="W24:X24"/>
    <mergeCell ref="Q22:R22"/>
    <mergeCell ref="S22:T22"/>
    <mergeCell ref="U22:V22"/>
    <mergeCell ref="W22:X22"/>
    <mergeCell ref="U23:V23"/>
    <mergeCell ref="W23:X23"/>
    <mergeCell ref="U21:V21"/>
    <mergeCell ref="W21:X21"/>
    <mergeCell ref="M22:N22"/>
    <mergeCell ref="O22:P22"/>
    <mergeCell ref="M21:N21"/>
    <mergeCell ref="O21:P21"/>
    <mergeCell ref="Q21:R21"/>
    <mergeCell ref="S21:T21"/>
    <mergeCell ref="M24:N24"/>
    <mergeCell ref="O24:P24"/>
    <mergeCell ref="M23:N23"/>
    <mergeCell ref="O23:P23"/>
    <mergeCell ref="Q23:R23"/>
    <mergeCell ref="C29:G29"/>
    <mergeCell ref="Q32:R32"/>
    <mergeCell ref="S32:T32"/>
    <mergeCell ref="U32:V32"/>
    <mergeCell ref="W32:X32"/>
    <mergeCell ref="Q30:R30"/>
    <mergeCell ref="S30:T30"/>
    <mergeCell ref="U30:V30"/>
    <mergeCell ref="W30:X30"/>
    <mergeCell ref="U29:V29"/>
    <mergeCell ref="W29:X29"/>
    <mergeCell ref="M29:N29"/>
    <mergeCell ref="O29:P29"/>
    <mergeCell ref="Q29:R29"/>
    <mergeCell ref="S29:T29"/>
    <mergeCell ref="U31:V31"/>
    <mergeCell ref="M30:N30"/>
    <mergeCell ref="O30:P30"/>
    <mergeCell ref="M32:N32"/>
    <mergeCell ref="O32:P32"/>
    <mergeCell ref="M31:N31"/>
    <mergeCell ref="O31:P31"/>
    <mergeCell ref="W39:X39"/>
    <mergeCell ref="W42:X42"/>
    <mergeCell ref="S42:T42"/>
    <mergeCell ref="U42:V42"/>
    <mergeCell ref="W41:X41"/>
    <mergeCell ref="S41:T41"/>
    <mergeCell ref="U41:V41"/>
    <mergeCell ref="W44:X44"/>
    <mergeCell ref="W43:X43"/>
    <mergeCell ref="S43:T43"/>
    <mergeCell ref="U43:V43"/>
    <mergeCell ref="U44:V44"/>
    <mergeCell ref="S44:T44"/>
    <mergeCell ref="S12:T12"/>
    <mergeCell ref="U12:V12"/>
    <mergeCell ref="W12:X12"/>
    <mergeCell ref="S8:T8"/>
    <mergeCell ref="U8:V8"/>
    <mergeCell ref="W8:X8"/>
    <mergeCell ref="M9:N9"/>
    <mergeCell ref="O9:P9"/>
    <mergeCell ref="Q9:R9"/>
    <mergeCell ref="S9:T9"/>
    <mergeCell ref="U9:V9"/>
    <mergeCell ref="W9:X9"/>
    <mergeCell ref="S10:T10"/>
    <mergeCell ref="U10:V10"/>
    <mergeCell ref="W10:X10"/>
    <mergeCell ref="Q5:T5"/>
    <mergeCell ref="U5:X5"/>
    <mergeCell ref="C12:G12"/>
    <mergeCell ref="C4:G6"/>
    <mergeCell ref="H5:H6"/>
    <mergeCell ref="I5:I6"/>
    <mergeCell ref="J5:J6"/>
    <mergeCell ref="K5:K6"/>
    <mergeCell ref="L5:L6"/>
    <mergeCell ref="M5:P5"/>
    <mergeCell ref="Q6:R6"/>
    <mergeCell ref="S6:T6"/>
    <mergeCell ref="U6:V6"/>
    <mergeCell ref="M7:N7"/>
    <mergeCell ref="O7:P7"/>
    <mergeCell ref="Q7:R7"/>
    <mergeCell ref="S7:T7"/>
    <mergeCell ref="U7:V7"/>
    <mergeCell ref="W7:X7"/>
    <mergeCell ref="C7:G7"/>
    <mergeCell ref="M8:N8"/>
    <mergeCell ref="O8:P8"/>
    <mergeCell ref="Q8:R8"/>
    <mergeCell ref="C8:G8"/>
    <mergeCell ref="C15:G15"/>
    <mergeCell ref="S16:T16"/>
    <mergeCell ref="U16:V16"/>
    <mergeCell ref="W16:X16"/>
    <mergeCell ref="M13:N13"/>
    <mergeCell ref="O13:P13"/>
    <mergeCell ref="Q13:R13"/>
    <mergeCell ref="S13:T13"/>
    <mergeCell ref="U13:V13"/>
    <mergeCell ref="W13:X13"/>
    <mergeCell ref="C13:G13"/>
    <mergeCell ref="M14:N14"/>
    <mergeCell ref="O14:P14"/>
    <mergeCell ref="Q14:R14"/>
    <mergeCell ref="S14:T14"/>
    <mergeCell ref="U14:V14"/>
    <mergeCell ref="W14:X14"/>
    <mergeCell ref="C14:G14"/>
    <mergeCell ref="M16:N16"/>
    <mergeCell ref="O16:P16"/>
    <mergeCell ref="Q16:R16"/>
    <mergeCell ref="C16:G16"/>
    <mergeCell ref="O17:P17"/>
    <mergeCell ref="Q17:R17"/>
    <mergeCell ref="S17:T17"/>
    <mergeCell ref="M15:N15"/>
    <mergeCell ref="O15:P15"/>
    <mergeCell ref="Q15:R15"/>
    <mergeCell ref="S15:T15"/>
    <mergeCell ref="U17:V17"/>
    <mergeCell ref="W17:X17"/>
    <mergeCell ref="U15:V15"/>
    <mergeCell ref="W15:X15"/>
    <mergeCell ref="W18:X18"/>
    <mergeCell ref="C19:G19"/>
    <mergeCell ref="M19:N19"/>
    <mergeCell ref="W19:X19"/>
    <mergeCell ref="S20:T20"/>
    <mergeCell ref="C18:G18"/>
    <mergeCell ref="S18:T18"/>
    <mergeCell ref="U18:V18"/>
    <mergeCell ref="U20:V20"/>
    <mergeCell ref="W20:X20"/>
    <mergeCell ref="M20:N20"/>
    <mergeCell ref="O20:P20"/>
    <mergeCell ref="Q20:R20"/>
    <mergeCell ref="C17:G17"/>
    <mergeCell ref="M17:N17"/>
    <mergeCell ref="S23:T23"/>
    <mergeCell ref="W28:X28"/>
    <mergeCell ref="M26:N26"/>
    <mergeCell ref="O26:P26"/>
    <mergeCell ref="M27:N27"/>
    <mergeCell ref="O27:P27"/>
    <mergeCell ref="W25:X25"/>
    <mergeCell ref="Q25:R25"/>
    <mergeCell ref="S25:T25"/>
    <mergeCell ref="Q26:R26"/>
    <mergeCell ref="S26:T26"/>
    <mergeCell ref="U26:V26"/>
    <mergeCell ref="W26:X26"/>
    <mergeCell ref="U27:V27"/>
    <mergeCell ref="W27:X27"/>
    <mergeCell ref="Q27:R27"/>
    <mergeCell ref="S27:T27"/>
    <mergeCell ref="M25:N25"/>
    <mergeCell ref="O25:P25"/>
    <mergeCell ref="M28:N28"/>
    <mergeCell ref="O28:P28"/>
    <mergeCell ref="U25:V25"/>
    <mergeCell ref="Q28:R28"/>
    <mergeCell ref="S28:T28"/>
    <mergeCell ref="Q34:R34"/>
    <mergeCell ref="S34:T34"/>
    <mergeCell ref="U34:V34"/>
    <mergeCell ref="W34:X34"/>
    <mergeCell ref="U28:V28"/>
    <mergeCell ref="W31:X31"/>
    <mergeCell ref="Q31:R31"/>
    <mergeCell ref="S31:T31"/>
    <mergeCell ref="W38:X38"/>
    <mergeCell ref="M39:N39"/>
    <mergeCell ref="O39:P39"/>
    <mergeCell ref="Q39:R39"/>
    <mergeCell ref="O35:P35"/>
    <mergeCell ref="M38:N38"/>
    <mergeCell ref="O38:P38"/>
    <mergeCell ref="C33:G33"/>
    <mergeCell ref="M36:N36"/>
    <mergeCell ref="O36:P36"/>
    <mergeCell ref="Q36:R36"/>
    <mergeCell ref="M35:N35"/>
    <mergeCell ref="C35:G35"/>
    <mergeCell ref="Q35:R35"/>
    <mergeCell ref="S35:T35"/>
    <mergeCell ref="U35:V35"/>
    <mergeCell ref="U33:V33"/>
    <mergeCell ref="W33:X33"/>
    <mergeCell ref="M34:N34"/>
    <mergeCell ref="O34:P34"/>
    <mergeCell ref="M33:N33"/>
    <mergeCell ref="O33:P33"/>
    <mergeCell ref="Q33:R33"/>
    <mergeCell ref="S33:T33"/>
    <mergeCell ref="Q38:R38"/>
    <mergeCell ref="C22:G22"/>
    <mergeCell ref="C24:G24"/>
    <mergeCell ref="C26:G26"/>
    <mergeCell ref="C28:G28"/>
    <mergeCell ref="C30:G30"/>
    <mergeCell ref="C31:G31"/>
    <mergeCell ref="W35:X35"/>
    <mergeCell ref="M40:N40"/>
    <mergeCell ref="O40:P40"/>
    <mergeCell ref="Q40:R40"/>
    <mergeCell ref="S40:T40"/>
    <mergeCell ref="U40:V40"/>
    <mergeCell ref="S37:T37"/>
    <mergeCell ref="U37:V37"/>
    <mergeCell ref="S39:T39"/>
    <mergeCell ref="U39:V39"/>
    <mergeCell ref="W37:X37"/>
    <mergeCell ref="S36:T36"/>
    <mergeCell ref="U36:V36"/>
    <mergeCell ref="W36:X36"/>
    <mergeCell ref="W40:X40"/>
    <mergeCell ref="S38:T38"/>
    <mergeCell ref="U38:V38"/>
    <mergeCell ref="C44:G44"/>
    <mergeCell ref="M44:N44"/>
    <mergeCell ref="O44:P44"/>
    <mergeCell ref="Q44:R44"/>
    <mergeCell ref="M43:N43"/>
    <mergeCell ref="O43:P43"/>
    <mergeCell ref="Q43:R43"/>
    <mergeCell ref="M42:N42"/>
    <mergeCell ref="O42:P42"/>
    <mergeCell ref="Q42:R42"/>
    <mergeCell ref="C9:G9"/>
    <mergeCell ref="M10:N10"/>
    <mergeCell ref="O10:P10"/>
    <mergeCell ref="Q10:R10"/>
    <mergeCell ref="C10:G10"/>
    <mergeCell ref="C40:G40"/>
    <mergeCell ref="C41:G41"/>
    <mergeCell ref="C42:G42"/>
    <mergeCell ref="C43:G43"/>
    <mergeCell ref="M41:N41"/>
    <mergeCell ref="O41:P41"/>
    <mergeCell ref="Q41:R41"/>
    <mergeCell ref="C39:G39"/>
    <mergeCell ref="C38:G38"/>
    <mergeCell ref="C37:G37"/>
    <mergeCell ref="C34:G34"/>
    <mergeCell ref="C32:G32"/>
    <mergeCell ref="C27:G27"/>
    <mergeCell ref="C25:G25"/>
    <mergeCell ref="C23:G23"/>
    <mergeCell ref="C36:G36"/>
    <mergeCell ref="M37:N37"/>
    <mergeCell ref="O37:P37"/>
    <mergeCell ref="Q37:R37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firstPageNumber="24" orientation="portrait" useFirstPageNumber="1" r:id="rId1"/>
  <headerFooter>
    <oddFooter>&amp;C&amp;"HGPｺﾞｼｯｸM,ﾒﾃﾞｨｳﾑ"&amp;10&amp;P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</vt:lpstr>
      <vt:lpstr>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大石 卓哉</dc:creator>
  <cp:lastModifiedBy>亀井 知之</cp:lastModifiedBy>
  <cp:lastPrinted>2022-07-25T06:32:17Z</cp:lastPrinted>
  <dcterms:created xsi:type="dcterms:W3CDTF">2018-01-30T04:18:58Z</dcterms:created>
  <dcterms:modified xsi:type="dcterms:W3CDTF">2022-07-26T01:05:05Z</dcterms:modified>
</cp:coreProperties>
</file>