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A448F051-451C-4E86-938C-D8E824C69F2E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P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1" i="48" l="1"/>
  <c r="N11" i="48"/>
  <c r="M11" i="48"/>
  <c r="L11" i="48"/>
  <c r="K11" i="48"/>
  <c r="O9" i="48"/>
  <c r="N9" i="48"/>
  <c r="M9" i="48"/>
  <c r="L9" i="48"/>
  <c r="K9" i="48"/>
  <c r="O8" i="48"/>
  <c r="N8" i="48"/>
  <c r="M8" i="48"/>
  <c r="L8" i="48"/>
  <c r="K8" i="48"/>
  <c r="O7" i="48"/>
  <c r="N7" i="48"/>
  <c r="M7" i="48"/>
  <c r="L7" i="48"/>
  <c r="K7" i="48"/>
  <c r="J11" i="48"/>
  <c r="J9" i="48"/>
  <c r="J8" i="48"/>
  <c r="J7" i="48"/>
  <c r="J39" i="48" l="1"/>
</calcChain>
</file>

<file path=xl/sharedStrings.xml><?xml version="1.0" encoding="utf-8"?>
<sst xmlns="http://schemas.openxmlformats.org/spreadsheetml/2006/main" count="61" uniqueCount="53">
  <si>
    <t>平成28年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</si>
  <si>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</si>
  <si>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</si>
  <si>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平成24年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</si>
  <si>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</si>
  <si>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</si>
  <si>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</si>
  <si>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</si>
  <si>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第2次産業</t>
    <rPh sb="0" eb="1">
      <t>ダイ</t>
    </rPh>
    <rPh sb="2" eb="3">
      <t>ジ</t>
    </rPh>
    <rPh sb="3" eb="5">
      <t>サンギョウ</t>
    </rPh>
    <phoneticPr fontId="2"/>
  </si>
  <si>
    <t>第3次産業</t>
    <rPh sb="0" eb="1">
      <t>ダイ</t>
    </rPh>
    <rPh sb="2" eb="3">
      <t>ジ</t>
    </rPh>
    <rPh sb="3" eb="5">
      <t>サンギョウ</t>
    </rPh>
    <phoneticPr fontId="2"/>
  </si>
  <si>
    <t>全産業</t>
  </si>
  <si>
    <t>建設業</t>
  </si>
  <si>
    <t>製造業</t>
  </si>
  <si>
    <t xml:space="preserve">情報通信業 </t>
  </si>
  <si>
    <t xml:space="preserve">サービス業(他に分類されないもの）    </t>
  </si>
  <si>
    <t>電気・ガス・熱供給・水道業</t>
    <phoneticPr fontId="2"/>
  </si>
  <si>
    <t>複合サービス事業</t>
    <phoneticPr fontId="2"/>
  </si>
  <si>
    <t>平成11年</t>
    <rPh sb="0" eb="2">
      <t>ヘイセイ</t>
    </rPh>
    <rPh sb="4" eb="5">
      <t>ネン</t>
    </rPh>
    <phoneticPr fontId="2"/>
  </si>
  <si>
    <t>卸売計</t>
    <rPh sb="0" eb="2">
      <t>オロシウリ</t>
    </rPh>
    <rPh sb="2" eb="3">
      <t>ケイ</t>
    </rPh>
    <phoneticPr fontId="2"/>
  </si>
  <si>
    <t>小売計</t>
    <rPh sb="0" eb="2">
      <t>コウリ</t>
    </rPh>
    <rPh sb="2" eb="3">
      <t>ケイ</t>
    </rPh>
    <phoneticPr fontId="2"/>
  </si>
  <si>
    <t>百万円</t>
    <rPh sb="0" eb="3">
      <t>ヒャクマンエン</t>
    </rPh>
    <phoneticPr fontId="2"/>
  </si>
  <si>
    <t>百万円</t>
    <rPh sb="0" eb="2">
      <t>ヒャクマン</t>
    </rPh>
    <rPh sb="2" eb="3">
      <t>エン</t>
    </rPh>
    <phoneticPr fontId="2"/>
  </si>
  <si>
    <t>（7月1日）</t>
    <rPh sb="2" eb="3">
      <t>ガツ</t>
    </rPh>
    <rPh sb="4" eb="5">
      <t>ニチ</t>
    </rPh>
    <phoneticPr fontId="2"/>
  </si>
  <si>
    <t>（2月1日）</t>
    <rPh sb="2" eb="3">
      <t>ガツ</t>
    </rPh>
    <rPh sb="4" eb="5">
      <t>ニチ</t>
    </rPh>
    <phoneticPr fontId="2"/>
  </si>
  <si>
    <t>（10月1日）</t>
    <rPh sb="3" eb="4">
      <t>ガツ</t>
    </rPh>
    <rPh sb="5" eb="6">
      <t>ニチ</t>
    </rPh>
    <phoneticPr fontId="2"/>
  </si>
  <si>
    <t>3-4 年間販売額等</t>
    <rPh sb="4" eb="6">
      <t>ネンカン</t>
    </rPh>
    <rPh sb="6" eb="8">
      <t>ハンバイ</t>
    </rPh>
    <rPh sb="8" eb="9">
      <t>ガク</t>
    </rPh>
    <rPh sb="9" eb="10">
      <t>ナド</t>
    </rPh>
    <phoneticPr fontId="2"/>
  </si>
  <si>
    <t>（6月1日）</t>
    <rPh sb="2" eb="3">
      <t>ガツ</t>
    </rPh>
    <rPh sb="4" eb="5">
      <t>ニチ</t>
    </rPh>
    <phoneticPr fontId="2"/>
  </si>
  <si>
    <t>農林漁業</t>
    <rPh sb="2" eb="3">
      <t>ギョ</t>
    </rPh>
    <phoneticPr fontId="2"/>
  </si>
  <si>
    <t>出典：商業統計調査（平成16、19、26年）、経済センサス活動調査（平成24、28年）</t>
    <rPh sb="0" eb="2">
      <t>シュッテン</t>
    </rPh>
    <rPh sb="3" eb="5">
      <t>ショウギョウ</t>
    </rPh>
    <rPh sb="5" eb="7">
      <t>トウケイ</t>
    </rPh>
    <rPh sb="7" eb="9">
      <t>チョウサ</t>
    </rPh>
    <rPh sb="10" eb="12">
      <t>ヘイセイ</t>
    </rPh>
    <rPh sb="20" eb="21">
      <t>ネン</t>
    </rPh>
    <rPh sb="34" eb="36">
      <t>ヘイセイ</t>
    </rPh>
    <rPh sb="41" eb="42">
      <t>ネン</t>
    </rPh>
    <phoneticPr fontId="2"/>
  </si>
  <si>
    <t>平成28年6月</t>
    <rPh sb="0" eb="2">
      <t>ヘイセイ</t>
    </rPh>
    <rPh sb="4" eb="5">
      <t>ネン</t>
    </rPh>
    <rPh sb="6" eb="7">
      <t>ガツ</t>
    </rPh>
    <phoneticPr fontId="2"/>
  </si>
  <si>
    <t>調査年月</t>
    <rPh sb="0" eb="2">
      <t>チョウサ</t>
    </rPh>
    <rPh sb="2" eb="4">
      <t>ネンゲツ</t>
    </rPh>
    <phoneticPr fontId="2"/>
  </si>
  <si>
    <t>平成16年7月</t>
    <rPh sb="0" eb="2">
      <t>ヘイセイ</t>
    </rPh>
    <rPh sb="4" eb="5">
      <t>ネン</t>
    </rPh>
    <rPh sb="6" eb="7">
      <t>ガツ</t>
    </rPh>
    <phoneticPr fontId="2"/>
  </si>
  <si>
    <t>平成19年7月</t>
    <rPh sb="0" eb="2">
      <t>ヘイセイ</t>
    </rPh>
    <rPh sb="4" eb="5">
      <t>ネン</t>
    </rPh>
    <rPh sb="6" eb="7">
      <t>ガツ</t>
    </rPh>
    <phoneticPr fontId="2"/>
  </si>
  <si>
    <t>平成24年2月</t>
    <rPh sb="0" eb="2">
      <t>ヘイセイ</t>
    </rPh>
    <rPh sb="4" eb="5">
      <t>ネン</t>
    </rPh>
    <rPh sb="6" eb="7">
      <t>ガツ</t>
    </rPh>
    <phoneticPr fontId="2"/>
  </si>
  <si>
    <t>平成26年7月</t>
    <rPh sb="0" eb="2">
      <t>ヘイセイ</t>
    </rPh>
    <rPh sb="4" eb="5">
      <t>ネン</t>
    </rPh>
    <rPh sb="6" eb="7">
      <t>ガツ</t>
    </rPh>
    <phoneticPr fontId="2"/>
  </si>
  <si>
    <t>事業所</t>
    <rPh sb="0" eb="3">
      <t>ジギョウショ</t>
    </rPh>
    <phoneticPr fontId="2"/>
  </si>
  <si>
    <t>令和3年
（速報値）</t>
    <rPh sb="0" eb="2">
      <t>レイワ</t>
    </rPh>
    <rPh sb="3" eb="4">
      <t>ネン</t>
    </rPh>
    <rPh sb="6" eb="9">
      <t>ソクホウチ</t>
    </rPh>
    <phoneticPr fontId="2"/>
  </si>
  <si>
    <t>出典:事業所・企業統計調査（H18）、経済センサス基礎調査（H21,H26）、経済センサス活動調査（H24,H28,R3）</t>
    <rPh sb="0" eb="2">
      <t>シュッテン</t>
    </rPh>
    <rPh sb="3" eb="6">
      <t>ジギョウショ</t>
    </rPh>
    <rPh sb="7" eb="9">
      <t>キギョウ</t>
    </rPh>
    <rPh sb="9" eb="11">
      <t>トウケイ</t>
    </rPh>
    <rPh sb="11" eb="13">
      <t>チョウサ</t>
    </rPh>
    <rPh sb="19" eb="21">
      <t>ケイザイ</t>
    </rPh>
    <rPh sb="25" eb="27">
      <t>キソ</t>
    </rPh>
    <rPh sb="27" eb="29">
      <t>チョウサ</t>
    </rPh>
    <rPh sb="39" eb="41">
      <t>ケイザイ</t>
    </rPh>
    <rPh sb="45" eb="47">
      <t>カツドウ</t>
    </rPh>
    <rPh sb="47" eb="49">
      <t>チョウサ</t>
    </rPh>
    <phoneticPr fontId="2"/>
  </si>
  <si>
    <t>注１）　R3経済センサス活動調査は速報値であり、今後数値の変更があり得る。</t>
    <rPh sb="0" eb="1">
      <t>チュウ</t>
    </rPh>
    <rPh sb="6" eb="8">
      <t>ケイザイ</t>
    </rPh>
    <rPh sb="12" eb="14">
      <t>カツドウ</t>
    </rPh>
    <rPh sb="14" eb="16">
      <t>チョウサ</t>
    </rPh>
    <rPh sb="17" eb="20">
      <t>ソクホウチ</t>
    </rPh>
    <rPh sb="24" eb="26">
      <t>コンゴ</t>
    </rPh>
    <rPh sb="26" eb="28">
      <t>スウチ</t>
    </rPh>
    <rPh sb="29" eb="31">
      <t>ヘンコウ</t>
    </rPh>
    <rPh sb="34" eb="35">
      <t>エ</t>
    </rPh>
    <phoneticPr fontId="2"/>
  </si>
  <si>
    <t>注）　平成26年をもって商業統計調査は廃止。Ｒ３経済センサス活動調査速報では、市町村別数値は公表されていない。</t>
    <rPh sb="0" eb="1">
      <t>チュウ</t>
    </rPh>
    <rPh sb="3" eb="5">
      <t>ヘイセイ</t>
    </rPh>
    <rPh sb="7" eb="8">
      <t>ネン</t>
    </rPh>
    <rPh sb="24" eb="26">
      <t>ケイザイ</t>
    </rPh>
    <rPh sb="30" eb="32">
      <t>カツドウ</t>
    </rPh>
    <rPh sb="32" eb="34">
      <t>チョウサ</t>
    </rPh>
    <rPh sb="34" eb="36">
      <t>ソクホウ</t>
    </rPh>
    <rPh sb="39" eb="42">
      <t>シチョウソン</t>
    </rPh>
    <rPh sb="42" eb="43">
      <t>ベツ</t>
    </rPh>
    <rPh sb="43" eb="45">
      <t>スウチ</t>
    </rPh>
    <rPh sb="46" eb="48">
      <t>コウヒョウ</t>
    </rPh>
    <phoneticPr fontId="2"/>
  </si>
  <si>
    <t>3-3 産業別町内民営事業所数（経年比較）</t>
    <rPh sb="4" eb="6">
      <t>サンギョウ</t>
    </rPh>
    <rPh sb="6" eb="7">
      <t>ベツ</t>
    </rPh>
    <rPh sb="7" eb="9">
      <t>チョウナイ</t>
    </rPh>
    <rPh sb="9" eb="11">
      <t>ミンエイ</t>
    </rPh>
    <rPh sb="11" eb="14">
      <t>ジギョウショ</t>
    </rPh>
    <rPh sb="14" eb="15">
      <t>スウ</t>
    </rPh>
    <rPh sb="16" eb="18">
      <t>ケイネン</t>
    </rPh>
    <rPh sb="18" eb="20">
      <t>ヒカク</t>
    </rPh>
    <phoneticPr fontId="2"/>
  </si>
  <si>
    <t>産業区分／調査年</t>
    <rPh sb="0" eb="2">
      <t>サンギョウ</t>
    </rPh>
    <rPh sb="2" eb="4">
      <t>クブン</t>
    </rPh>
    <rPh sb="5" eb="7">
      <t>チョウサ</t>
    </rPh>
    <rPh sb="7" eb="8">
      <t>ネン</t>
    </rPh>
    <phoneticPr fontId="2"/>
  </si>
  <si>
    <t>鉱業・採石業・砂利採取業</t>
    <phoneticPr fontId="2"/>
  </si>
  <si>
    <t xml:space="preserve">運輸業・郵便業 </t>
    <phoneticPr fontId="2"/>
  </si>
  <si>
    <t>卸売業・小売業</t>
    <phoneticPr fontId="2"/>
  </si>
  <si>
    <t xml:space="preserve">金融業・保険業   </t>
    <phoneticPr fontId="2"/>
  </si>
  <si>
    <t xml:space="preserve">不動産業・物品賃貸業   </t>
    <phoneticPr fontId="2"/>
  </si>
  <si>
    <t xml:space="preserve">学術研究、専門・技術サービス業　　          </t>
    <phoneticPr fontId="2"/>
  </si>
  <si>
    <t xml:space="preserve">宿泊業・飲食サービス業      </t>
    <phoneticPr fontId="2"/>
  </si>
  <si>
    <t>生活関連サービス 業・娯楽業</t>
    <phoneticPr fontId="2"/>
  </si>
  <si>
    <t>教育・学習支援業</t>
    <phoneticPr fontId="2"/>
  </si>
  <si>
    <t>医療・福祉</t>
    <phoneticPr fontId="2"/>
  </si>
  <si>
    <t>注２）　民営事業所の経年比較を行うため、公務及び分類不能の産業を除くほか、各産業に分類される国・地方公共団体事業所も除いている。</t>
    <rPh sb="0" eb="1">
      <t>チュウ</t>
    </rPh>
    <rPh sb="4" eb="6">
      <t>ミンエイ</t>
    </rPh>
    <rPh sb="6" eb="9">
      <t>ジギョウショ</t>
    </rPh>
    <rPh sb="10" eb="12">
      <t>ケイネン</t>
    </rPh>
    <rPh sb="12" eb="14">
      <t>ヒカク</t>
    </rPh>
    <rPh sb="15" eb="16">
      <t>オコナ</t>
    </rPh>
    <rPh sb="20" eb="22">
      <t>コウム</t>
    </rPh>
    <rPh sb="22" eb="23">
      <t>オヨ</t>
    </rPh>
    <rPh sb="24" eb="26">
      <t>ブンルイ</t>
    </rPh>
    <rPh sb="26" eb="28">
      <t>フノウ</t>
    </rPh>
    <rPh sb="29" eb="31">
      <t>サンギョウ</t>
    </rPh>
    <rPh sb="32" eb="33">
      <t>ノゾ</t>
    </rPh>
    <rPh sb="37" eb="40">
      <t>カクサンギョウ</t>
    </rPh>
    <rPh sb="41" eb="43">
      <t>ブンルイ</t>
    </rPh>
    <rPh sb="46" eb="47">
      <t>クニ</t>
    </rPh>
    <rPh sb="48" eb="50">
      <t>チホウ</t>
    </rPh>
    <rPh sb="50" eb="52">
      <t>コウキョウ</t>
    </rPh>
    <rPh sb="52" eb="54">
      <t>ダンタイ</t>
    </rPh>
    <rPh sb="54" eb="57">
      <t>ジギョウショ</t>
    </rPh>
    <rPh sb="58" eb="59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</si>
</sst>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5" formatCode="0.00_);[Red]\(0.00\)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0" fillId="0" borderId="0"/>
    <xf numFmtId="0" fontId="13" fillId="0" borderId="0">
      <alignment vertical="center"/>
    </xf>
    <xf numFmtId="0" fontId="9" fillId="0" borderId="0"/>
    <xf numFmtId="38" fontId="14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left" vertical="center"/>
    </xf>
    <xf numFmtId="38" fontId="4" fillId="0" borderId="0" xfId="1" applyFont="1">
      <alignment vertical="center"/>
    </xf>
    <xf numFmtId="38" fontId="7" fillId="0" borderId="0" xfId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7" fillId="0" borderId="1" xfId="1" applyFont="1" applyBorder="1" applyAlignment="1">
      <alignment horizontal="left" vertical="center"/>
    </xf>
    <xf numFmtId="185" fontId="5" fillId="0" borderId="0" xfId="0" applyNumberFormat="1" applyFont="1" applyAlignment="1">
      <alignment horizontal="right" vertical="center"/>
    </xf>
    <xf numFmtId="38" fontId="8" fillId="0" borderId="23" xfId="1" applyFont="1" applyBorder="1">
      <alignment vertical="center"/>
    </xf>
    <xf numFmtId="38" fontId="8" fillId="0" borderId="24" xfId="1" applyFont="1" applyBorder="1">
      <alignment vertical="center"/>
    </xf>
    <xf numFmtId="38" fontId="8" fillId="0" borderId="5" xfId="1" applyFont="1" applyBorder="1">
      <alignment vertical="center"/>
    </xf>
    <xf numFmtId="38" fontId="11" fillId="0" borderId="22" xfId="1" applyFont="1" applyBorder="1" applyAlignment="1">
      <alignment horizontal="right" vertical="center"/>
    </xf>
    <xf numFmtId="38" fontId="11" fillId="0" borderId="17" xfId="1" applyFont="1" applyBorder="1" applyAlignment="1">
      <alignment horizontal="right" vertical="center"/>
    </xf>
    <xf numFmtId="38" fontId="11" fillId="0" borderId="12" xfId="1" applyFont="1" applyBorder="1" applyAlignment="1">
      <alignment horizontal="right" vertical="center"/>
    </xf>
    <xf numFmtId="38" fontId="8" fillId="0" borderId="18" xfId="1" applyFont="1" applyBorder="1">
      <alignment vertical="center"/>
    </xf>
    <xf numFmtId="38" fontId="8" fillId="0" borderId="8" xfId="1" applyFont="1" applyBorder="1">
      <alignment vertical="center"/>
    </xf>
    <xf numFmtId="38" fontId="8" fillId="0" borderId="19" xfId="1" applyFont="1" applyBorder="1">
      <alignment vertical="center"/>
    </xf>
    <xf numFmtId="38" fontId="8" fillId="0" borderId="9" xfId="1" applyFont="1" applyBorder="1">
      <alignment vertical="center"/>
    </xf>
    <xf numFmtId="38" fontId="4" fillId="0" borderId="0" xfId="1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38" fontId="11" fillId="0" borderId="23" xfId="1" applyFont="1" applyBorder="1" applyAlignment="1">
      <alignment horizontal="right" vertical="center"/>
    </xf>
    <xf numFmtId="38" fontId="11" fillId="0" borderId="18" xfId="1" applyFont="1" applyBorder="1" applyAlignment="1">
      <alignment horizontal="right" vertical="center"/>
    </xf>
    <xf numFmtId="38" fontId="8" fillId="0" borderId="23" xfId="1" applyFont="1" applyFill="1" applyBorder="1">
      <alignment vertical="center"/>
    </xf>
    <xf numFmtId="38" fontId="8" fillId="0" borderId="18" xfId="1" applyFont="1" applyFill="1" applyBorder="1">
      <alignment vertical="center"/>
    </xf>
    <xf numFmtId="38" fontId="8" fillId="0" borderId="8" xfId="1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56" fontId="12" fillId="0" borderId="16" xfId="0" quotePrefix="1" applyNumberFormat="1" applyFont="1" applyBorder="1" applyAlignment="1">
      <alignment horizontal="right" vertical="top"/>
    </xf>
    <xf numFmtId="56" fontId="12" fillId="0" borderId="14" xfId="0" quotePrefix="1" applyNumberFormat="1" applyFont="1" applyBorder="1" applyAlignment="1">
      <alignment horizontal="right" vertical="top"/>
    </xf>
    <xf numFmtId="38" fontId="11" fillId="0" borderId="8" xfId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5" fillId="0" borderId="0" xfId="0" applyFont="1">
      <alignment vertical="center"/>
    </xf>
    <xf numFmtId="0" fontId="4" fillId="0" borderId="0" xfId="0" applyFont="1">
      <alignment vertical="center"/>
    </xf>
    <xf numFmtId="38" fontId="11" fillId="0" borderId="11" xfId="1" applyFont="1" applyBorder="1" applyAlignment="1">
      <alignment horizontal="right" vertical="top"/>
    </xf>
    <xf numFmtId="38" fontId="8" fillId="0" borderId="7" xfId="1" applyFont="1" applyBorder="1">
      <alignment vertical="center"/>
    </xf>
    <xf numFmtId="38" fontId="8" fillId="0" borderId="8" xfId="1" applyFont="1" applyBorder="1">
      <alignment vertical="center"/>
    </xf>
    <xf numFmtId="38" fontId="8" fillId="0" borderId="9" xfId="1" applyFont="1" applyBorder="1">
      <alignment vertical="center"/>
    </xf>
    <xf numFmtId="38" fontId="8" fillId="0" borderId="18" xfId="1" applyFont="1" applyFill="1" applyBorder="1">
      <alignment vertical="center"/>
    </xf>
    <xf numFmtId="38" fontId="8" fillId="0" borderId="8" xfId="1" applyFont="1" applyFill="1" applyBorder="1">
      <alignment vertical="center"/>
    </xf>
    <xf numFmtId="38" fontId="8" fillId="0" borderId="6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16" xfId="1" applyFont="1" applyBorder="1">
      <alignment vertical="center"/>
    </xf>
    <xf numFmtId="38" fontId="8" fillId="0" borderId="5" xfId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8" fillId="0" borderId="18" xfId="1" applyFont="1" applyBorder="1" applyAlignment="1">
      <alignment horizontal="right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11" fillId="0" borderId="12" xfId="1" applyFont="1" applyBorder="1" applyAlignment="1">
      <alignment horizontal="right" vertical="top"/>
    </xf>
    <xf numFmtId="38" fontId="11" fillId="0" borderId="17" xfId="1" applyFont="1" applyBorder="1" applyAlignment="1">
      <alignment horizontal="right" vertical="top"/>
    </xf>
    <xf numFmtId="0" fontId="5" fillId="0" borderId="0" xfId="0" applyFont="1">
      <alignment vertical="center"/>
    </xf>
    <xf numFmtId="38" fontId="8" fillId="0" borderId="5" xfId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56" fontId="12" fillId="0" borderId="6" xfId="0" quotePrefix="1" applyNumberFormat="1" applyFont="1" applyBorder="1" applyAlignment="1">
      <alignment horizontal="right" vertical="top"/>
    </xf>
    <xf numFmtId="38" fontId="8" fillId="0" borderId="5" xfId="1" applyFont="1" applyFill="1" applyBorder="1">
      <alignment vertical="center"/>
    </xf>
    <xf numFmtId="38" fontId="5" fillId="0" borderId="0" xfId="1" applyFont="1" applyAlignment="1">
      <alignment horizontal="left" vertical="center"/>
    </xf>
    <xf numFmtId="0" fontId="6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distributed" vertical="center"/>
    </xf>
    <xf numFmtId="0" fontId="5" fillId="0" borderId="10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indent="1"/>
    </xf>
    <xf numFmtId="0" fontId="5" fillId="0" borderId="0" xfId="0" applyFont="1" applyBorder="1" applyAlignment="1">
      <alignment horizontal="distributed" vertical="center" indent="1"/>
    </xf>
    <xf numFmtId="0" fontId="5" fillId="0" borderId="0" xfId="0" applyFont="1" applyFill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/>
    </xf>
  </cellXfs>
  <cellStyles count="8">
    <cellStyle name="桁区切り" xfId="1" builtinId="6"/>
    <cellStyle name="桁区切り 2" xfId="3" xr:uid="{00000000-0005-0000-0000-000003000000}"/>
    <cellStyle name="桁区切り 3" xfId="7" xr:uid="{00000000-0005-0000-0000-000004000000}"/>
    <cellStyle name="標準" xfId="0" builtinId="0"/>
    <cellStyle name="標準 2" xfId="4" xr:uid="{00000000-0005-0000-0000-000006000000}"/>
    <cellStyle name="標準 2 2" xfId="6" xr:uid="{00000000-0005-0000-0000-000007000000}"/>
    <cellStyle name="標準 3" xfId="2" xr:uid="{00000000-0005-0000-0000-000008000000}"/>
    <cellStyle name="標準 4" xfId="5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G52"/>
  <sheetViews>
    <sheetView tabSelected="1" zoomScale="115" zoomScaleNormal="115" workbookViewId="0">
      <selection activeCell="B32" sqref="B32"/>
    </sheetView>
  </sheetViews>
  <sheetFormatPr defaultColWidth="2.625" defaultRowHeight="12" outlineLevelRow="1" x14ac:dyDescent="0.15"/>
  <cols>
    <col min="1" max="8" width="2.625" style="1"/>
    <col min="9" max="9" width="2.75" style="1" customWidth="1"/>
    <col min="10" max="13" width="8" style="8" bestFit="1" customWidth="1"/>
    <col min="14" max="14" width="8" style="8" customWidth="1"/>
    <col min="15" max="15" width="8" style="8" bestFit="1" customWidth="1"/>
    <col min="16" max="16" width="8.5" style="1" customWidth="1"/>
    <col min="17" max="18" width="2.625" style="1"/>
    <col min="19" max="19" width="3.25" style="1" bestFit="1" customWidth="1"/>
    <col min="20" max="20" width="2.625" style="1"/>
    <col min="21" max="21" width="3.25" style="1" bestFit="1" customWidth="1"/>
    <col min="22" max="23" width="2.625" style="1"/>
    <col min="24" max="24" width="4.125" style="1" bestFit="1" customWidth="1"/>
    <col min="25" max="16384" width="2.625" style="1"/>
  </cols>
  <sheetData>
    <row r="1" spans="2:22" s="3" customFormat="1" ht="15.75" customHeight="1" x14ac:dyDescent="0.15">
      <c r="B1" s="4"/>
      <c r="C1" s="4"/>
      <c r="D1" s="4"/>
      <c r="E1" s="4"/>
      <c r="F1" s="4"/>
      <c r="G1" s="4"/>
      <c r="H1" s="4"/>
      <c r="I1" s="4"/>
      <c r="J1" s="13"/>
      <c r="K1" s="13"/>
      <c r="L1" s="13"/>
      <c r="M1" s="13"/>
      <c r="N1" s="13"/>
      <c r="O1" s="13"/>
    </row>
    <row r="2" spans="2:22" s="6" customFormat="1" ht="15.75" customHeight="1" x14ac:dyDescent="0.15">
      <c r="B2" s="67" t="s">
        <v>40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2:22" s="6" customFormat="1" ht="15.75" customHeight="1" thickBot="1" x14ac:dyDescent="0.2">
      <c r="B3" s="7"/>
      <c r="C3" s="7"/>
      <c r="D3" s="7"/>
      <c r="E3" s="7"/>
      <c r="F3" s="7"/>
      <c r="G3" s="7"/>
      <c r="H3" s="7"/>
      <c r="I3" s="7"/>
      <c r="J3" s="14"/>
      <c r="K3" s="14"/>
      <c r="L3" s="14"/>
      <c r="M3" s="14"/>
      <c r="N3" s="14"/>
      <c r="O3" s="14"/>
    </row>
    <row r="4" spans="2:22" ht="34.5" customHeight="1" thickTop="1" x14ac:dyDescent="0.15">
      <c r="B4" s="65" t="s">
        <v>41</v>
      </c>
      <c r="C4" s="65"/>
      <c r="D4" s="65"/>
      <c r="E4" s="65"/>
      <c r="F4" s="65"/>
      <c r="G4" s="65"/>
      <c r="H4" s="65"/>
      <c r="I4" s="65"/>
      <c r="J4" s="59" t="s">
        <v>36</v>
      </c>
      <c r="K4" s="51" t="s">
        <v>0</v>
      </c>
      <c r="L4" s="51" t="s">
        <v>1</v>
      </c>
      <c r="M4" s="51" t="s">
        <v>3</v>
      </c>
      <c r="N4" s="50" t="s">
        <v>4</v>
      </c>
      <c r="O4" s="63" t="s">
        <v>5</v>
      </c>
    </row>
    <row r="5" spans="2:22" x14ac:dyDescent="0.15">
      <c r="B5" s="66"/>
      <c r="C5" s="66"/>
      <c r="D5" s="66"/>
      <c r="E5" s="66"/>
      <c r="F5" s="66"/>
      <c r="G5" s="66"/>
      <c r="H5" s="66"/>
      <c r="I5" s="66"/>
      <c r="J5" s="60" t="s">
        <v>26</v>
      </c>
      <c r="K5" s="34" t="s">
        <v>26</v>
      </c>
      <c r="L5" s="34" t="s">
        <v>22</v>
      </c>
      <c r="M5" s="34" t="s">
        <v>23</v>
      </c>
      <c r="N5" s="35" t="s">
        <v>22</v>
      </c>
      <c r="O5" s="64" t="s">
        <v>24</v>
      </c>
    </row>
    <row r="6" spans="2:22" s="11" customFormat="1" ht="15.75" customHeight="1" x14ac:dyDescent="0.15">
      <c r="B6" s="74"/>
      <c r="C6" s="74"/>
      <c r="D6" s="74"/>
      <c r="E6" s="74"/>
      <c r="F6" s="74"/>
      <c r="G6" s="74"/>
      <c r="H6" s="74"/>
      <c r="I6" s="74"/>
      <c r="J6" s="40" t="s">
        <v>35</v>
      </c>
      <c r="K6" s="56" t="s">
        <v>35</v>
      </c>
      <c r="L6" s="56" t="s">
        <v>35</v>
      </c>
      <c r="M6" s="56" t="s">
        <v>35</v>
      </c>
      <c r="N6" s="56" t="s">
        <v>35</v>
      </c>
      <c r="O6" s="55" t="s">
        <v>35</v>
      </c>
    </row>
    <row r="7" spans="2:22" ht="15.75" customHeight="1" x14ac:dyDescent="0.15">
      <c r="B7" s="69" t="s">
        <v>7</v>
      </c>
      <c r="C7" s="69"/>
      <c r="D7" s="69"/>
      <c r="E7" s="69"/>
      <c r="F7" s="69"/>
      <c r="G7" s="69"/>
      <c r="H7" s="69"/>
      <c r="I7" s="70"/>
      <c r="J7" s="18">
        <f t="shared" ref="J7:O7" si="0">+J12</f>
        <v>4</v>
      </c>
      <c r="K7" s="22">
        <f t="shared" si="0"/>
        <v>4</v>
      </c>
      <c r="L7" s="22">
        <f t="shared" si="0"/>
        <v>3</v>
      </c>
      <c r="M7" s="22">
        <f t="shared" si="0"/>
        <v>2</v>
      </c>
      <c r="N7" s="42">
        <f t="shared" si="0"/>
        <v>3</v>
      </c>
      <c r="O7" s="42">
        <f t="shared" si="0"/>
        <v>3</v>
      </c>
    </row>
    <row r="8" spans="2:22" ht="15.75" customHeight="1" x14ac:dyDescent="0.15">
      <c r="B8" s="69" t="s">
        <v>8</v>
      </c>
      <c r="C8" s="69"/>
      <c r="D8" s="69"/>
      <c r="E8" s="69"/>
      <c r="F8" s="69"/>
      <c r="G8" s="69"/>
      <c r="H8" s="69"/>
      <c r="I8" s="70"/>
      <c r="J8" s="18">
        <f t="shared" ref="J8:O8" si="1">+J13+J14+J15</f>
        <v>80</v>
      </c>
      <c r="K8" s="22">
        <f t="shared" si="1"/>
        <v>85</v>
      </c>
      <c r="L8" s="22">
        <f t="shared" si="1"/>
        <v>92</v>
      </c>
      <c r="M8" s="22">
        <f t="shared" si="1"/>
        <v>101</v>
      </c>
      <c r="N8" s="42">
        <f t="shared" si="1"/>
        <v>111</v>
      </c>
      <c r="O8" s="42">
        <f t="shared" si="1"/>
        <v>102</v>
      </c>
    </row>
    <row r="9" spans="2:22" ht="15.75" customHeight="1" x14ac:dyDescent="0.15">
      <c r="B9" s="69" t="s">
        <v>9</v>
      </c>
      <c r="C9" s="69"/>
      <c r="D9" s="69"/>
      <c r="E9" s="69"/>
      <c r="F9" s="69"/>
      <c r="G9" s="69"/>
      <c r="H9" s="69"/>
      <c r="I9" s="70"/>
      <c r="J9" s="18">
        <f t="shared" ref="J9:O9" si="2">SUM(J16:J28)</f>
        <v>555</v>
      </c>
      <c r="K9" s="22">
        <f t="shared" si="2"/>
        <v>560</v>
      </c>
      <c r="L9" s="22">
        <f t="shared" si="2"/>
        <v>562</v>
      </c>
      <c r="M9" s="22">
        <f t="shared" si="2"/>
        <v>557</v>
      </c>
      <c r="N9" s="42">
        <f t="shared" si="2"/>
        <v>582</v>
      </c>
      <c r="O9" s="42">
        <f t="shared" si="2"/>
        <v>559</v>
      </c>
      <c r="T9"/>
      <c r="U9"/>
      <c r="V9"/>
    </row>
    <row r="10" spans="2:22" ht="15.75" customHeight="1" x14ac:dyDescent="0.15">
      <c r="B10" s="69"/>
      <c r="C10" s="69"/>
      <c r="D10" s="69"/>
      <c r="E10" s="69"/>
      <c r="F10" s="69"/>
      <c r="G10" s="69"/>
      <c r="H10" s="69"/>
      <c r="I10" s="70"/>
      <c r="J10" s="18"/>
      <c r="K10" s="22"/>
      <c r="L10" s="22"/>
      <c r="M10" s="22"/>
      <c r="N10" s="42"/>
      <c r="O10" s="42"/>
      <c r="T10"/>
      <c r="U10"/>
      <c r="V10"/>
    </row>
    <row r="11" spans="2:22" ht="15.75" customHeight="1" x14ac:dyDescent="0.15">
      <c r="B11" s="71" t="s">
        <v>10</v>
      </c>
      <c r="C11" s="71"/>
      <c r="D11" s="71"/>
      <c r="E11" s="71"/>
      <c r="F11" s="71"/>
      <c r="G11" s="71"/>
      <c r="H11" s="71"/>
      <c r="I11" s="71"/>
      <c r="J11" s="46">
        <f t="shared" ref="J11:O11" si="3">SUM(J12:J28)</f>
        <v>639</v>
      </c>
      <c r="K11" s="48">
        <f t="shared" si="3"/>
        <v>649</v>
      </c>
      <c r="L11" s="48">
        <f t="shared" si="3"/>
        <v>657</v>
      </c>
      <c r="M11" s="48">
        <f t="shared" si="3"/>
        <v>660</v>
      </c>
      <c r="N11" s="47">
        <f t="shared" si="3"/>
        <v>696</v>
      </c>
      <c r="O11" s="47">
        <f t="shared" si="3"/>
        <v>664</v>
      </c>
    </row>
    <row r="12" spans="2:22" ht="15.75" customHeight="1" x14ac:dyDescent="0.15">
      <c r="B12" s="69" t="s">
        <v>27</v>
      </c>
      <c r="C12" s="69"/>
      <c r="D12" s="69"/>
      <c r="E12" s="69"/>
      <c r="F12" s="69"/>
      <c r="G12" s="69"/>
      <c r="H12" s="69"/>
      <c r="I12" s="70"/>
      <c r="J12" s="18">
        <v>4</v>
      </c>
      <c r="K12" s="22">
        <v>4</v>
      </c>
      <c r="L12" s="22">
        <v>3</v>
      </c>
      <c r="M12" s="22">
        <v>2</v>
      </c>
      <c r="N12" s="42">
        <v>3</v>
      </c>
      <c r="O12" s="42">
        <v>3</v>
      </c>
    </row>
    <row r="13" spans="2:22" ht="15.75" customHeight="1" x14ac:dyDescent="0.15">
      <c r="B13" s="69" t="s">
        <v>42</v>
      </c>
      <c r="C13" s="69"/>
      <c r="D13" s="69"/>
      <c r="E13" s="69"/>
      <c r="F13" s="69"/>
      <c r="G13" s="69"/>
      <c r="H13" s="69"/>
      <c r="I13" s="70"/>
      <c r="J13" s="18">
        <v>0</v>
      </c>
      <c r="K13" s="22">
        <v>0</v>
      </c>
      <c r="L13" s="22">
        <v>0</v>
      </c>
      <c r="M13" s="22">
        <v>0</v>
      </c>
      <c r="N13" s="42">
        <v>0</v>
      </c>
      <c r="O13" s="42">
        <v>0</v>
      </c>
      <c r="T13"/>
      <c r="U13"/>
      <c r="V13"/>
    </row>
    <row r="14" spans="2:22" ht="15.75" customHeight="1" x14ac:dyDescent="0.15">
      <c r="B14" s="69" t="s">
        <v>11</v>
      </c>
      <c r="C14" s="69"/>
      <c r="D14" s="69"/>
      <c r="E14" s="69"/>
      <c r="F14" s="69"/>
      <c r="G14" s="69"/>
      <c r="H14" s="69"/>
      <c r="I14" s="70"/>
      <c r="J14" s="18">
        <v>49</v>
      </c>
      <c r="K14" s="22">
        <v>52</v>
      </c>
      <c r="L14" s="22">
        <v>57</v>
      </c>
      <c r="M14" s="22">
        <v>66</v>
      </c>
      <c r="N14" s="42">
        <v>75</v>
      </c>
      <c r="O14" s="42">
        <v>61</v>
      </c>
      <c r="T14"/>
      <c r="U14"/>
      <c r="V14"/>
    </row>
    <row r="15" spans="2:22" ht="15.75" customHeight="1" x14ac:dyDescent="0.15">
      <c r="B15" s="69" t="s">
        <v>12</v>
      </c>
      <c r="C15" s="69"/>
      <c r="D15" s="69"/>
      <c r="E15" s="69"/>
      <c r="F15" s="69"/>
      <c r="G15" s="69"/>
      <c r="H15" s="69"/>
      <c r="I15" s="70"/>
      <c r="J15" s="18">
        <v>31</v>
      </c>
      <c r="K15" s="22">
        <v>33</v>
      </c>
      <c r="L15" s="22">
        <v>35</v>
      </c>
      <c r="M15" s="22">
        <v>35</v>
      </c>
      <c r="N15" s="42">
        <v>36</v>
      </c>
      <c r="O15" s="42">
        <v>41</v>
      </c>
    </row>
    <row r="16" spans="2:22" ht="15.75" customHeight="1" x14ac:dyDescent="0.15">
      <c r="B16" s="69" t="s">
        <v>15</v>
      </c>
      <c r="C16" s="69"/>
      <c r="D16" s="69"/>
      <c r="E16" s="69"/>
      <c r="F16" s="69"/>
      <c r="G16" s="69"/>
      <c r="H16" s="69"/>
      <c r="I16" s="70"/>
      <c r="J16" s="49">
        <v>0</v>
      </c>
      <c r="K16" s="52">
        <v>0</v>
      </c>
      <c r="L16" s="52">
        <v>0</v>
      </c>
      <c r="M16" s="52">
        <v>0</v>
      </c>
      <c r="N16" s="42">
        <v>0</v>
      </c>
      <c r="O16" s="42">
        <v>2</v>
      </c>
    </row>
    <row r="17" spans="2:21" ht="15.75" customHeight="1" x14ac:dyDescent="0.15">
      <c r="B17" s="69" t="s">
        <v>13</v>
      </c>
      <c r="C17" s="69"/>
      <c r="D17" s="69"/>
      <c r="E17" s="69"/>
      <c r="F17" s="69"/>
      <c r="G17" s="69"/>
      <c r="H17" s="69"/>
      <c r="I17" s="70"/>
      <c r="J17" s="18">
        <v>4</v>
      </c>
      <c r="K17" s="22">
        <v>4</v>
      </c>
      <c r="L17" s="22">
        <v>7</v>
      </c>
      <c r="M17" s="22">
        <v>6</v>
      </c>
      <c r="N17" s="42">
        <v>8</v>
      </c>
      <c r="O17" s="42">
        <v>3</v>
      </c>
    </row>
    <row r="18" spans="2:21" ht="15.75" customHeight="1" x14ac:dyDescent="0.15">
      <c r="B18" s="69" t="s">
        <v>43</v>
      </c>
      <c r="C18" s="69"/>
      <c r="D18" s="69"/>
      <c r="E18" s="69"/>
      <c r="F18" s="69"/>
      <c r="G18" s="69"/>
      <c r="H18" s="69"/>
      <c r="I18" s="70"/>
      <c r="J18" s="18">
        <v>11</v>
      </c>
      <c r="K18" s="22">
        <v>12</v>
      </c>
      <c r="L18" s="22">
        <v>13</v>
      </c>
      <c r="M18" s="22">
        <v>12</v>
      </c>
      <c r="N18" s="42">
        <v>14</v>
      </c>
      <c r="O18" s="42">
        <v>10</v>
      </c>
    </row>
    <row r="19" spans="2:21" x14ac:dyDescent="0.15">
      <c r="B19" s="69" t="s">
        <v>44</v>
      </c>
      <c r="C19" s="69"/>
      <c r="D19" s="69"/>
      <c r="E19" s="69"/>
      <c r="F19" s="69"/>
      <c r="G19" s="69"/>
      <c r="H19" s="69"/>
      <c r="I19" s="70"/>
      <c r="J19" s="18">
        <v>124</v>
      </c>
      <c r="K19" s="22">
        <v>131</v>
      </c>
      <c r="L19" s="22">
        <v>131</v>
      </c>
      <c r="M19" s="22">
        <v>133</v>
      </c>
      <c r="N19" s="42">
        <v>133</v>
      </c>
      <c r="O19" s="42">
        <v>139</v>
      </c>
    </row>
    <row r="20" spans="2:21" ht="15.75" customHeight="1" x14ac:dyDescent="0.15">
      <c r="B20" s="69" t="s">
        <v>45</v>
      </c>
      <c r="C20" s="69"/>
      <c r="D20" s="69"/>
      <c r="E20" s="69"/>
      <c r="F20" s="69"/>
      <c r="G20" s="69"/>
      <c r="H20" s="69"/>
      <c r="I20" s="70"/>
      <c r="J20" s="18">
        <v>6</v>
      </c>
      <c r="K20" s="22">
        <v>7</v>
      </c>
      <c r="L20" s="22">
        <v>7</v>
      </c>
      <c r="M20" s="22">
        <v>8</v>
      </c>
      <c r="N20" s="42">
        <v>9</v>
      </c>
      <c r="O20" s="42">
        <v>4</v>
      </c>
    </row>
    <row r="21" spans="2:21" ht="15.75" customHeight="1" x14ac:dyDescent="0.15">
      <c r="B21" s="69" t="s">
        <v>46</v>
      </c>
      <c r="C21" s="69"/>
      <c r="D21" s="69"/>
      <c r="E21" s="69"/>
      <c r="F21" s="69"/>
      <c r="G21" s="69"/>
      <c r="H21" s="69"/>
      <c r="I21" s="70"/>
      <c r="J21" s="18">
        <v>135</v>
      </c>
      <c r="K21" s="22">
        <v>144</v>
      </c>
      <c r="L21" s="22">
        <v>151</v>
      </c>
      <c r="M21" s="22">
        <v>153</v>
      </c>
      <c r="N21" s="42">
        <v>158</v>
      </c>
      <c r="O21" s="42">
        <v>155</v>
      </c>
    </row>
    <row r="22" spans="2:21" ht="15.75" customHeight="1" x14ac:dyDescent="0.15">
      <c r="B22" s="69" t="s">
        <v>47</v>
      </c>
      <c r="C22" s="69"/>
      <c r="D22" s="69"/>
      <c r="E22" s="69"/>
      <c r="F22" s="69"/>
      <c r="G22" s="69"/>
      <c r="H22" s="69"/>
      <c r="I22" s="70"/>
      <c r="J22" s="58">
        <v>22</v>
      </c>
      <c r="K22" s="53">
        <v>17</v>
      </c>
      <c r="L22" s="53">
        <v>17</v>
      </c>
      <c r="M22" s="53">
        <v>15</v>
      </c>
      <c r="N22" s="54">
        <v>20</v>
      </c>
      <c r="O22" s="54">
        <v>0</v>
      </c>
    </row>
    <row r="23" spans="2:21" ht="15.75" customHeight="1" x14ac:dyDescent="0.15">
      <c r="B23" s="69" t="s">
        <v>48</v>
      </c>
      <c r="C23" s="69"/>
      <c r="D23" s="69"/>
      <c r="E23" s="69"/>
      <c r="F23" s="69"/>
      <c r="G23" s="69"/>
      <c r="H23" s="69"/>
      <c r="I23" s="69"/>
      <c r="J23" s="61">
        <v>56</v>
      </c>
      <c r="K23" s="44">
        <v>71</v>
      </c>
      <c r="L23" s="44">
        <v>70</v>
      </c>
      <c r="M23" s="44">
        <v>73</v>
      </c>
      <c r="N23" s="45">
        <v>79</v>
      </c>
      <c r="O23" s="45">
        <v>76</v>
      </c>
    </row>
    <row r="24" spans="2:21" ht="15.75" customHeight="1" x14ac:dyDescent="0.15">
      <c r="B24" s="70" t="s">
        <v>49</v>
      </c>
      <c r="C24" s="70"/>
      <c r="D24" s="70"/>
      <c r="E24" s="70"/>
      <c r="F24" s="70"/>
      <c r="G24" s="70"/>
      <c r="H24" s="70"/>
      <c r="I24" s="70"/>
      <c r="J24" s="58">
        <v>61</v>
      </c>
      <c r="K24" s="53">
        <v>55</v>
      </c>
      <c r="L24" s="53">
        <v>57</v>
      </c>
      <c r="M24" s="53">
        <v>59</v>
      </c>
      <c r="N24" s="54">
        <v>59</v>
      </c>
      <c r="O24" s="54">
        <v>0</v>
      </c>
    </row>
    <row r="25" spans="2:21" ht="15.75" customHeight="1" x14ac:dyDescent="0.15">
      <c r="B25" s="70" t="s">
        <v>50</v>
      </c>
      <c r="C25" s="70"/>
      <c r="D25" s="70"/>
      <c r="E25" s="70"/>
      <c r="F25" s="70"/>
      <c r="G25" s="70"/>
      <c r="H25" s="70"/>
      <c r="I25" s="70"/>
      <c r="J25" s="18">
        <v>29</v>
      </c>
      <c r="K25" s="22">
        <v>29</v>
      </c>
      <c r="L25" s="22">
        <v>27</v>
      </c>
      <c r="M25" s="22">
        <v>25</v>
      </c>
      <c r="N25" s="42">
        <v>27</v>
      </c>
      <c r="O25" s="42">
        <v>33</v>
      </c>
    </row>
    <row r="26" spans="2:21" ht="15.75" customHeight="1" x14ac:dyDescent="0.15">
      <c r="B26" s="69" t="s">
        <v>51</v>
      </c>
      <c r="C26" s="69"/>
      <c r="D26" s="69"/>
      <c r="E26" s="69"/>
      <c r="F26" s="69"/>
      <c r="G26" s="69"/>
      <c r="H26" s="69"/>
      <c r="I26" s="69"/>
      <c r="J26" s="18">
        <v>77</v>
      </c>
      <c r="K26" s="22">
        <v>58</v>
      </c>
      <c r="L26" s="22">
        <v>57</v>
      </c>
      <c r="M26" s="22">
        <v>49</v>
      </c>
      <c r="N26" s="42">
        <v>46</v>
      </c>
      <c r="O26" s="42">
        <v>39</v>
      </c>
    </row>
    <row r="27" spans="2:21" ht="15.75" customHeight="1" x14ac:dyDescent="0.15">
      <c r="B27" s="69" t="s">
        <v>16</v>
      </c>
      <c r="C27" s="69"/>
      <c r="D27" s="69"/>
      <c r="E27" s="69"/>
      <c r="F27" s="69"/>
      <c r="G27" s="69"/>
      <c r="H27" s="69"/>
      <c r="I27" s="69"/>
      <c r="J27" s="18">
        <v>4</v>
      </c>
      <c r="K27" s="22">
        <v>2</v>
      </c>
      <c r="L27" s="22">
        <v>2</v>
      </c>
      <c r="M27" s="22">
        <v>1</v>
      </c>
      <c r="N27" s="42">
        <v>2</v>
      </c>
      <c r="O27" s="42">
        <v>3</v>
      </c>
    </row>
    <row r="28" spans="2:21" ht="15.75" customHeight="1" thickBot="1" x14ac:dyDescent="0.2">
      <c r="B28" s="73" t="s">
        <v>14</v>
      </c>
      <c r="C28" s="73"/>
      <c r="D28" s="73"/>
      <c r="E28" s="73"/>
      <c r="F28" s="73"/>
      <c r="G28" s="73"/>
      <c r="H28" s="73"/>
      <c r="I28" s="73"/>
      <c r="J28" s="41">
        <v>26</v>
      </c>
      <c r="K28" s="24">
        <v>30</v>
      </c>
      <c r="L28" s="24">
        <v>23</v>
      </c>
      <c r="M28" s="24">
        <v>23</v>
      </c>
      <c r="N28" s="43">
        <v>27</v>
      </c>
      <c r="O28" s="43">
        <v>95</v>
      </c>
    </row>
    <row r="29" spans="2:21" ht="15.75" customHeight="1" thickTop="1" x14ac:dyDescent="0.15">
      <c r="B29" s="62" t="s">
        <v>37</v>
      </c>
      <c r="C29" s="3"/>
      <c r="D29" s="3"/>
      <c r="E29" s="3"/>
      <c r="F29" s="3"/>
      <c r="G29" s="3"/>
      <c r="H29" s="3"/>
      <c r="I29" s="3"/>
      <c r="P29" s="38"/>
      <c r="Q29" s="38"/>
      <c r="R29" s="38"/>
      <c r="S29" s="38"/>
      <c r="T29" s="38"/>
      <c r="U29" s="38"/>
    </row>
    <row r="30" spans="2:21" ht="15.75" customHeight="1" x14ac:dyDescent="0.15">
      <c r="B30" s="10" t="s">
        <v>38</v>
      </c>
      <c r="J30" s="1"/>
      <c r="K30" s="1"/>
      <c r="L30" s="1"/>
      <c r="M30" s="1"/>
      <c r="N30" s="1"/>
      <c r="O30" s="1"/>
    </row>
    <row r="31" spans="2:21" ht="15.75" customHeight="1" x14ac:dyDescent="0.15">
      <c r="B31" s="10" t="s">
        <v>52</v>
      </c>
      <c r="J31" s="1"/>
      <c r="K31" s="1"/>
      <c r="L31" s="1"/>
      <c r="M31" s="1"/>
      <c r="N31" s="1"/>
      <c r="O31" s="1"/>
    </row>
    <row r="32" spans="2:21" s="39" customFormat="1" ht="15.75" customHeight="1" x14ac:dyDescent="0.15">
      <c r="B32" s="10"/>
      <c r="C32" s="57"/>
    </row>
    <row r="33" spans="2:33" ht="15.75" customHeight="1" x14ac:dyDescent="0.15">
      <c r="J33" s="1"/>
      <c r="K33" s="1"/>
      <c r="L33" s="1"/>
      <c r="M33" s="1"/>
      <c r="N33" s="1"/>
      <c r="O33" s="1"/>
    </row>
    <row r="34" spans="2:33" s="6" customFormat="1" ht="15.75" customHeight="1" x14ac:dyDescent="0.15">
      <c r="B34" s="67" t="s">
        <v>25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33" s="6" customFormat="1" ht="15.75" customHeight="1" thickBot="1" x14ac:dyDescent="0.2">
      <c r="B35" s="7"/>
      <c r="C35" s="7"/>
      <c r="D35" s="7"/>
      <c r="E35" s="7"/>
      <c r="F35" s="7"/>
      <c r="G35" s="7"/>
      <c r="H35" s="7"/>
      <c r="I35" s="7"/>
      <c r="J35" s="14"/>
      <c r="K35" s="14"/>
      <c r="L35" s="15"/>
      <c r="N35" s="9"/>
      <c r="O35" s="9"/>
    </row>
    <row r="36" spans="2:33" ht="15.75" customHeight="1" thickTop="1" x14ac:dyDescent="0.15">
      <c r="B36" s="65" t="s">
        <v>30</v>
      </c>
      <c r="C36" s="65"/>
      <c r="D36" s="65"/>
      <c r="E36" s="65"/>
      <c r="F36" s="65"/>
      <c r="G36" s="65"/>
      <c r="H36" s="65"/>
      <c r="I36" s="65"/>
      <c r="J36" s="75" t="s">
        <v>2</v>
      </c>
      <c r="K36" s="77" t="s">
        <v>18</v>
      </c>
      <c r="L36" s="72" t="s">
        <v>19</v>
      </c>
      <c r="M36" s="2"/>
      <c r="N36" s="2"/>
      <c r="O36" s="1"/>
    </row>
    <row r="37" spans="2:33" ht="15.75" customHeight="1" x14ac:dyDescent="0.15">
      <c r="B37" s="66"/>
      <c r="C37" s="66"/>
      <c r="D37" s="66"/>
      <c r="E37" s="66"/>
      <c r="F37" s="66"/>
      <c r="G37" s="66"/>
      <c r="H37" s="66"/>
      <c r="I37" s="66"/>
      <c r="J37" s="76"/>
      <c r="K37" s="78"/>
      <c r="L37" s="79"/>
      <c r="M37" s="2"/>
      <c r="N37" s="2"/>
      <c r="O37" s="1"/>
    </row>
    <row r="38" spans="2:33" s="11" customFormat="1" ht="15.75" customHeight="1" x14ac:dyDescent="0.15">
      <c r="B38" s="74"/>
      <c r="C38" s="74"/>
      <c r="D38" s="74"/>
      <c r="E38" s="74"/>
      <c r="F38" s="74"/>
      <c r="G38" s="74"/>
      <c r="H38" s="74"/>
      <c r="I38" s="74"/>
      <c r="J38" s="19" t="s">
        <v>20</v>
      </c>
      <c r="K38" s="20" t="s">
        <v>20</v>
      </c>
      <c r="L38" s="21" t="s">
        <v>21</v>
      </c>
      <c r="M38" s="33"/>
      <c r="N38" s="12"/>
    </row>
    <row r="39" spans="2:33" ht="15.75" customHeight="1" x14ac:dyDescent="0.15">
      <c r="B39" s="82" t="s">
        <v>29</v>
      </c>
      <c r="C39" s="82"/>
      <c r="D39" s="82"/>
      <c r="E39" s="82"/>
      <c r="F39" s="82"/>
      <c r="G39" s="82"/>
      <c r="H39" s="82"/>
      <c r="I39" s="83"/>
      <c r="J39" s="30">
        <f>K39+L39</f>
        <v>19268</v>
      </c>
      <c r="K39" s="31">
        <v>1387</v>
      </c>
      <c r="L39" s="32">
        <v>17881</v>
      </c>
      <c r="M39" s="2"/>
      <c r="N39" s="2"/>
      <c r="O39" s="5"/>
      <c r="P39" s="37"/>
      <c r="Q39" s="37"/>
      <c r="R39" s="37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2:33" s="11" customFormat="1" ht="15.75" customHeight="1" x14ac:dyDescent="0.15">
      <c r="B40" s="27"/>
      <c r="C40" s="27"/>
      <c r="D40" s="27"/>
      <c r="E40" s="27"/>
      <c r="F40" s="27"/>
      <c r="G40" s="27"/>
      <c r="H40" s="27"/>
      <c r="I40" s="27"/>
      <c r="J40" s="28"/>
      <c r="K40" s="29"/>
      <c r="L40" s="36"/>
      <c r="M40" s="33"/>
      <c r="N40" s="27"/>
    </row>
    <row r="41" spans="2:33" ht="15.75" hidden="1" customHeight="1" outlineLevel="1" x14ac:dyDescent="0.15">
      <c r="B41" s="80" t="s">
        <v>17</v>
      </c>
      <c r="C41" s="80"/>
      <c r="D41" s="80"/>
      <c r="E41" s="80"/>
      <c r="F41" s="80"/>
      <c r="G41" s="80"/>
      <c r="H41" s="80"/>
      <c r="I41" s="81"/>
      <c r="J41" s="16">
        <v>22935</v>
      </c>
      <c r="K41" s="22">
        <v>8997</v>
      </c>
      <c r="L41" s="23">
        <v>13938</v>
      </c>
      <c r="M41" s="2"/>
      <c r="N41" s="2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2:33" ht="15.75" hidden="1" customHeight="1" outlineLevel="1" x14ac:dyDescent="0.15">
      <c r="B42" s="80" t="s">
        <v>6</v>
      </c>
      <c r="C42" s="80"/>
      <c r="D42" s="80"/>
      <c r="E42" s="80"/>
      <c r="F42" s="80"/>
      <c r="G42" s="80"/>
      <c r="H42" s="80"/>
      <c r="I42" s="81"/>
      <c r="J42" s="16">
        <v>12716</v>
      </c>
      <c r="K42" s="22">
        <v>1240</v>
      </c>
      <c r="L42" s="23">
        <v>11476</v>
      </c>
      <c r="M42" s="2"/>
      <c r="N42" s="2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2:33" ht="15.75" customHeight="1" collapsed="1" x14ac:dyDescent="0.15">
      <c r="B43" s="80" t="s">
        <v>31</v>
      </c>
      <c r="C43" s="80"/>
      <c r="D43" s="80"/>
      <c r="E43" s="80"/>
      <c r="F43" s="80"/>
      <c r="G43" s="80"/>
      <c r="H43" s="80"/>
      <c r="I43" s="81"/>
      <c r="J43" s="16">
        <v>16167</v>
      </c>
      <c r="K43" s="22">
        <v>1843</v>
      </c>
      <c r="L43" s="23">
        <v>14324</v>
      </c>
      <c r="M43" s="2"/>
      <c r="N43" s="2"/>
      <c r="O43" s="5"/>
      <c r="P43" s="37"/>
      <c r="Q43" s="37"/>
      <c r="R43" s="37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2:33" ht="15.75" customHeight="1" x14ac:dyDescent="0.15">
      <c r="B44" s="80" t="s">
        <v>32</v>
      </c>
      <c r="C44" s="80"/>
      <c r="D44" s="80"/>
      <c r="E44" s="80"/>
      <c r="F44" s="80"/>
      <c r="G44" s="80"/>
      <c r="H44" s="80"/>
      <c r="I44" s="81"/>
      <c r="J44" s="16">
        <v>17259</v>
      </c>
      <c r="K44" s="22">
        <v>2146</v>
      </c>
      <c r="L44" s="23">
        <v>15112</v>
      </c>
      <c r="M44" s="2"/>
      <c r="N44" s="2"/>
      <c r="O44" s="5"/>
      <c r="P44" s="37"/>
      <c r="Q44" s="37"/>
      <c r="R44" s="3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2:33" ht="15.75" customHeight="1" x14ac:dyDescent="0.15">
      <c r="B45" s="80" t="s">
        <v>33</v>
      </c>
      <c r="C45" s="80"/>
      <c r="D45" s="80"/>
      <c r="E45" s="80"/>
      <c r="F45" s="80"/>
      <c r="G45" s="80"/>
      <c r="H45" s="80"/>
      <c r="I45" s="81"/>
      <c r="J45" s="16">
        <v>18093</v>
      </c>
      <c r="K45" s="22">
        <v>1794</v>
      </c>
      <c r="L45" s="23">
        <v>16298</v>
      </c>
      <c r="M45" s="2"/>
      <c r="N45" s="2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2:33" ht="15.75" customHeight="1" x14ac:dyDescent="0.15">
      <c r="B46" s="80" t="s">
        <v>34</v>
      </c>
      <c r="C46" s="80"/>
      <c r="D46" s="80"/>
      <c r="E46" s="80"/>
      <c r="F46" s="80"/>
      <c r="G46" s="80"/>
      <c r="H46" s="80"/>
      <c r="I46" s="81"/>
      <c r="J46" s="16">
        <v>16760</v>
      </c>
      <c r="K46" s="22">
        <v>1205</v>
      </c>
      <c r="L46" s="23">
        <v>15555</v>
      </c>
      <c r="M46" s="2"/>
      <c r="N46" s="2"/>
      <c r="O46" s="5"/>
      <c r="P46" s="37"/>
      <c r="Q46" s="37"/>
      <c r="R46" s="3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2:33" ht="15.75" customHeight="1" thickBot="1" x14ac:dyDescent="0.2">
      <c r="B47" s="68"/>
      <c r="C47" s="68"/>
      <c r="D47" s="68"/>
      <c r="E47" s="68"/>
      <c r="F47" s="68"/>
      <c r="G47" s="68"/>
      <c r="H47" s="68"/>
      <c r="I47" s="68"/>
      <c r="J47" s="17"/>
      <c r="K47" s="24"/>
      <c r="L47" s="25"/>
      <c r="M47" s="2"/>
      <c r="N47" s="2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2:33" ht="15.75" customHeight="1" thickTop="1" x14ac:dyDescent="0.15">
      <c r="B48" s="10" t="s">
        <v>28</v>
      </c>
      <c r="C48" s="3"/>
      <c r="D48" s="3"/>
      <c r="E48" s="3"/>
      <c r="F48" s="3"/>
      <c r="G48" s="3"/>
      <c r="H48" s="3"/>
      <c r="I48" s="3"/>
      <c r="O48" s="26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2:15" ht="15.75" customHeight="1" x14ac:dyDescent="0.15">
      <c r="B49" s="10" t="s">
        <v>39</v>
      </c>
      <c r="J49" s="1"/>
      <c r="K49" s="1"/>
      <c r="L49" s="1"/>
      <c r="M49" s="1"/>
      <c r="N49" s="1"/>
      <c r="O49" s="1"/>
    </row>
    <row r="50" spans="2:15" x14ac:dyDescent="0.15">
      <c r="B50" s="10"/>
      <c r="J50" s="1"/>
      <c r="K50" s="1"/>
      <c r="L50" s="1"/>
      <c r="M50" s="1"/>
      <c r="N50" s="1"/>
      <c r="O50" s="1"/>
    </row>
    <row r="51" spans="2:15" x14ac:dyDescent="0.15">
      <c r="J51" s="1"/>
      <c r="K51" s="1"/>
      <c r="L51" s="1"/>
      <c r="M51" s="1"/>
      <c r="N51" s="1"/>
      <c r="O51" s="1"/>
    </row>
    <row r="52" spans="2:15" x14ac:dyDescent="0.15">
      <c r="J52" s="1"/>
      <c r="K52" s="1"/>
      <c r="L52" s="1"/>
      <c r="M52" s="1"/>
      <c r="N52" s="1"/>
      <c r="O52" s="1"/>
    </row>
  </sheetData>
  <mergeCells count="39">
    <mergeCell ref="B47:I47"/>
    <mergeCell ref="B45:I45"/>
    <mergeCell ref="B46:I46"/>
    <mergeCell ref="B38:I38"/>
    <mergeCell ref="B41:I41"/>
    <mergeCell ref="B42:I42"/>
    <mergeCell ref="B43:I43"/>
    <mergeCell ref="B44:I44"/>
    <mergeCell ref="B39:I39"/>
    <mergeCell ref="B34:O34"/>
    <mergeCell ref="B36:I37"/>
    <mergeCell ref="J36:J37"/>
    <mergeCell ref="K36:K37"/>
    <mergeCell ref="L36:L37"/>
    <mergeCell ref="B26:I26"/>
    <mergeCell ref="B11:I11"/>
    <mergeCell ref="B2:O2"/>
    <mergeCell ref="B4:I5"/>
    <mergeCell ref="B6:I6"/>
    <mergeCell ref="B7:I7"/>
    <mergeCell ref="B8:I8"/>
    <mergeCell ref="B9:I9"/>
    <mergeCell ref="B10:I10"/>
    <mergeCell ref="B27:I27"/>
    <mergeCell ref="B28:I28"/>
    <mergeCell ref="B22:I22"/>
    <mergeCell ref="B12:I12"/>
    <mergeCell ref="B13:I13"/>
    <mergeCell ref="B14:I14"/>
    <mergeCell ref="B15:I15"/>
    <mergeCell ref="B16:I16"/>
    <mergeCell ref="B17:I17"/>
    <mergeCell ref="B18:I18"/>
    <mergeCell ref="B19:I19"/>
    <mergeCell ref="B20:I20"/>
    <mergeCell ref="B21:I21"/>
    <mergeCell ref="B23:I23"/>
    <mergeCell ref="B24:I24"/>
    <mergeCell ref="B25:I25"/>
  </mergeCells>
  <phoneticPr fontId="2"/>
  <pageMargins left="0.51181102362204722" right="0.51181102362204722" top="0.55118110236220474" bottom="0.55118110236220474" header="0.31496062992125984" footer="0.31496062992125984"/>
  <pageSetup paperSize="9" firstPageNumber="28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2022-07-26T01:13:23Z</dcterms:modified>
</cp:coreProperties>
</file>