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Ae" sheetId="69" r:id="rId1"/>
  </sheets>
  <calcPr calcId="145621"/>
</workbook>
</file>

<file path=xl/calcChain.xml><?xml version="1.0" encoding="utf-8"?>
<calcChain xmlns="http://schemas.openxmlformats.org/spreadsheetml/2006/main">
  <c r="AJ26" i="69" l="1"/>
  <c r="AH26" i="69"/>
  <c r="AF26" i="69"/>
  <c r="AD26" i="69"/>
  <c r="AB26" i="69"/>
  <c r="AJ7" i="69"/>
  <c r="AK36" i="69" s="1"/>
  <c r="AH7" i="69"/>
  <c r="AI33" i="69" s="1"/>
  <c r="AF7" i="69"/>
  <c r="AG34" i="69" s="1"/>
  <c r="AD7" i="69"/>
  <c r="AE35" i="69" s="1"/>
  <c r="AB7" i="69"/>
  <c r="AC36" i="69" s="1"/>
  <c r="P26" i="69"/>
  <c r="N26" i="69"/>
  <c r="J26" i="69"/>
  <c r="P7" i="69"/>
  <c r="Q19" i="69" s="1"/>
  <c r="N7" i="69"/>
  <c r="O7" i="69" s="1"/>
  <c r="L7" i="69"/>
  <c r="M19" i="69" s="1"/>
  <c r="J7" i="69"/>
  <c r="K7" i="69" s="1"/>
  <c r="R26" i="69"/>
  <c r="Z26" i="69"/>
  <c r="V26" i="69"/>
  <c r="X7" i="69"/>
  <c r="Y34" i="69" s="1"/>
  <c r="V7" i="69"/>
  <c r="W34" i="69" s="1"/>
  <c r="T7" i="69"/>
  <c r="U36" i="69" s="1"/>
  <c r="R7" i="69"/>
  <c r="S31" i="69" s="1"/>
  <c r="O26" i="69" l="1"/>
  <c r="AG10" i="69"/>
  <c r="Y35" i="69"/>
  <c r="Y36" i="69"/>
  <c r="AK26" i="69"/>
  <c r="Q27" i="69"/>
  <c r="Q29" i="69"/>
  <c r="Q31" i="69"/>
  <c r="Q33" i="69"/>
  <c r="Q35" i="69"/>
  <c r="Q36" i="69"/>
  <c r="AC16" i="69"/>
  <c r="AK29" i="69"/>
  <c r="K26" i="69"/>
  <c r="O28" i="69"/>
  <c r="O30" i="69"/>
  <c r="O32" i="69"/>
  <c r="O34" i="69"/>
  <c r="W35" i="69"/>
  <c r="AC8" i="69"/>
  <c r="AK12" i="69"/>
  <c r="AK16" i="69"/>
  <c r="AG31" i="69"/>
  <c r="Q28" i="69"/>
  <c r="Q30" i="69"/>
  <c r="Q32" i="69"/>
  <c r="Q34" i="69"/>
  <c r="AK8" i="69"/>
  <c r="AC13" i="69"/>
  <c r="AK17" i="69"/>
  <c r="AC28" i="69"/>
  <c r="AK33" i="69"/>
  <c r="U31" i="69"/>
  <c r="U34" i="69"/>
  <c r="O27" i="69"/>
  <c r="O29" i="69"/>
  <c r="O31" i="69"/>
  <c r="O33" i="69"/>
  <c r="O35" i="69"/>
  <c r="M36" i="69"/>
  <c r="Q26" i="69"/>
  <c r="AK9" i="69"/>
  <c r="AK13" i="69"/>
  <c r="AG18" i="69"/>
  <c r="AI26" i="69"/>
  <c r="AK28" i="69"/>
  <c r="AE26" i="69"/>
  <c r="AG11" i="69"/>
  <c r="AG19" i="69"/>
  <c r="AC33" i="69"/>
  <c r="AC9" i="69"/>
  <c r="AC12" i="69"/>
  <c r="AG14" i="69"/>
  <c r="AC17" i="69"/>
  <c r="AG26" i="69"/>
  <c r="AC29" i="69"/>
  <c r="AG15" i="69"/>
  <c r="AC26" i="69"/>
  <c r="AG27" i="69"/>
  <c r="AG35" i="69"/>
  <c r="AE7" i="69"/>
  <c r="AI7" i="69"/>
  <c r="AE8" i="69"/>
  <c r="AI10" i="69"/>
  <c r="AE12" i="69"/>
  <c r="AI14" i="69"/>
  <c r="AE16" i="69"/>
  <c r="AI18" i="69"/>
  <c r="AE28" i="69"/>
  <c r="AI30" i="69"/>
  <c r="AE32" i="69"/>
  <c r="AI34" i="69"/>
  <c r="AE36" i="69"/>
  <c r="AG8" i="69"/>
  <c r="AE9" i="69"/>
  <c r="AC10" i="69"/>
  <c r="AK10" i="69"/>
  <c r="AI11" i="69"/>
  <c r="AG12" i="69"/>
  <c r="AE13" i="69"/>
  <c r="AC14" i="69"/>
  <c r="AK14" i="69"/>
  <c r="AI15" i="69"/>
  <c r="AG16" i="69"/>
  <c r="AE17" i="69"/>
  <c r="AC18" i="69"/>
  <c r="AK18" i="69"/>
  <c r="AI19" i="69"/>
  <c r="AC27" i="69"/>
  <c r="AI27" i="69"/>
  <c r="AG28" i="69"/>
  <c r="AE29" i="69"/>
  <c r="AC30" i="69"/>
  <c r="AK30" i="69"/>
  <c r="AI31" i="69"/>
  <c r="AG32" i="69"/>
  <c r="AE33" i="69"/>
  <c r="AC34" i="69"/>
  <c r="AK34" i="69"/>
  <c r="AI35" i="69"/>
  <c r="AG36" i="69"/>
  <c r="AC7" i="69"/>
  <c r="AG7" i="69"/>
  <c r="AK7" i="69"/>
  <c r="AI8" i="69"/>
  <c r="AG9" i="69"/>
  <c r="AE10" i="69"/>
  <c r="AC11" i="69"/>
  <c r="AK11" i="69"/>
  <c r="AI12" i="69"/>
  <c r="AG13" i="69"/>
  <c r="AE14" i="69"/>
  <c r="AC15" i="69"/>
  <c r="AK15" i="69"/>
  <c r="AI16" i="69"/>
  <c r="AG17" i="69"/>
  <c r="AE18" i="69"/>
  <c r="AC19" i="69"/>
  <c r="AK19" i="69"/>
  <c r="AK27" i="69"/>
  <c r="AI28" i="69"/>
  <c r="AG29" i="69"/>
  <c r="AE30" i="69"/>
  <c r="AC31" i="69"/>
  <c r="AK31" i="69"/>
  <c r="AI32" i="69"/>
  <c r="AG33" i="69"/>
  <c r="AE34" i="69"/>
  <c r="AC35" i="69"/>
  <c r="AK35" i="69"/>
  <c r="AI36" i="69"/>
  <c r="AI9" i="69"/>
  <c r="AE11" i="69"/>
  <c r="AI13" i="69"/>
  <c r="AE15" i="69"/>
  <c r="AI17" i="69"/>
  <c r="AE19" i="69"/>
  <c r="AE27" i="69"/>
  <c r="AI29" i="69"/>
  <c r="AG30" i="69"/>
  <c r="AE31" i="69"/>
  <c r="AC32" i="69"/>
  <c r="AK32" i="69"/>
  <c r="K27" i="69"/>
  <c r="K28" i="69"/>
  <c r="K29" i="69"/>
  <c r="K30" i="69"/>
  <c r="K31" i="69"/>
  <c r="K32" i="69"/>
  <c r="K33" i="69"/>
  <c r="K34" i="69"/>
  <c r="K35" i="69"/>
  <c r="S35" i="69"/>
  <c r="M27" i="69"/>
  <c r="M28" i="69"/>
  <c r="M29" i="69"/>
  <c r="M30" i="69"/>
  <c r="M31" i="69"/>
  <c r="M32" i="69"/>
  <c r="M33" i="69"/>
  <c r="M34" i="69"/>
  <c r="M35" i="69"/>
  <c r="U35" i="69"/>
  <c r="K36" i="69"/>
  <c r="S36" i="69"/>
  <c r="O36" i="69"/>
  <c r="W36" i="69"/>
  <c r="L26" i="69"/>
  <c r="M26" i="69" s="1"/>
  <c r="O10" i="69"/>
  <c r="O14" i="69"/>
  <c r="O18" i="69"/>
  <c r="O11" i="69"/>
  <c r="O15" i="69"/>
  <c r="O19" i="69"/>
  <c r="O8" i="69"/>
  <c r="O12" i="69"/>
  <c r="O16" i="69"/>
  <c r="O9" i="69"/>
  <c r="O13" i="69"/>
  <c r="O17" i="69"/>
  <c r="M7" i="69"/>
  <c r="Q7" i="69"/>
  <c r="Q8" i="69"/>
  <c r="Q9" i="69"/>
  <c r="Q10" i="69"/>
  <c r="Q11" i="69"/>
  <c r="Q12" i="69"/>
  <c r="Q13" i="69"/>
  <c r="Q14" i="69"/>
  <c r="Q15" i="69"/>
  <c r="Q16" i="69"/>
  <c r="Q17" i="69"/>
  <c r="Q18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M8" i="69"/>
  <c r="M9" i="69"/>
  <c r="M10" i="69"/>
  <c r="M11" i="69"/>
  <c r="M12" i="69"/>
  <c r="M13" i="69"/>
  <c r="M14" i="69"/>
  <c r="M15" i="69"/>
  <c r="M16" i="69"/>
  <c r="M17" i="69"/>
  <c r="M18" i="69"/>
  <c r="Y13" i="69"/>
  <c r="Y27" i="69"/>
  <c r="Y10" i="69"/>
  <c r="Y18" i="69"/>
  <c r="Y32" i="69"/>
  <c r="Y7" i="69"/>
  <c r="Y11" i="69"/>
  <c r="Y15" i="69"/>
  <c r="Y19" i="69"/>
  <c r="Y29" i="69"/>
  <c r="Y33" i="69"/>
  <c r="Y9" i="69"/>
  <c r="Y17" i="69"/>
  <c r="Y31" i="69"/>
  <c r="Y14" i="69"/>
  <c r="Y28" i="69"/>
  <c r="Y8" i="69"/>
  <c r="Y12" i="69"/>
  <c r="Y16" i="69"/>
  <c r="Y30" i="69"/>
  <c r="W13" i="69"/>
  <c r="W30" i="69"/>
  <c r="W14" i="69"/>
  <c r="W9" i="69"/>
  <c r="W17" i="69"/>
  <c r="W26" i="69"/>
  <c r="W10" i="69"/>
  <c r="W18" i="69"/>
  <c r="W29" i="69"/>
  <c r="W33" i="69"/>
  <c r="W7" i="69"/>
  <c r="W11" i="69"/>
  <c r="W15" i="69"/>
  <c r="W19" i="69"/>
  <c r="W27" i="69"/>
  <c r="W31" i="69"/>
  <c r="W8" i="69"/>
  <c r="W12" i="69"/>
  <c r="W16" i="69"/>
  <c r="W28" i="69"/>
  <c r="W32" i="69"/>
  <c r="U8" i="69"/>
  <c r="U12" i="69"/>
  <c r="U16" i="69"/>
  <c r="U28" i="69"/>
  <c r="U7" i="69"/>
  <c r="U32" i="69"/>
  <c r="U9" i="69"/>
  <c r="U13" i="69"/>
  <c r="U17" i="69"/>
  <c r="U29" i="69"/>
  <c r="U33" i="69"/>
  <c r="U10" i="69"/>
  <c r="U14" i="69"/>
  <c r="U18" i="69"/>
  <c r="U30" i="69"/>
  <c r="U11" i="69"/>
  <c r="U15" i="69"/>
  <c r="U19" i="69"/>
  <c r="U27" i="69"/>
  <c r="S26" i="69"/>
  <c r="S30" i="69"/>
  <c r="S34" i="69"/>
  <c r="S27" i="69"/>
  <c r="S28" i="69"/>
  <c r="S32" i="69"/>
  <c r="S29" i="69"/>
  <c r="S33" i="69"/>
  <c r="S15" i="69"/>
  <c r="S11" i="69"/>
  <c r="S16" i="69"/>
  <c r="S8" i="69"/>
  <c r="S12" i="69"/>
  <c r="S17" i="69"/>
  <c r="S9" i="69"/>
  <c r="S13" i="69"/>
  <c r="S18" i="69"/>
  <c r="S10" i="69"/>
  <c r="S14" i="69"/>
  <c r="S19" i="69"/>
  <c r="T26" i="69"/>
  <c r="U26" i="69" s="1"/>
  <c r="X26" i="69"/>
  <c r="Y26" i="69" s="1"/>
  <c r="Z7" i="69"/>
  <c r="AA36" i="69" l="1"/>
  <c r="AA35" i="69"/>
  <c r="AA26" i="69"/>
  <c r="AA34" i="69"/>
  <c r="AA30" i="69"/>
  <c r="AA15" i="69"/>
  <c r="AA33" i="69"/>
  <c r="AA29" i="69"/>
  <c r="AA18" i="69"/>
  <c r="AA14" i="69"/>
  <c r="AA10" i="69"/>
  <c r="AA32" i="69"/>
  <c r="AA28" i="69"/>
  <c r="AA17" i="69"/>
  <c r="AA13" i="69"/>
  <c r="AA9" i="69"/>
  <c r="AA31" i="69"/>
  <c r="AA27" i="69"/>
  <c r="AA16" i="69"/>
  <c r="AA12" i="69"/>
  <c r="AA8" i="69"/>
  <c r="AA19" i="69"/>
  <c r="AA11" i="69"/>
  <c r="AA7" i="69"/>
  <c r="S7" i="69"/>
</calcChain>
</file>

<file path=xl/sharedStrings.xml><?xml version="1.0" encoding="utf-8"?>
<sst xmlns="http://schemas.openxmlformats.org/spreadsheetml/2006/main" count="145" uniqueCount="41">
  <si>
    <t>%</t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</si>
  <si>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</si>
  <si>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</si>
  <si>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</si>
  <si>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</si>
  <si>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</si>
  <si>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千円</t>
    <rPh sb="0" eb="2">
      <t>センエン</t>
    </rPh>
    <phoneticPr fontId="2"/>
  </si>
  <si>
    <t>平成28年度</t>
    <rPh sb="0" eb="2">
      <t>ヘイセイ</t>
    </rPh>
    <rPh sb="4" eb="6">
      <t>ネンド</t>
    </rPh>
    <phoneticPr fontId="2"/>
  </si>
  <si>
    <t>科目</t>
    <rPh sb="0" eb="2">
      <t>カモク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</si>
  <si>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</si>
  <si>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</si>
  <si>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</si>
  <si>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</si>
  <si>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</si>
  <si>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</si>
  <si>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</si>
  <si>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</si>
  <si>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</si>
  <si>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</si>
  <si>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</si>
  <si>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</si>
  <si>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</si>
  <si>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</si>
  <si>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</si>
  <si>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</si>
  <si>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</si>
  <si>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</si>
  <si>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積立金</t>
    <rPh sb="0" eb="2">
      <t>ツミタテ</t>
    </rPh>
    <rPh sb="2" eb="3">
      <t>キン</t>
    </rPh>
    <phoneticPr fontId="2"/>
  </si>
  <si>
    <t>投資及び支出金・貸付金</t>
    <rPh sb="0" eb="2">
      <t>トウシ</t>
    </rPh>
    <rPh sb="2" eb="3">
      <t>オヨ</t>
    </rPh>
    <rPh sb="4" eb="7">
      <t>シシュツキン</t>
    </rPh>
    <rPh sb="8" eb="10">
      <t>カシツケ</t>
    </rPh>
    <rPh sb="10" eb="11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</si>
  <si>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</si>
  <si>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投資的経費</t>
    <rPh sb="0" eb="3">
      <t>トウシテキ</t>
    </rPh>
    <rPh sb="3" eb="5">
      <t>ケイヒ</t>
    </rPh>
    <phoneticPr fontId="2"/>
  </si>
  <si>
    <t>衛生費</t>
    <rPh sb="0" eb="2">
      <t>エイセイ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</si>
  <si>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</si>
  <si>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決算額</t>
    <phoneticPr fontId="2"/>
  </si>
  <si>
    <t>構成比</t>
    <phoneticPr fontId="2"/>
  </si>
  <si>
    <t>千円</t>
    <phoneticPr fontId="2"/>
  </si>
  <si>
    <t>%</t>
    <phoneticPr fontId="2"/>
  </si>
  <si>
    <t>平成23年度</t>
    <phoneticPr fontId="2"/>
  </si>
  <si>
    <t>12－3　 一般会計歳出決算額</t>
    <rPh sb="6" eb="8">
      <t>イッパン</t>
    </rPh>
    <rPh sb="8" eb="10">
      <t>カイケイ</t>
    </rPh>
    <rPh sb="10" eb="12">
      <t>サイシュツ</t>
    </rPh>
    <rPh sb="12" eb="14">
      <t>ケッサン</t>
    </rPh>
    <rPh sb="14" eb="15">
      <t>ガク</t>
    </rPh>
    <phoneticPr fontId="2"/>
  </si>
  <si>
    <t>① 目的別歳出決算額</t>
    <rPh sb="2" eb="4">
      <t>モクテキ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</si>
  <si>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② 性質別歳出決算額</t>
    <rPh sb="2" eb="4">
      <t>セイシツ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</si>
</sst>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"/>
    <numFmt numFmtId="190" formatCode="#,##0.00_);[Red]\(#,##0.00\)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38" fontId="6" fillId="0" borderId="2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top"/>
    </xf>
    <xf numFmtId="38" fontId="9" fillId="0" borderId="4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9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8" fillId="0" borderId="0" xfId="0" applyFont="1" applyBorder="1" applyAlignment="1">
      <alignment horizontal="distributed" vertical="center"/>
    </xf>
    <xf numFmtId="177" fontId="3" fillId="0" borderId="0" xfId="1" applyNumberFormat="1" applyFont="1" applyAlignment="1">
      <alignment vertical="center"/>
    </xf>
    <xf numFmtId="177" fontId="8" fillId="0" borderId="6" xfId="1" applyNumberFormat="1" applyFont="1" applyBorder="1" applyAlignment="1">
      <alignment horizontal="center" vertical="center"/>
    </xf>
    <xf numFmtId="177" fontId="12" fillId="0" borderId="11" xfId="1" applyNumberFormat="1" applyFont="1" applyBorder="1" applyAlignment="1">
      <alignment horizontal="right" vertical="top"/>
    </xf>
    <xf numFmtId="177" fontId="9" fillId="0" borderId="0" xfId="2" applyNumberFormat="1" applyFont="1" applyBorder="1">
      <alignment vertical="center"/>
    </xf>
    <xf numFmtId="177" fontId="9" fillId="0" borderId="1" xfId="2" applyNumberFormat="1" applyFont="1" applyBorder="1">
      <alignment vertical="center"/>
    </xf>
    <xf numFmtId="177" fontId="4" fillId="0" borderId="0" xfId="1" applyNumberFormat="1" applyFont="1">
      <alignment vertical="center"/>
    </xf>
    <xf numFmtId="177" fontId="8" fillId="0" borderId="6" xfId="1" applyNumberFormat="1" applyFont="1" applyBorder="1" applyAlignment="1">
      <alignment horizontal="center" vertical="center" shrinkToFit="1"/>
    </xf>
    <xf numFmtId="38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38" fontId="6" fillId="0" borderId="22" xfId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 shrinkToFit="1"/>
    </xf>
    <xf numFmtId="38" fontId="12" fillId="0" borderId="12" xfId="1" applyFont="1" applyFill="1" applyBorder="1" applyAlignment="1">
      <alignment horizontal="right" vertical="top"/>
    </xf>
    <xf numFmtId="177" fontId="12" fillId="0" borderId="11" xfId="1" applyNumberFormat="1" applyFont="1" applyFill="1" applyBorder="1" applyAlignment="1">
      <alignment horizontal="right" vertical="top"/>
    </xf>
    <xf numFmtId="38" fontId="9" fillId="0" borderId="4" xfId="1" applyFont="1" applyFill="1" applyBorder="1">
      <alignment vertical="center"/>
    </xf>
    <xf numFmtId="177" fontId="9" fillId="0" borderId="0" xfId="2" applyNumberFormat="1" applyFont="1" applyFill="1" applyBorder="1">
      <alignment vertical="center"/>
    </xf>
    <xf numFmtId="38" fontId="9" fillId="0" borderId="0" xfId="1" applyFont="1" applyFill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12" fillId="0" borderId="14" xfId="1" applyFont="1" applyFill="1" applyBorder="1" applyAlignment="1">
      <alignment horizontal="right" vertical="top"/>
    </xf>
    <xf numFmtId="38" fontId="12" fillId="0" borderId="14" xfId="1" applyFont="1" applyBorder="1" applyAlignment="1">
      <alignment horizontal="right" vertical="top"/>
    </xf>
    <xf numFmtId="38" fontId="12" fillId="0" borderId="11" xfId="1" applyFont="1" applyBorder="1" applyAlignment="1">
      <alignment horizontal="right" vertical="top"/>
    </xf>
    <xf numFmtId="38" fontId="6" fillId="0" borderId="17" xfId="1" applyFont="1" applyBorder="1" applyAlignment="1">
      <alignment horizontal="center" vertical="center"/>
    </xf>
    <xf numFmtId="177" fontId="8" fillId="0" borderId="17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right" vertical="top"/>
    </xf>
    <xf numFmtId="177" fontId="9" fillId="0" borderId="24" xfId="2" applyNumberFormat="1" applyFont="1" applyBorder="1">
      <alignment vertical="center"/>
    </xf>
    <xf numFmtId="177" fontId="9" fillId="0" borderId="10" xfId="2" applyNumberFormat="1" applyFont="1" applyBorder="1">
      <alignment vertical="center"/>
    </xf>
    <xf numFmtId="38" fontId="6" fillId="0" borderId="17" xfId="1" applyFont="1" applyFill="1" applyBorder="1" applyAlignment="1">
      <alignment horizontal="center" vertical="center"/>
    </xf>
    <xf numFmtId="38" fontId="9" fillId="0" borderId="9" xfId="1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90" fontId="4" fillId="0" borderId="0" xfId="1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top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tabSelected="1" topLeftCell="A28" zoomScale="115" zoomScaleNormal="115" workbookViewId="0">
      <selection activeCell="AW34" sqref="AW34"/>
    </sheetView>
  </sheetViews>
  <sheetFormatPr defaultColWidth="2.625" defaultRowHeight="12" outlineLevelCol="1"/>
  <cols>
    <col min="1" max="9" width="2.625" style="1"/>
    <col min="10" max="10" width="7.75" style="6" hidden="1" customWidth="1" outlineLevel="1"/>
    <col min="11" max="11" width="4.875" style="26" hidden="1" customWidth="1" outlineLevel="1"/>
    <col min="12" max="12" width="7.75" style="6" hidden="1" customWidth="1" outlineLevel="1" collapsed="1"/>
    <col min="13" max="13" width="4.875" style="26" hidden="1" customWidth="1" outlineLevel="1"/>
    <col min="14" max="14" width="7.75" style="6" hidden="1" customWidth="1" outlineLevel="1" collapsed="1"/>
    <col min="15" max="15" width="4.875" style="26" hidden="1" customWidth="1" outlineLevel="1"/>
    <col min="16" max="16" width="7.75" style="6" hidden="1" customWidth="1" outlineLevel="1"/>
    <col min="17" max="17" width="4.875" style="26" hidden="1" customWidth="1" outlineLevel="1"/>
    <col min="18" max="18" width="7.75" style="6" bestFit="1" customWidth="1" collapsed="1"/>
    <col min="19" max="19" width="5" style="26" bestFit="1" customWidth="1"/>
    <col min="20" max="20" width="7.75" style="6" bestFit="1" customWidth="1" collapsed="1"/>
    <col min="21" max="21" width="5" style="26" bestFit="1" customWidth="1"/>
    <col min="22" max="22" width="7.75" style="6" bestFit="1" customWidth="1" collapsed="1"/>
    <col min="23" max="23" width="5" style="26" bestFit="1" customWidth="1"/>
    <col min="24" max="24" width="7.75" style="6" bestFit="1" customWidth="1" collapsed="1"/>
    <col min="25" max="25" width="5" style="26" bestFit="1" customWidth="1"/>
    <col min="26" max="26" width="7.75" style="41" bestFit="1" customWidth="1" collapsed="1"/>
    <col min="27" max="27" width="5.125" style="26" customWidth="1"/>
    <col min="28" max="28" width="7.75" style="6" hidden="1" customWidth="1" outlineLevel="1" collapsed="1"/>
    <col min="29" max="29" width="5" style="26" hidden="1" customWidth="1" outlineLevel="1"/>
    <col min="30" max="30" width="7.75" style="6" hidden="1" customWidth="1" outlineLevel="1" collapsed="1"/>
    <col min="31" max="31" width="5" style="26" hidden="1" customWidth="1" outlineLevel="1"/>
    <col min="32" max="32" width="7.75" style="6" hidden="1" customWidth="1" outlineLevel="1" collapsed="1"/>
    <col min="33" max="33" width="5" style="26" hidden="1" customWidth="1" outlineLevel="1"/>
    <col min="34" max="34" width="7.75" style="6" hidden="1" customWidth="1" outlineLevel="1" collapsed="1"/>
    <col min="35" max="35" width="5" style="26" hidden="1" customWidth="1" outlineLevel="1"/>
    <col min="36" max="36" width="7.75" style="6" hidden="1" customWidth="1" outlineLevel="1" collapsed="1"/>
    <col min="37" max="37" width="5.125" style="26" hidden="1" customWidth="1" outlineLevel="1"/>
    <col min="38" max="38" width="2.625" style="1" collapsed="1"/>
    <col min="39" max="16384" width="2.625" style="1"/>
  </cols>
  <sheetData>
    <row r="1" spans="2:37" s="2" customFormat="1" ht="17.25">
      <c r="B1" s="3" t="s">
        <v>38</v>
      </c>
      <c r="C1" s="3"/>
      <c r="D1" s="3"/>
      <c r="E1" s="3"/>
      <c r="F1" s="3"/>
      <c r="G1" s="3"/>
      <c r="H1" s="3"/>
      <c r="I1" s="3"/>
      <c r="J1" s="8"/>
      <c r="K1" s="21"/>
      <c r="L1" s="8"/>
      <c r="M1" s="21"/>
      <c r="N1" s="8"/>
      <c r="O1" s="21"/>
      <c r="P1" s="8"/>
      <c r="Q1" s="21"/>
      <c r="R1" s="8"/>
      <c r="S1" s="21"/>
      <c r="T1" s="8"/>
      <c r="U1" s="21"/>
      <c r="V1" s="8"/>
      <c r="W1" s="21"/>
      <c r="X1" s="8"/>
      <c r="Y1" s="21"/>
      <c r="Z1" s="39"/>
      <c r="AA1" s="21"/>
      <c r="AB1" s="8"/>
      <c r="AC1" s="21"/>
      <c r="AD1" s="8"/>
      <c r="AE1" s="21"/>
      <c r="AF1" s="8"/>
      <c r="AG1" s="21"/>
      <c r="AH1" s="8"/>
      <c r="AI1" s="21"/>
      <c r="AJ1" s="8"/>
      <c r="AK1" s="21"/>
    </row>
    <row r="2" spans="2:37" s="5" customFormat="1" ht="15.75" customHeight="1">
      <c r="B2" s="4"/>
      <c r="C2" s="59" t="s">
        <v>39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2:37" s="5" customFormat="1" ht="15.75" customHeight="1" thickBot="1">
      <c r="B3" s="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2:37" ht="15.75" customHeight="1" thickTop="1">
      <c r="C4" s="56" t="s">
        <v>8</v>
      </c>
      <c r="D4" s="56"/>
      <c r="E4" s="56"/>
      <c r="F4" s="56"/>
      <c r="G4" s="56"/>
      <c r="H4" s="56"/>
      <c r="I4" s="60"/>
      <c r="J4" s="62"/>
      <c r="K4" s="64"/>
      <c r="L4" s="62"/>
      <c r="M4" s="64"/>
      <c r="N4" s="62"/>
      <c r="O4" s="64"/>
      <c r="P4" s="62" t="s">
        <v>37</v>
      </c>
      <c r="Q4" s="64"/>
      <c r="R4" s="62" t="s">
        <v>1</v>
      </c>
      <c r="S4" s="64"/>
      <c r="T4" s="63" t="s">
        <v>5</v>
      </c>
      <c r="U4" s="63"/>
      <c r="V4" s="71" t="s">
        <v>2</v>
      </c>
      <c r="W4" s="64"/>
      <c r="X4" s="63" t="s">
        <v>3</v>
      </c>
      <c r="Y4" s="63"/>
      <c r="Z4" s="73" t="s">
        <v>7</v>
      </c>
      <c r="AA4" s="72"/>
      <c r="AB4" s="71"/>
      <c r="AC4" s="64"/>
      <c r="AD4" s="62"/>
      <c r="AE4" s="64"/>
      <c r="AF4" s="62"/>
      <c r="AG4" s="64"/>
      <c r="AH4" s="62"/>
      <c r="AI4" s="64"/>
      <c r="AJ4" s="74"/>
      <c r="AK4" s="72"/>
    </row>
    <row r="5" spans="2:37" ht="15.75" customHeight="1">
      <c r="C5" s="57"/>
      <c r="D5" s="57"/>
      <c r="E5" s="57"/>
      <c r="F5" s="57"/>
      <c r="G5" s="57"/>
      <c r="H5" s="57"/>
      <c r="I5" s="61"/>
      <c r="J5" s="9" t="s">
        <v>33</v>
      </c>
      <c r="K5" s="27" t="s">
        <v>34</v>
      </c>
      <c r="L5" s="9" t="s">
        <v>33</v>
      </c>
      <c r="M5" s="27" t="s">
        <v>34</v>
      </c>
      <c r="N5" s="9" t="s">
        <v>33</v>
      </c>
      <c r="O5" s="27" t="s">
        <v>34</v>
      </c>
      <c r="P5" s="9" t="s">
        <v>33</v>
      </c>
      <c r="Q5" s="27" t="s">
        <v>34</v>
      </c>
      <c r="R5" s="9" t="s">
        <v>9</v>
      </c>
      <c r="S5" s="27" t="s">
        <v>10</v>
      </c>
      <c r="T5" s="45" t="s">
        <v>9</v>
      </c>
      <c r="U5" s="46" t="s">
        <v>10</v>
      </c>
      <c r="V5" s="10" t="s">
        <v>9</v>
      </c>
      <c r="W5" s="27" t="s">
        <v>10</v>
      </c>
      <c r="X5" s="45" t="s">
        <v>9</v>
      </c>
      <c r="Y5" s="46" t="s">
        <v>10</v>
      </c>
      <c r="Z5" s="50" t="s">
        <v>9</v>
      </c>
      <c r="AA5" s="31" t="s">
        <v>10</v>
      </c>
      <c r="AB5" s="10" t="s">
        <v>9</v>
      </c>
      <c r="AC5" s="27" t="s">
        <v>10</v>
      </c>
      <c r="AD5" s="9" t="s">
        <v>9</v>
      </c>
      <c r="AE5" s="27" t="s">
        <v>10</v>
      </c>
      <c r="AF5" s="9" t="s">
        <v>9</v>
      </c>
      <c r="AG5" s="27" t="s">
        <v>10</v>
      </c>
      <c r="AH5" s="9" t="s">
        <v>9</v>
      </c>
      <c r="AI5" s="27" t="s">
        <v>10</v>
      </c>
      <c r="AJ5" s="30" t="s">
        <v>9</v>
      </c>
      <c r="AK5" s="31" t="s">
        <v>10</v>
      </c>
    </row>
    <row r="6" spans="2:37" s="19" customFormat="1" ht="15.75" customHeight="1">
      <c r="C6" s="58"/>
      <c r="D6" s="58"/>
      <c r="E6" s="58"/>
      <c r="F6" s="58"/>
      <c r="G6" s="58"/>
      <c r="H6" s="58"/>
      <c r="I6" s="65"/>
      <c r="J6" s="11" t="s">
        <v>35</v>
      </c>
      <c r="K6" s="23" t="s">
        <v>36</v>
      </c>
      <c r="L6" s="11" t="s">
        <v>35</v>
      </c>
      <c r="M6" s="23" t="s">
        <v>36</v>
      </c>
      <c r="N6" s="11" t="s">
        <v>35</v>
      </c>
      <c r="O6" s="23" t="s">
        <v>36</v>
      </c>
      <c r="P6" s="11" t="s">
        <v>35</v>
      </c>
      <c r="Q6" s="23" t="s">
        <v>36</v>
      </c>
      <c r="R6" s="11" t="s">
        <v>6</v>
      </c>
      <c r="S6" s="23" t="s">
        <v>0</v>
      </c>
      <c r="T6" s="43" t="s">
        <v>6</v>
      </c>
      <c r="U6" s="47" t="s">
        <v>0</v>
      </c>
      <c r="V6" s="44" t="s">
        <v>6</v>
      </c>
      <c r="W6" s="23" t="s">
        <v>0</v>
      </c>
      <c r="X6" s="43" t="s">
        <v>6</v>
      </c>
      <c r="Y6" s="47" t="s">
        <v>0</v>
      </c>
      <c r="Z6" s="42" t="s">
        <v>6</v>
      </c>
      <c r="AA6" s="33" t="s">
        <v>0</v>
      </c>
      <c r="AB6" s="44" t="s">
        <v>6</v>
      </c>
      <c r="AC6" s="23" t="s">
        <v>0</v>
      </c>
      <c r="AD6" s="11" t="s">
        <v>6</v>
      </c>
      <c r="AE6" s="23" t="s">
        <v>0</v>
      </c>
      <c r="AF6" s="11" t="s">
        <v>6</v>
      </c>
      <c r="AG6" s="23" t="s">
        <v>0</v>
      </c>
      <c r="AH6" s="11" t="s">
        <v>6</v>
      </c>
      <c r="AI6" s="23" t="s">
        <v>0</v>
      </c>
      <c r="AJ6" s="32" t="s">
        <v>6</v>
      </c>
      <c r="AK6" s="33" t="s">
        <v>0</v>
      </c>
    </row>
    <row r="7" spans="2:37" s="19" customFormat="1" ht="15.75" customHeight="1">
      <c r="C7" s="66" t="s">
        <v>11</v>
      </c>
      <c r="D7" s="66"/>
      <c r="E7" s="66"/>
      <c r="F7" s="66"/>
      <c r="G7" s="66"/>
      <c r="H7" s="66"/>
      <c r="I7" s="67"/>
      <c r="J7" s="12">
        <f t="shared" ref="J7" si="0">SUM(J8:J19)</f>
        <v>0</v>
      </c>
      <c r="K7" s="24" t="e">
        <f t="shared" ref="K7" si="1">J7/J$7*100</f>
        <v>#DIV/0!</v>
      </c>
      <c r="L7" s="12">
        <f t="shared" ref="L7" si="2">SUM(L8:L19)</f>
        <v>0</v>
      </c>
      <c r="M7" s="24" t="e">
        <f t="shared" ref="M7" si="3">L7/L$7*100</f>
        <v>#DIV/0!</v>
      </c>
      <c r="N7" s="12">
        <f t="shared" ref="N7" si="4">SUM(N8:N19)</f>
        <v>0</v>
      </c>
      <c r="O7" s="24" t="e">
        <f t="shared" ref="O7" si="5">N7/N$7*100</f>
        <v>#DIV/0!</v>
      </c>
      <c r="P7" s="12">
        <f t="shared" ref="P7" si="6">SUM(P8:P19)</f>
        <v>5270642</v>
      </c>
      <c r="Q7" s="24">
        <f t="shared" ref="Q7" si="7">P7/P$7*100</f>
        <v>100</v>
      </c>
      <c r="R7" s="12">
        <f>SUM(R8:R19)</f>
        <v>5190260</v>
      </c>
      <c r="S7" s="24">
        <f>R7/R$7*100</f>
        <v>100</v>
      </c>
      <c r="T7" s="16">
        <f t="shared" ref="T7" si="8">SUM(T8:T19)</f>
        <v>5014083</v>
      </c>
      <c r="U7" s="48">
        <f>T7/T$7*100</f>
        <v>100</v>
      </c>
      <c r="V7" s="13">
        <f t="shared" ref="V7" si="9">SUM(V8:V19)</f>
        <v>4886090</v>
      </c>
      <c r="W7" s="24">
        <f>V7/V$7*100</f>
        <v>100</v>
      </c>
      <c r="X7" s="16">
        <f t="shared" ref="X7" si="10">SUM(X8:X19)</f>
        <v>4882727</v>
      </c>
      <c r="Y7" s="48">
        <f>X7/X$7*100</f>
        <v>100</v>
      </c>
      <c r="Z7" s="38">
        <f>SUM(Z8:Z19)</f>
        <v>5305304</v>
      </c>
      <c r="AA7" s="35">
        <f>Z7/Z$7*100</f>
        <v>100</v>
      </c>
      <c r="AB7" s="13">
        <f>SUM(AB8:AB19)</f>
        <v>0</v>
      </c>
      <c r="AC7" s="24" t="e">
        <f>AB7/AB$7*100</f>
        <v>#DIV/0!</v>
      </c>
      <c r="AD7" s="12">
        <f t="shared" ref="AD7" si="11">SUM(AD8:AD19)</f>
        <v>0</v>
      </c>
      <c r="AE7" s="24" t="e">
        <f>AD7/AD$7*100</f>
        <v>#DIV/0!</v>
      </c>
      <c r="AF7" s="12">
        <f t="shared" ref="AF7" si="12">SUM(AF8:AF19)</f>
        <v>0</v>
      </c>
      <c r="AG7" s="24" t="e">
        <f>AF7/AF$7*100</f>
        <v>#DIV/0!</v>
      </c>
      <c r="AH7" s="12">
        <f t="shared" ref="AH7" si="13">SUM(AH8:AH19)</f>
        <v>0</v>
      </c>
      <c r="AI7" s="24" t="e">
        <f>AH7/AH$7*100</f>
        <v>#DIV/0!</v>
      </c>
      <c r="AJ7" s="34">
        <f>SUM(AJ8:AJ19)</f>
        <v>0</v>
      </c>
      <c r="AK7" s="35" t="e">
        <f>AJ7/AJ$7*100</f>
        <v>#DIV/0!</v>
      </c>
    </row>
    <row r="8" spans="2:37" s="7" customFormat="1" ht="15.75" customHeight="1">
      <c r="C8" s="66" t="s">
        <v>12</v>
      </c>
      <c r="D8" s="66"/>
      <c r="E8" s="66"/>
      <c r="F8" s="66"/>
      <c r="G8" s="66"/>
      <c r="H8" s="66"/>
      <c r="I8" s="67"/>
      <c r="J8" s="12"/>
      <c r="K8" s="24" t="e">
        <f t="shared" ref="K8" si="14">J8/J$7*100</f>
        <v>#DIV/0!</v>
      </c>
      <c r="L8" s="12"/>
      <c r="M8" s="24" t="e">
        <f t="shared" ref="M8" si="15">L8/L$7*100</f>
        <v>#DIV/0!</v>
      </c>
      <c r="N8" s="12"/>
      <c r="O8" s="24" t="e">
        <f t="shared" ref="O8" si="16">N8/N$7*100</f>
        <v>#DIV/0!</v>
      </c>
      <c r="P8" s="12">
        <v>124856</v>
      </c>
      <c r="Q8" s="24">
        <f t="shared" ref="Q8" si="17">P8/P$7*100</f>
        <v>2.3688954780081821</v>
      </c>
      <c r="R8" s="12">
        <v>104289</v>
      </c>
      <c r="S8" s="24">
        <f t="shared" ref="S8:S19" si="18">R8/R$7*100</f>
        <v>2.0093213056764014</v>
      </c>
      <c r="T8" s="16">
        <v>100027</v>
      </c>
      <c r="U8" s="48">
        <f t="shared" ref="U8" si="19">T8/T$7*100</f>
        <v>1.9949211052150515</v>
      </c>
      <c r="V8" s="13">
        <v>97182</v>
      </c>
      <c r="W8" s="24">
        <f t="shared" ref="W8" si="20">V8/V$7*100</f>
        <v>1.9889523115620054</v>
      </c>
      <c r="X8" s="16">
        <v>99212</v>
      </c>
      <c r="Y8" s="48">
        <f t="shared" ref="Y8" si="21">X8/X$7*100</f>
        <v>2.0318973393351705</v>
      </c>
      <c r="Z8" s="38">
        <v>89953</v>
      </c>
      <c r="AA8" s="24">
        <f t="shared" ref="AA8" si="22">Z8/Z$7*100</f>
        <v>1.6955296058435105</v>
      </c>
      <c r="AB8" s="13"/>
      <c r="AC8" s="24" t="e">
        <f t="shared" ref="AC8:AC19" si="23">AB8/AB$7*100</f>
        <v>#DIV/0!</v>
      </c>
      <c r="AD8" s="12"/>
      <c r="AE8" s="24" t="e">
        <f t="shared" ref="AE8:AE19" si="24">AD8/AD$7*100</f>
        <v>#DIV/0!</v>
      </c>
      <c r="AF8" s="12"/>
      <c r="AG8" s="24" t="e">
        <f t="shared" ref="AG8:AG19" si="25">AF8/AF$7*100</f>
        <v>#DIV/0!</v>
      </c>
      <c r="AH8" s="12"/>
      <c r="AI8" s="24" t="e">
        <f t="shared" ref="AI8:AI19" si="26">AH8/AH$7*100</f>
        <v>#DIV/0!</v>
      </c>
      <c r="AJ8" s="34"/>
      <c r="AK8" s="24" t="e">
        <f t="shared" ref="AK8:AK19" si="27">AJ8/AJ$7*100</f>
        <v>#DIV/0!</v>
      </c>
    </row>
    <row r="9" spans="2:37" s="7" customFormat="1" ht="15.75" customHeight="1">
      <c r="C9" s="66" t="s">
        <v>13</v>
      </c>
      <c r="D9" s="66"/>
      <c r="E9" s="66"/>
      <c r="F9" s="66"/>
      <c r="G9" s="66"/>
      <c r="H9" s="66"/>
      <c r="I9" s="67"/>
      <c r="J9" s="12"/>
      <c r="K9" s="24" t="e">
        <f t="shared" ref="K9" si="28">J9/J$7*100</f>
        <v>#DIV/0!</v>
      </c>
      <c r="L9" s="12"/>
      <c r="M9" s="24" t="e">
        <f t="shared" ref="M9" si="29">L9/L$7*100</f>
        <v>#DIV/0!</v>
      </c>
      <c r="N9" s="12"/>
      <c r="O9" s="24" t="e">
        <f t="shared" ref="O9" si="30">N9/N$7*100</f>
        <v>#DIV/0!</v>
      </c>
      <c r="P9" s="12">
        <v>631425</v>
      </c>
      <c r="Q9" s="24">
        <f t="shared" ref="Q9" si="31">P9/P$7*100</f>
        <v>11.980039623256522</v>
      </c>
      <c r="R9" s="12">
        <v>725202</v>
      </c>
      <c r="S9" s="24">
        <f t="shared" si="18"/>
        <v>13.972363619548926</v>
      </c>
      <c r="T9" s="16">
        <v>676903</v>
      </c>
      <c r="U9" s="48">
        <f t="shared" ref="U9" si="32">T9/T$7*100</f>
        <v>13.500035799168064</v>
      </c>
      <c r="V9" s="13">
        <v>768178</v>
      </c>
      <c r="W9" s="24">
        <f t="shared" ref="W9" si="33">V9/V$7*100</f>
        <v>15.721732510043818</v>
      </c>
      <c r="X9" s="16">
        <v>746225</v>
      </c>
      <c r="Y9" s="48">
        <f t="shared" ref="Y9" si="34">X9/X$7*100</f>
        <v>15.282955610665924</v>
      </c>
      <c r="Z9" s="38">
        <v>1185425</v>
      </c>
      <c r="AA9" s="24">
        <f t="shared" ref="AA9" si="35">Z9/Z$7*100</f>
        <v>22.344148422031989</v>
      </c>
      <c r="AB9" s="13"/>
      <c r="AC9" s="24" t="e">
        <f t="shared" si="23"/>
        <v>#DIV/0!</v>
      </c>
      <c r="AD9" s="12"/>
      <c r="AE9" s="24" t="e">
        <f t="shared" si="24"/>
        <v>#DIV/0!</v>
      </c>
      <c r="AF9" s="12"/>
      <c r="AG9" s="24" t="e">
        <f t="shared" si="25"/>
        <v>#DIV/0!</v>
      </c>
      <c r="AH9" s="12"/>
      <c r="AI9" s="24" t="e">
        <f t="shared" si="26"/>
        <v>#DIV/0!</v>
      </c>
      <c r="AJ9" s="34"/>
      <c r="AK9" s="24" t="e">
        <f t="shared" si="27"/>
        <v>#DIV/0!</v>
      </c>
    </row>
    <row r="10" spans="2:37" s="7" customFormat="1" ht="15.75" customHeight="1">
      <c r="C10" s="66" t="s">
        <v>14</v>
      </c>
      <c r="D10" s="66"/>
      <c r="E10" s="66"/>
      <c r="F10" s="66"/>
      <c r="G10" s="66"/>
      <c r="H10" s="66"/>
      <c r="I10" s="67"/>
      <c r="J10" s="12"/>
      <c r="K10" s="24" t="e">
        <f t="shared" ref="K10" si="36">J10/J$7*100</f>
        <v>#DIV/0!</v>
      </c>
      <c r="L10" s="12"/>
      <c r="M10" s="24" t="e">
        <f t="shared" ref="M10" si="37">L10/L$7*100</f>
        <v>#DIV/0!</v>
      </c>
      <c r="N10" s="12"/>
      <c r="O10" s="24" t="e">
        <f t="shared" ref="O10" si="38">N10/N$7*100</f>
        <v>#DIV/0!</v>
      </c>
      <c r="P10" s="12">
        <v>1628873</v>
      </c>
      <c r="Q10" s="24">
        <f t="shared" ref="Q10" si="39">P10/P$7*100</f>
        <v>30.904641218280432</v>
      </c>
      <c r="R10" s="12">
        <v>1532283</v>
      </c>
      <c r="S10" s="24">
        <f t="shared" si="18"/>
        <v>29.522278267370034</v>
      </c>
      <c r="T10" s="16">
        <v>1587362</v>
      </c>
      <c r="U10" s="48">
        <f t="shared" ref="U10" si="40">T10/T$7*100</f>
        <v>31.65807187475756</v>
      </c>
      <c r="V10" s="13">
        <v>1604279</v>
      </c>
      <c r="W10" s="24">
        <f t="shared" ref="W10" si="41">V10/V$7*100</f>
        <v>32.833594960387543</v>
      </c>
      <c r="X10" s="16">
        <v>1647475</v>
      </c>
      <c r="Y10" s="48">
        <f t="shared" ref="Y10" si="42">X10/X$7*100</f>
        <v>33.740878816284422</v>
      </c>
      <c r="Z10" s="38">
        <v>1908031</v>
      </c>
      <c r="AA10" s="24">
        <f t="shared" ref="AA10" si="43">Z10/Z$7*100</f>
        <v>35.964593169401795</v>
      </c>
      <c r="AB10" s="13"/>
      <c r="AC10" s="24" t="e">
        <f t="shared" si="23"/>
        <v>#DIV/0!</v>
      </c>
      <c r="AD10" s="12"/>
      <c r="AE10" s="24" t="e">
        <f t="shared" si="24"/>
        <v>#DIV/0!</v>
      </c>
      <c r="AF10" s="12"/>
      <c r="AG10" s="24" t="e">
        <f t="shared" si="25"/>
        <v>#DIV/0!</v>
      </c>
      <c r="AH10" s="12"/>
      <c r="AI10" s="24" t="e">
        <f t="shared" si="26"/>
        <v>#DIV/0!</v>
      </c>
      <c r="AJ10" s="34"/>
      <c r="AK10" s="24" t="e">
        <f t="shared" si="27"/>
        <v>#DIV/0!</v>
      </c>
    </row>
    <row r="11" spans="2:37" ht="15.75" customHeight="1">
      <c r="C11" s="66" t="s">
        <v>31</v>
      </c>
      <c r="D11" s="66"/>
      <c r="E11" s="66"/>
      <c r="F11" s="66"/>
      <c r="G11" s="66"/>
      <c r="H11" s="66"/>
      <c r="I11" s="67"/>
      <c r="J11" s="12"/>
      <c r="K11" s="24" t="e">
        <f t="shared" ref="K11" si="44">J11/J$7*100</f>
        <v>#DIV/0!</v>
      </c>
      <c r="L11" s="12"/>
      <c r="M11" s="24" t="e">
        <f t="shared" ref="M11" si="45">L11/L$7*100</f>
        <v>#DIV/0!</v>
      </c>
      <c r="N11" s="12"/>
      <c r="O11" s="24" t="e">
        <f t="shared" ref="O11" si="46">N11/N$7*100</f>
        <v>#DIV/0!</v>
      </c>
      <c r="P11" s="12">
        <v>416602</v>
      </c>
      <c r="Q11" s="24">
        <f t="shared" ref="Q11" si="47">P11/P$7*100</f>
        <v>7.9041983879762663</v>
      </c>
      <c r="R11" s="12">
        <v>405891</v>
      </c>
      <c r="S11" s="24">
        <f t="shared" si="18"/>
        <v>7.8202440725512785</v>
      </c>
      <c r="T11" s="16">
        <v>452932</v>
      </c>
      <c r="U11" s="48">
        <f t="shared" ref="U11" si="48">T11/T$7*100</f>
        <v>9.0331970970564299</v>
      </c>
      <c r="V11" s="13">
        <v>465430</v>
      </c>
      <c r="W11" s="24">
        <f t="shared" ref="W11" si="49">V11/V$7*100</f>
        <v>9.52561250406767</v>
      </c>
      <c r="X11" s="16">
        <v>505350</v>
      </c>
      <c r="Y11" s="48">
        <f t="shared" ref="Y11" si="50">X11/X$7*100</f>
        <v>10.349749228248886</v>
      </c>
      <c r="Z11" s="38">
        <v>444798</v>
      </c>
      <c r="AA11" s="24">
        <f t="shared" ref="AA11" si="51">Z11/Z$7*100</f>
        <v>8.3840247420317482</v>
      </c>
      <c r="AB11" s="13"/>
      <c r="AC11" s="24" t="e">
        <f t="shared" si="23"/>
        <v>#DIV/0!</v>
      </c>
      <c r="AD11" s="12"/>
      <c r="AE11" s="24" t="e">
        <f t="shared" si="24"/>
        <v>#DIV/0!</v>
      </c>
      <c r="AF11" s="12"/>
      <c r="AG11" s="24" t="e">
        <f t="shared" si="25"/>
        <v>#DIV/0!</v>
      </c>
      <c r="AH11" s="12"/>
      <c r="AI11" s="24" t="e">
        <f t="shared" si="26"/>
        <v>#DIV/0!</v>
      </c>
      <c r="AJ11" s="34"/>
      <c r="AK11" s="24" t="e">
        <f t="shared" si="27"/>
        <v>#DIV/0!</v>
      </c>
    </row>
    <row r="12" spans="2:37" ht="15.75" customHeight="1">
      <c r="C12" s="66" t="s">
        <v>15</v>
      </c>
      <c r="D12" s="66"/>
      <c r="E12" s="66"/>
      <c r="F12" s="66"/>
      <c r="G12" s="66"/>
      <c r="H12" s="66"/>
      <c r="I12" s="67"/>
      <c r="J12" s="12"/>
      <c r="K12" s="24" t="e">
        <f t="shared" ref="K12" si="52">J12/J$7*100</f>
        <v>#DIV/0!</v>
      </c>
      <c r="L12" s="12"/>
      <c r="M12" s="24" t="e">
        <f t="shared" ref="M12" si="53">L12/L$7*100</f>
        <v>#DIV/0!</v>
      </c>
      <c r="N12" s="12"/>
      <c r="O12" s="24" t="e">
        <f t="shared" ref="O12" si="54">N12/N$7*100</f>
        <v>#DIV/0!</v>
      </c>
      <c r="P12" s="12">
        <v>56156</v>
      </c>
      <c r="Q12" s="24">
        <f t="shared" ref="Q12" si="55">P12/P$7*100</f>
        <v>1.0654489528979583</v>
      </c>
      <c r="R12" s="12">
        <v>54687</v>
      </c>
      <c r="S12" s="24">
        <f t="shared" si="18"/>
        <v>1.0536466381260283</v>
      </c>
      <c r="T12" s="16">
        <v>50096</v>
      </c>
      <c r="U12" s="48">
        <f t="shared" ref="U12" si="56">T12/T$7*100</f>
        <v>0.99910591827059914</v>
      </c>
      <c r="V12" s="13">
        <v>48641</v>
      </c>
      <c r="W12" s="24">
        <f t="shared" ref="W12" si="57">V12/V$7*100</f>
        <v>0.99549946890049101</v>
      </c>
      <c r="X12" s="16">
        <v>53561</v>
      </c>
      <c r="Y12" s="48">
        <f t="shared" ref="Y12" si="58">X12/X$7*100</f>
        <v>1.0969484880068043</v>
      </c>
      <c r="Z12" s="38">
        <v>58235</v>
      </c>
      <c r="AA12" s="24">
        <f t="shared" ref="AA12" si="59">Z12/Z$7*100</f>
        <v>1.0976750813902465</v>
      </c>
      <c r="AB12" s="13"/>
      <c r="AC12" s="24" t="e">
        <f t="shared" si="23"/>
        <v>#DIV/0!</v>
      </c>
      <c r="AD12" s="12"/>
      <c r="AE12" s="24" t="e">
        <f t="shared" si="24"/>
        <v>#DIV/0!</v>
      </c>
      <c r="AF12" s="12"/>
      <c r="AG12" s="24" t="e">
        <f t="shared" si="25"/>
        <v>#DIV/0!</v>
      </c>
      <c r="AH12" s="12"/>
      <c r="AI12" s="24" t="e">
        <f t="shared" si="26"/>
        <v>#DIV/0!</v>
      </c>
      <c r="AJ12" s="34"/>
      <c r="AK12" s="24" t="e">
        <f t="shared" si="27"/>
        <v>#DIV/0!</v>
      </c>
    </row>
    <row r="13" spans="2:37" s="7" customFormat="1" ht="15.75" customHeight="1">
      <c r="C13" s="66" t="s">
        <v>16</v>
      </c>
      <c r="D13" s="66"/>
      <c r="E13" s="66"/>
      <c r="F13" s="66"/>
      <c r="G13" s="66"/>
      <c r="H13" s="66"/>
      <c r="I13" s="67"/>
      <c r="J13" s="12"/>
      <c r="K13" s="24" t="e">
        <f t="shared" ref="K13" si="60">J13/J$7*100</f>
        <v>#DIV/0!</v>
      </c>
      <c r="L13" s="12"/>
      <c r="M13" s="24" t="e">
        <f t="shared" ref="M13" si="61">L13/L$7*100</f>
        <v>#DIV/0!</v>
      </c>
      <c r="N13" s="12"/>
      <c r="O13" s="24" t="e">
        <f t="shared" ref="O13" si="62">N13/N$7*100</f>
        <v>#DIV/0!</v>
      </c>
      <c r="P13" s="12">
        <v>58104</v>
      </c>
      <c r="Q13" s="24">
        <f t="shared" ref="Q13" si="63">P13/P$7*100</f>
        <v>1.102408397307197</v>
      </c>
      <c r="R13" s="12">
        <v>51269</v>
      </c>
      <c r="S13" s="24">
        <f t="shared" si="18"/>
        <v>0.98779251906455556</v>
      </c>
      <c r="T13" s="16">
        <v>49088</v>
      </c>
      <c r="U13" s="48">
        <f t="shared" ref="U13" si="64">T13/T$7*100</f>
        <v>0.97900254144177512</v>
      </c>
      <c r="V13" s="13">
        <v>53687</v>
      </c>
      <c r="W13" s="24">
        <f t="shared" ref="W13" si="65">V13/V$7*100</f>
        <v>1.0987722289192381</v>
      </c>
      <c r="X13" s="16">
        <v>75292</v>
      </c>
      <c r="Y13" s="48">
        <f t="shared" ref="Y13" si="66">X13/X$7*100</f>
        <v>1.5420071611621948</v>
      </c>
      <c r="Z13" s="38">
        <v>58925</v>
      </c>
      <c r="AA13" s="24">
        <f t="shared" ref="AA13" si="67">Z13/Z$7*100</f>
        <v>1.1106809336467807</v>
      </c>
      <c r="AB13" s="13"/>
      <c r="AC13" s="24" t="e">
        <f t="shared" si="23"/>
        <v>#DIV/0!</v>
      </c>
      <c r="AD13" s="12"/>
      <c r="AE13" s="24" t="e">
        <f t="shared" si="24"/>
        <v>#DIV/0!</v>
      </c>
      <c r="AF13" s="12"/>
      <c r="AG13" s="24" t="e">
        <f t="shared" si="25"/>
        <v>#DIV/0!</v>
      </c>
      <c r="AH13" s="12"/>
      <c r="AI13" s="24" t="e">
        <f t="shared" si="26"/>
        <v>#DIV/0!</v>
      </c>
      <c r="AJ13" s="34"/>
      <c r="AK13" s="24" t="e">
        <f t="shared" si="27"/>
        <v>#DIV/0!</v>
      </c>
    </row>
    <row r="14" spans="2:37" s="7" customFormat="1" ht="15.75" customHeight="1">
      <c r="C14" s="66" t="s">
        <v>17</v>
      </c>
      <c r="D14" s="66"/>
      <c r="E14" s="66"/>
      <c r="F14" s="66"/>
      <c r="G14" s="66"/>
      <c r="H14" s="66"/>
      <c r="I14" s="67"/>
      <c r="J14" s="12"/>
      <c r="K14" s="24" t="e">
        <f t="shared" ref="K14" si="68">J14/J$7*100</f>
        <v>#DIV/0!</v>
      </c>
      <c r="L14" s="12"/>
      <c r="M14" s="24" t="e">
        <f t="shared" ref="M14" si="69">L14/L$7*100</f>
        <v>#DIV/0!</v>
      </c>
      <c r="N14" s="12"/>
      <c r="O14" s="24" t="e">
        <f t="shared" ref="O14" si="70">N14/N$7*100</f>
        <v>#DIV/0!</v>
      </c>
      <c r="P14" s="12">
        <v>917975</v>
      </c>
      <c r="Q14" s="24">
        <f t="shared" ref="Q14" si="71">P14/P$7*100</f>
        <v>17.416758717438977</v>
      </c>
      <c r="R14" s="12">
        <v>949388</v>
      </c>
      <c r="S14" s="24">
        <f t="shared" si="18"/>
        <v>18.291723343339257</v>
      </c>
      <c r="T14" s="16">
        <v>714873</v>
      </c>
      <c r="U14" s="48">
        <f t="shared" ref="U14" si="72">T14/T$7*100</f>
        <v>14.257302880706202</v>
      </c>
      <c r="V14" s="13">
        <v>592922</v>
      </c>
      <c r="W14" s="24">
        <f t="shared" ref="W14" si="73">V14/V$7*100</f>
        <v>12.13489722866341</v>
      </c>
      <c r="X14" s="16">
        <v>515715</v>
      </c>
      <c r="Y14" s="48">
        <f t="shared" ref="Y14" si="74">X14/X$7*100</f>
        <v>10.562028145337637</v>
      </c>
      <c r="Z14" s="38">
        <v>366203</v>
      </c>
      <c r="AA14" s="24">
        <f t="shared" ref="AA14" si="75">Z14/Z$7*100</f>
        <v>6.9025827737675352</v>
      </c>
      <c r="AB14" s="13"/>
      <c r="AC14" s="24" t="e">
        <f t="shared" si="23"/>
        <v>#DIV/0!</v>
      </c>
      <c r="AD14" s="12"/>
      <c r="AE14" s="24" t="e">
        <f t="shared" si="24"/>
        <v>#DIV/0!</v>
      </c>
      <c r="AF14" s="12"/>
      <c r="AG14" s="24" t="e">
        <f t="shared" si="25"/>
        <v>#DIV/0!</v>
      </c>
      <c r="AH14" s="12"/>
      <c r="AI14" s="24" t="e">
        <f t="shared" si="26"/>
        <v>#DIV/0!</v>
      </c>
      <c r="AJ14" s="34"/>
      <c r="AK14" s="24" t="e">
        <f t="shared" si="27"/>
        <v>#DIV/0!</v>
      </c>
    </row>
    <row r="15" spans="2:37" s="7" customFormat="1" ht="15.75" customHeight="1">
      <c r="C15" s="66" t="s">
        <v>32</v>
      </c>
      <c r="D15" s="66"/>
      <c r="E15" s="66"/>
      <c r="F15" s="66"/>
      <c r="G15" s="66"/>
      <c r="H15" s="66"/>
      <c r="I15" s="67"/>
      <c r="J15" s="12"/>
      <c r="K15" s="24" t="e">
        <f t="shared" ref="K15" si="76">J15/J$7*100</f>
        <v>#DIV/0!</v>
      </c>
      <c r="L15" s="12"/>
      <c r="M15" s="24" t="e">
        <f t="shared" ref="M15" si="77">L15/L$7*100</f>
        <v>#DIV/0!</v>
      </c>
      <c r="N15" s="12"/>
      <c r="O15" s="24" t="e">
        <f t="shared" ref="O15" si="78">N15/N$7*100</f>
        <v>#DIV/0!</v>
      </c>
      <c r="P15" s="12">
        <v>260265</v>
      </c>
      <c r="Q15" s="24">
        <f t="shared" ref="Q15" si="79">P15/P$7*100</f>
        <v>4.9380132439273998</v>
      </c>
      <c r="R15" s="12">
        <v>265342</v>
      </c>
      <c r="S15" s="24">
        <f t="shared" si="18"/>
        <v>5.112306512583185</v>
      </c>
      <c r="T15" s="16">
        <v>262130</v>
      </c>
      <c r="U15" s="48">
        <f t="shared" ref="U15" si="80">T15/T$7*100</f>
        <v>5.2278751668051768</v>
      </c>
      <c r="V15" s="13">
        <v>275601</v>
      </c>
      <c r="W15" s="24">
        <f t="shared" ref="W15" si="81">V15/V$7*100</f>
        <v>5.6405223808812366</v>
      </c>
      <c r="X15" s="16">
        <v>319147</v>
      </c>
      <c r="Y15" s="48">
        <f t="shared" ref="Y15" si="82">X15/X$7*100</f>
        <v>6.5362450122646631</v>
      </c>
      <c r="Z15" s="38">
        <v>286792</v>
      </c>
      <c r="AA15" s="24">
        <f t="shared" ref="AA15" si="83">Z15/Z$7*100</f>
        <v>5.4057599715303777</v>
      </c>
      <c r="AB15" s="13"/>
      <c r="AC15" s="24" t="e">
        <f t="shared" si="23"/>
        <v>#DIV/0!</v>
      </c>
      <c r="AD15" s="12"/>
      <c r="AE15" s="24" t="e">
        <f t="shared" si="24"/>
        <v>#DIV/0!</v>
      </c>
      <c r="AF15" s="12"/>
      <c r="AG15" s="24" t="e">
        <f t="shared" si="25"/>
        <v>#DIV/0!</v>
      </c>
      <c r="AH15" s="12"/>
      <c r="AI15" s="24" t="e">
        <f t="shared" si="26"/>
        <v>#DIV/0!</v>
      </c>
      <c r="AJ15" s="34"/>
      <c r="AK15" s="24" t="e">
        <f t="shared" si="27"/>
        <v>#DIV/0!</v>
      </c>
    </row>
    <row r="16" spans="2:37" s="7" customFormat="1" ht="15.75" customHeight="1">
      <c r="C16" s="66" t="s">
        <v>18</v>
      </c>
      <c r="D16" s="66"/>
      <c r="E16" s="66"/>
      <c r="F16" s="66"/>
      <c r="G16" s="66"/>
      <c r="H16" s="66"/>
      <c r="I16" s="67"/>
      <c r="J16" s="12"/>
      <c r="K16" s="24" t="e">
        <f t="shared" ref="K16" si="84">J16/J$7*100</f>
        <v>#DIV/0!</v>
      </c>
      <c r="L16" s="12"/>
      <c r="M16" s="24" t="e">
        <f t="shared" ref="M16" si="85">L16/L$7*100</f>
        <v>#DIV/0!</v>
      </c>
      <c r="N16" s="12"/>
      <c r="O16" s="24" t="e">
        <f t="shared" ref="O16" si="86">N16/N$7*100</f>
        <v>#DIV/0!</v>
      </c>
      <c r="P16" s="12">
        <v>557799</v>
      </c>
      <c r="Q16" s="24">
        <f t="shared" ref="Q16" si="87">P16/P$7*100</f>
        <v>10.583131997961539</v>
      </c>
      <c r="R16" s="12">
        <v>567896</v>
      </c>
      <c r="S16" s="24">
        <f t="shared" si="18"/>
        <v>10.941571327833287</v>
      </c>
      <c r="T16" s="16">
        <v>620986</v>
      </c>
      <c r="U16" s="48">
        <f t="shared" ref="U16" si="88">T16/T$7*100</f>
        <v>12.384836868476249</v>
      </c>
      <c r="V16" s="13">
        <v>525394</v>
      </c>
      <c r="W16" s="24">
        <f t="shared" ref="W16" si="89">V16/V$7*100</f>
        <v>10.752851462007454</v>
      </c>
      <c r="X16" s="16">
        <v>554814</v>
      </c>
      <c r="Y16" s="48">
        <f t="shared" ref="Y16" si="90">X16/X$7*100</f>
        <v>11.362789686992535</v>
      </c>
      <c r="Z16" s="38">
        <v>502933</v>
      </c>
      <c r="AA16" s="24">
        <f t="shared" ref="AA16" si="91">Z16/Z$7*100</f>
        <v>9.4798149172978583</v>
      </c>
      <c r="AB16" s="13"/>
      <c r="AC16" s="24" t="e">
        <f t="shared" si="23"/>
        <v>#DIV/0!</v>
      </c>
      <c r="AD16" s="12"/>
      <c r="AE16" s="24" t="e">
        <f t="shared" si="24"/>
        <v>#DIV/0!</v>
      </c>
      <c r="AF16" s="12"/>
      <c r="AG16" s="24" t="e">
        <f t="shared" si="25"/>
        <v>#DIV/0!</v>
      </c>
      <c r="AH16" s="12"/>
      <c r="AI16" s="24" t="e">
        <f t="shared" si="26"/>
        <v>#DIV/0!</v>
      </c>
      <c r="AJ16" s="34"/>
      <c r="AK16" s="24" t="e">
        <f t="shared" si="27"/>
        <v>#DIV/0!</v>
      </c>
    </row>
    <row r="17" spans="2:37" s="7" customFormat="1" ht="15.75" customHeight="1">
      <c r="C17" s="66" t="s">
        <v>19</v>
      </c>
      <c r="D17" s="66"/>
      <c r="E17" s="66"/>
      <c r="F17" s="66"/>
      <c r="G17" s="66"/>
      <c r="H17" s="66"/>
      <c r="I17" s="67"/>
      <c r="J17" s="12"/>
      <c r="K17" s="24" t="e">
        <f t="shared" ref="K17" si="92">J17/J$7*100</f>
        <v>#DIV/0!</v>
      </c>
      <c r="L17" s="12"/>
      <c r="M17" s="24" t="e">
        <f t="shared" ref="M17" si="93">L17/L$7*100</f>
        <v>#DIV/0!</v>
      </c>
      <c r="N17" s="12"/>
      <c r="O17" s="24" t="e">
        <f t="shared" ref="O17" si="94">N17/N$7*100</f>
        <v>#DIV/0!</v>
      </c>
      <c r="P17" s="12">
        <v>416401</v>
      </c>
      <c r="Q17" s="24">
        <f t="shared" ref="Q17" si="95">P17/P$7*100</f>
        <v>7.9003848108067292</v>
      </c>
      <c r="R17" s="12">
        <v>431702</v>
      </c>
      <c r="S17" s="24">
        <f t="shared" si="18"/>
        <v>8.3175409324388365</v>
      </c>
      <c r="T17" s="16">
        <v>497265</v>
      </c>
      <c r="U17" s="48">
        <f t="shared" ref="U17" si="96">T17/T$7*100</f>
        <v>9.9173667448265217</v>
      </c>
      <c r="V17" s="13">
        <v>452106</v>
      </c>
      <c r="W17" s="24">
        <f t="shared" ref="W17" si="97">V17/V$7*100</f>
        <v>9.2529200239864586</v>
      </c>
      <c r="X17" s="16">
        <v>364168</v>
      </c>
      <c r="Y17" s="48">
        <f t="shared" ref="Y17" si="98">X17/X$7*100</f>
        <v>7.4582912376628885</v>
      </c>
      <c r="Z17" s="38">
        <v>402335</v>
      </c>
      <c r="AA17" s="24">
        <f t="shared" ref="AA17" si="99">Z17/Z$7*100</f>
        <v>7.5836370545401364</v>
      </c>
      <c r="AB17" s="13"/>
      <c r="AC17" s="24" t="e">
        <f t="shared" si="23"/>
        <v>#DIV/0!</v>
      </c>
      <c r="AD17" s="12"/>
      <c r="AE17" s="24" t="e">
        <f t="shared" si="24"/>
        <v>#DIV/0!</v>
      </c>
      <c r="AF17" s="12"/>
      <c r="AG17" s="24" t="e">
        <f t="shared" si="25"/>
        <v>#DIV/0!</v>
      </c>
      <c r="AH17" s="12"/>
      <c r="AI17" s="24" t="e">
        <f t="shared" si="26"/>
        <v>#DIV/0!</v>
      </c>
      <c r="AJ17" s="34"/>
      <c r="AK17" s="24" t="e">
        <f t="shared" si="27"/>
        <v>#DIV/0!</v>
      </c>
    </row>
    <row r="18" spans="2:37" s="7" customFormat="1" ht="15.75" customHeight="1">
      <c r="C18" s="66" t="s">
        <v>20</v>
      </c>
      <c r="D18" s="66"/>
      <c r="E18" s="66"/>
      <c r="F18" s="66"/>
      <c r="G18" s="66"/>
      <c r="H18" s="66"/>
      <c r="I18" s="67"/>
      <c r="J18" s="12"/>
      <c r="K18" s="24" t="e">
        <f t="shared" ref="K18" si="100">J18/J$7*100</f>
        <v>#DIV/0!</v>
      </c>
      <c r="L18" s="12"/>
      <c r="M18" s="24" t="e">
        <f t="shared" ref="M18" si="101">L18/L$7*100</f>
        <v>#DIV/0!</v>
      </c>
      <c r="N18" s="12"/>
      <c r="O18" s="24" t="e">
        <f t="shared" ref="O18" si="102">N18/N$7*100</f>
        <v>#DIV/0!</v>
      </c>
      <c r="P18" s="12">
        <v>201569</v>
      </c>
      <c r="Q18" s="24">
        <f t="shared" ref="Q18" si="103">P18/P$7*100</f>
        <v>3.8243728183397776</v>
      </c>
      <c r="R18" s="12">
        <v>101387</v>
      </c>
      <c r="S18" s="24">
        <f t="shared" si="18"/>
        <v>1.9534088851040219</v>
      </c>
      <c r="T18" s="16">
        <v>2421</v>
      </c>
      <c r="U18" s="48">
        <f t="shared" ref="U18" si="104">T18/T$7*100</f>
        <v>4.8284003276371772E-2</v>
      </c>
      <c r="V18" s="13">
        <v>2670</v>
      </c>
      <c r="W18" s="24">
        <f t="shared" ref="W18" si="105">V18/V$7*100</f>
        <v>5.4644920580668797E-2</v>
      </c>
      <c r="X18" s="16">
        <v>1768</v>
      </c>
      <c r="Y18" s="48">
        <f t="shared" ref="Y18" si="106">X18/X$7*100</f>
        <v>3.6209274038872127E-2</v>
      </c>
      <c r="Z18" s="38">
        <v>1674</v>
      </c>
      <c r="AA18" s="24">
        <f t="shared" ref="AA18" si="107">Z18/Z$7*100</f>
        <v>3.1553328518026488E-2</v>
      </c>
      <c r="AB18" s="13"/>
      <c r="AC18" s="24" t="e">
        <f t="shared" si="23"/>
        <v>#DIV/0!</v>
      </c>
      <c r="AD18" s="12"/>
      <c r="AE18" s="24" t="e">
        <f t="shared" si="24"/>
        <v>#DIV/0!</v>
      </c>
      <c r="AF18" s="12"/>
      <c r="AG18" s="24" t="e">
        <f t="shared" si="25"/>
        <v>#DIV/0!</v>
      </c>
      <c r="AH18" s="12"/>
      <c r="AI18" s="24" t="e">
        <f t="shared" si="26"/>
        <v>#DIV/0!</v>
      </c>
      <c r="AJ18" s="34"/>
      <c r="AK18" s="24" t="e">
        <f t="shared" si="27"/>
        <v>#DIV/0!</v>
      </c>
    </row>
    <row r="19" spans="2:37" s="7" customFormat="1" ht="15.75" customHeight="1" thickBot="1">
      <c r="C19" s="69" t="s">
        <v>21</v>
      </c>
      <c r="D19" s="69"/>
      <c r="E19" s="69"/>
      <c r="F19" s="69"/>
      <c r="G19" s="69"/>
      <c r="H19" s="69"/>
      <c r="I19" s="70"/>
      <c r="J19" s="14"/>
      <c r="K19" s="25" t="e">
        <f t="shared" ref="K19" si="108">J19/J$7*100</f>
        <v>#DIV/0!</v>
      </c>
      <c r="L19" s="14"/>
      <c r="M19" s="25" t="e">
        <f t="shared" ref="M19" si="109">L19/L$7*100</f>
        <v>#DIV/0!</v>
      </c>
      <c r="N19" s="14"/>
      <c r="O19" s="25" t="e">
        <f t="shared" ref="O19" si="110">N19/N$7*100</f>
        <v>#DIV/0!</v>
      </c>
      <c r="P19" s="14">
        <v>617</v>
      </c>
      <c r="Q19" s="25">
        <f t="shared" ref="Q19" si="111">P19/P$7*100</f>
        <v>1.1706353799024863E-2</v>
      </c>
      <c r="R19" s="14">
        <v>924</v>
      </c>
      <c r="S19" s="25">
        <f t="shared" si="18"/>
        <v>1.7802576364189845E-2</v>
      </c>
      <c r="T19" s="17">
        <v>0</v>
      </c>
      <c r="U19" s="49">
        <f t="shared" ref="U19" si="112">T19/T$7*100</f>
        <v>0</v>
      </c>
      <c r="V19" s="15">
        <v>0</v>
      </c>
      <c r="W19" s="25">
        <f t="shared" ref="W19" si="113">V19/V$7*100</f>
        <v>0</v>
      </c>
      <c r="X19" s="17">
        <v>0</v>
      </c>
      <c r="Y19" s="49">
        <f t="shared" ref="Y19" si="114">X19/X$7*100</f>
        <v>0</v>
      </c>
      <c r="Z19" s="51">
        <v>0</v>
      </c>
      <c r="AA19" s="25">
        <f t="shared" ref="AA19" si="115">Z19/Z$7*100</f>
        <v>0</v>
      </c>
      <c r="AB19" s="15"/>
      <c r="AC19" s="25" t="e">
        <f t="shared" si="23"/>
        <v>#DIV/0!</v>
      </c>
      <c r="AD19" s="14"/>
      <c r="AE19" s="25" t="e">
        <f t="shared" si="24"/>
        <v>#DIV/0!</v>
      </c>
      <c r="AF19" s="14"/>
      <c r="AG19" s="25" t="e">
        <f t="shared" si="25"/>
        <v>#DIV/0!</v>
      </c>
      <c r="AH19" s="14"/>
      <c r="AI19" s="25" t="e">
        <f t="shared" si="26"/>
        <v>#DIV/0!</v>
      </c>
      <c r="AJ19" s="37"/>
      <c r="AK19" s="25" t="e">
        <f t="shared" si="27"/>
        <v>#DIV/0!</v>
      </c>
    </row>
    <row r="20" spans="2:37" s="7" customFormat="1" ht="18.75" customHeight="1" thickTop="1">
      <c r="C20" s="20"/>
      <c r="D20" s="20"/>
      <c r="E20" s="20"/>
      <c r="F20" s="20"/>
      <c r="G20" s="20"/>
      <c r="H20" s="20"/>
      <c r="I20" s="20"/>
      <c r="J20" s="13"/>
      <c r="K20" s="24" ph="1"/>
      <c r="L20" s="13"/>
      <c r="M20" s="24" ph="1"/>
      <c r="N20" s="13"/>
      <c r="O20" s="24" ph="1"/>
      <c r="P20" s="13"/>
      <c r="Q20" s="24"/>
      <c r="R20" s="13"/>
      <c r="S20" s="24"/>
      <c r="T20" s="13"/>
      <c r="U20" s="24"/>
      <c r="V20" s="13"/>
      <c r="W20" s="24"/>
      <c r="X20" s="13"/>
      <c r="Y20" s="24"/>
      <c r="Z20" s="36"/>
      <c r="AA20" s="35"/>
      <c r="AB20" s="13"/>
      <c r="AC20" s="24"/>
      <c r="AD20" s="13"/>
      <c r="AE20" s="24"/>
      <c r="AF20" s="13"/>
      <c r="AG20" s="24"/>
      <c r="AH20" s="13"/>
      <c r="AI20" s="24"/>
      <c r="AJ20" s="36"/>
      <c r="AK20" s="35"/>
    </row>
    <row r="21" spans="2:37" s="5" customFormat="1" ht="15.75" customHeight="1">
      <c r="B21" s="4"/>
      <c r="C21" s="59" t="s">
        <v>40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37" s="5" customFormat="1" ht="15.75" customHeight="1" thickBot="1">
      <c r="B22" s="4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37" ht="15.75" customHeight="1" thickTop="1">
      <c r="C23" s="56" t="s">
        <v>8</v>
      </c>
      <c r="D23" s="56"/>
      <c r="E23" s="56"/>
      <c r="F23" s="56"/>
      <c r="G23" s="56"/>
      <c r="H23" s="56"/>
      <c r="I23" s="60"/>
      <c r="J23" s="62"/>
      <c r="K23" s="64"/>
      <c r="L23" s="62"/>
      <c r="M23" s="64"/>
      <c r="N23" s="62"/>
      <c r="O23" s="64"/>
      <c r="P23" s="62" t="s">
        <v>4</v>
      </c>
      <c r="Q23" s="64"/>
      <c r="R23" s="62" t="s">
        <v>1</v>
      </c>
      <c r="S23" s="64"/>
      <c r="T23" s="63" t="s">
        <v>5</v>
      </c>
      <c r="U23" s="63"/>
      <c r="V23" s="71" t="s">
        <v>2</v>
      </c>
      <c r="W23" s="64"/>
      <c r="X23" s="63" t="s">
        <v>3</v>
      </c>
      <c r="Y23" s="63"/>
      <c r="Z23" s="73" t="s">
        <v>7</v>
      </c>
      <c r="AA23" s="72"/>
      <c r="AB23" s="71" t="s">
        <v>1</v>
      </c>
      <c r="AC23" s="64"/>
      <c r="AD23" s="62" t="s">
        <v>5</v>
      </c>
      <c r="AE23" s="64"/>
      <c r="AF23" s="62" t="s">
        <v>2</v>
      </c>
      <c r="AG23" s="64"/>
      <c r="AH23" s="62" t="s">
        <v>3</v>
      </c>
      <c r="AI23" s="64"/>
      <c r="AJ23" s="74" t="s">
        <v>7</v>
      </c>
      <c r="AK23" s="72"/>
    </row>
    <row r="24" spans="2:37" ht="15.75" customHeight="1">
      <c r="C24" s="57"/>
      <c r="D24" s="57"/>
      <c r="E24" s="57"/>
      <c r="F24" s="57"/>
      <c r="G24" s="57"/>
      <c r="H24" s="57"/>
      <c r="I24" s="61"/>
      <c r="J24" s="9"/>
      <c r="K24" s="22"/>
      <c r="L24" s="9"/>
      <c r="M24" s="22"/>
      <c r="N24" s="9"/>
      <c r="O24" s="22"/>
      <c r="P24" s="9" t="s">
        <v>9</v>
      </c>
      <c r="Q24" s="22"/>
      <c r="R24" s="9" t="s">
        <v>9</v>
      </c>
      <c r="S24" s="27" t="s">
        <v>10</v>
      </c>
      <c r="T24" s="45" t="s">
        <v>9</v>
      </c>
      <c r="U24" s="46" t="s">
        <v>10</v>
      </c>
      <c r="V24" s="10" t="s">
        <v>9</v>
      </c>
      <c r="W24" s="27" t="s">
        <v>10</v>
      </c>
      <c r="X24" s="45" t="s">
        <v>9</v>
      </c>
      <c r="Y24" s="46" t="s">
        <v>10</v>
      </c>
      <c r="Z24" s="50" t="s">
        <v>9</v>
      </c>
      <c r="AA24" s="31" t="s">
        <v>10</v>
      </c>
      <c r="AB24" s="10" t="s">
        <v>9</v>
      </c>
      <c r="AC24" s="27" t="s">
        <v>10</v>
      </c>
      <c r="AD24" s="9" t="s">
        <v>9</v>
      </c>
      <c r="AE24" s="27" t="s">
        <v>10</v>
      </c>
      <c r="AF24" s="9" t="s">
        <v>9</v>
      </c>
      <c r="AG24" s="27" t="s">
        <v>10</v>
      </c>
      <c r="AH24" s="9" t="s">
        <v>9</v>
      </c>
      <c r="AI24" s="27" t="s">
        <v>10</v>
      </c>
      <c r="AJ24" s="30" t="s">
        <v>9</v>
      </c>
      <c r="AK24" s="31" t="s">
        <v>10</v>
      </c>
    </row>
    <row r="25" spans="2:37" s="19" customFormat="1" ht="15.75" customHeight="1">
      <c r="C25" s="58"/>
      <c r="D25" s="58"/>
      <c r="E25" s="58"/>
      <c r="F25" s="58"/>
      <c r="G25" s="58"/>
      <c r="H25" s="58"/>
      <c r="I25" s="65"/>
      <c r="J25" s="11"/>
      <c r="K25" s="23"/>
      <c r="L25" s="11"/>
      <c r="M25" s="23"/>
      <c r="N25" s="11"/>
      <c r="O25" s="23"/>
      <c r="P25" s="11" t="s">
        <v>6</v>
      </c>
      <c r="Q25" s="23" t="s">
        <v>0</v>
      </c>
      <c r="R25" s="11" t="s">
        <v>6</v>
      </c>
      <c r="S25" s="23" t="s">
        <v>0</v>
      </c>
      <c r="T25" s="43" t="s">
        <v>6</v>
      </c>
      <c r="U25" s="47" t="s">
        <v>0</v>
      </c>
      <c r="V25" s="44" t="s">
        <v>6</v>
      </c>
      <c r="W25" s="23" t="s">
        <v>0</v>
      </c>
      <c r="X25" s="43" t="s">
        <v>6</v>
      </c>
      <c r="Y25" s="47" t="s">
        <v>0</v>
      </c>
      <c r="Z25" s="42" t="s">
        <v>6</v>
      </c>
      <c r="AA25" s="33" t="s">
        <v>0</v>
      </c>
      <c r="AB25" s="44" t="s">
        <v>6</v>
      </c>
      <c r="AC25" s="23" t="s">
        <v>0</v>
      </c>
      <c r="AD25" s="11" t="s">
        <v>6</v>
      </c>
      <c r="AE25" s="23" t="s">
        <v>0</v>
      </c>
      <c r="AF25" s="11" t="s">
        <v>6</v>
      </c>
      <c r="AG25" s="23" t="s">
        <v>0</v>
      </c>
      <c r="AH25" s="11" t="s">
        <v>6</v>
      </c>
      <c r="AI25" s="23" t="s">
        <v>0</v>
      </c>
      <c r="AJ25" s="32" t="s">
        <v>6</v>
      </c>
      <c r="AK25" s="33" t="s">
        <v>0</v>
      </c>
    </row>
    <row r="26" spans="2:37" s="19" customFormat="1" ht="15.75" customHeight="1">
      <c r="C26" s="66" t="s">
        <v>11</v>
      </c>
      <c r="D26" s="66"/>
      <c r="E26" s="66"/>
      <c r="F26" s="66"/>
      <c r="G26" s="66"/>
      <c r="H26" s="66"/>
      <c r="I26" s="67"/>
      <c r="J26" s="12">
        <f t="shared" ref="J26" si="116">SUM(J27:J37)</f>
        <v>0</v>
      </c>
      <c r="K26" s="24" t="e">
        <f t="shared" ref="K26:K36" si="117">J26/J$7*100</f>
        <v>#DIV/0!</v>
      </c>
      <c r="L26" s="12">
        <f t="shared" ref="L26" si="118">SUM(L27:L37)</f>
        <v>0</v>
      </c>
      <c r="M26" s="24" t="e">
        <f t="shared" ref="M26" si="119">L26/L$7*100</f>
        <v>#DIV/0!</v>
      </c>
      <c r="N26" s="12">
        <f t="shared" ref="N26" si="120">SUM(N27:N37)</f>
        <v>0</v>
      </c>
      <c r="O26" s="24" t="e">
        <f t="shared" ref="O26" si="121">N26/N$7*100</f>
        <v>#DIV/0!</v>
      </c>
      <c r="P26" s="12">
        <f>SUM(P27:P36)</f>
        <v>5270642</v>
      </c>
      <c r="Q26" s="24">
        <f t="shared" ref="Q26" si="122">P26/P$7*100</f>
        <v>100</v>
      </c>
      <c r="R26" s="12">
        <f>SUM(R27:R37)</f>
        <v>5190260</v>
      </c>
      <c r="S26" s="24">
        <f>R26/R$7*100</f>
        <v>100</v>
      </c>
      <c r="T26" s="16">
        <f t="shared" ref="T26" si="123">SUM(T27:T37)</f>
        <v>5014083</v>
      </c>
      <c r="U26" s="48">
        <f>T26/T$7*100</f>
        <v>100</v>
      </c>
      <c r="V26" s="13">
        <f t="shared" ref="V26" si="124">SUM(V27:V37)</f>
        <v>4886090</v>
      </c>
      <c r="W26" s="24">
        <f>V26/V$7*100</f>
        <v>100</v>
      </c>
      <c r="X26" s="16">
        <f t="shared" ref="X26" si="125">SUM(X27:X37)</f>
        <v>4882727</v>
      </c>
      <c r="Y26" s="48">
        <f>X26/X$7*100</f>
        <v>100</v>
      </c>
      <c r="Z26" s="38">
        <f>SUM(Z27:Z37)</f>
        <v>5305304</v>
      </c>
      <c r="AA26" s="24">
        <f>Z26/Z$7*100</f>
        <v>100</v>
      </c>
      <c r="AB26" s="13">
        <f>SUM(AB27:AB37)</f>
        <v>0</v>
      </c>
      <c r="AC26" s="24" t="e">
        <f>AB26/AB$7*100</f>
        <v>#DIV/0!</v>
      </c>
      <c r="AD26" s="12">
        <f t="shared" ref="AD26" si="126">SUM(AD27:AD37)</f>
        <v>0</v>
      </c>
      <c r="AE26" s="24" t="e">
        <f>AD26/AD$7*100</f>
        <v>#DIV/0!</v>
      </c>
      <c r="AF26" s="12">
        <f t="shared" ref="AF26" si="127">SUM(AF27:AF37)</f>
        <v>0</v>
      </c>
      <c r="AG26" s="24" t="e">
        <f>AF26/AF$7*100</f>
        <v>#DIV/0!</v>
      </c>
      <c r="AH26" s="12">
        <f t="shared" ref="AH26" si="128">SUM(AH27:AH37)</f>
        <v>0</v>
      </c>
      <c r="AI26" s="24" t="e">
        <f>AH26/AH$7*100</f>
        <v>#DIV/0!</v>
      </c>
      <c r="AJ26" s="34">
        <f>SUM(AJ27:AJ37)</f>
        <v>0</v>
      </c>
      <c r="AK26" s="24" t="e">
        <f>AJ26/AJ$7*100</f>
        <v>#DIV/0!</v>
      </c>
    </row>
    <row r="27" spans="2:37" s="7" customFormat="1" ht="15.75" customHeight="1">
      <c r="C27" s="66" t="s">
        <v>22</v>
      </c>
      <c r="D27" s="66"/>
      <c r="E27" s="66"/>
      <c r="F27" s="66"/>
      <c r="G27" s="66"/>
      <c r="H27" s="66"/>
      <c r="I27" s="67"/>
      <c r="J27" s="12"/>
      <c r="K27" s="24" t="e">
        <f t="shared" si="117"/>
        <v>#DIV/0!</v>
      </c>
      <c r="L27" s="12"/>
      <c r="M27" s="24" t="e">
        <f t="shared" ref="M27:M36" si="129">L27/L$7*100</f>
        <v>#DIV/0!</v>
      </c>
      <c r="N27" s="12"/>
      <c r="O27" s="24" t="e">
        <f t="shared" ref="O27:O36" si="130">N27/N$7*100</f>
        <v>#DIV/0!</v>
      </c>
      <c r="P27" s="12">
        <v>904575</v>
      </c>
      <c r="Q27" s="24">
        <f t="shared" ref="Q27:Q36" si="131">P27/P$7*100</f>
        <v>17.162520239469877</v>
      </c>
      <c r="R27" s="12">
        <v>893545</v>
      </c>
      <c r="S27" s="24">
        <f t="shared" ref="S27" si="132">R27/R$7*100</f>
        <v>17.215804217900452</v>
      </c>
      <c r="T27" s="16">
        <v>901873</v>
      </c>
      <c r="U27" s="48">
        <f t="shared" ref="U27" si="133">T27/T$7*100</f>
        <v>17.986798383672546</v>
      </c>
      <c r="V27" s="13">
        <v>993983</v>
      </c>
      <c r="W27" s="24">
        <f t="shared" ref="W27" si="134">V27/V$7*100</f>
        <v>20.343116888964385</v>
      </c>
      <c r="X27" s="16">
        <v>939492</v>
      </c>
      <c r="Y27" s="48">
        <f t="shared" ref="Y27" si="135">X27/X$7*100</f>
        <v>19.241133079936684</v>
      </c>
      <c r="Z27" s="38">
        <v>940214</v>
      </c>
      <c r="AA27" s="24">
        <f t="shared" ref="AA27" si="136">Z27/Z$7*100</f>
        <v>17.722151265978351</v>
      </c>
      <c r="AB27" s="13"/>
      <c r="AC27" s="24" t="e">
        <f t="shared" ref="AC27:AC36" si="137">AB27/AB$7*100</f>
        <v>#DIV/0!</v>
      </c>
      <c r="AD27" s="12"/>
      <c r="AE27" s="24" t="e">
        <f t="shared" ref="AE27:AE36" si="138">AD27/AD$7*100</f>
        <v>#DIV/0!</v>
      </c>
      <c r="AF27" s="12"/>
      <c r="AG27" s="24" t="e">
        <f t="shared" ref="AG27:AG36" si="139">AF27/AF$7*100</f>
        <v>#DIV/0!</v>
      </c>
      <c r="AH27" s="12"/>
      <c r="AI27" s="24" t="e">
        <f t="shared" ref="AI27:AI36" si="140">AH27/AH$7*100</f>
        <v>#DIV/0!</v>
      </c>
      <c r="AJ27" s="34"/>
      <c r="AK27" s="24" t="e">
        <f t="shared" ref="AK27:AK36" si="141">AJ27/AJ$7*100</f>
        <v>#DIV/0!</v>
      </c>
    </row>
    <row r="28" spans="2:37" s="7" customFormat="1" ht="15.75" customHeight="1">
      <c r="C28" s="66" t="s">
        <v>23</v>
      </c>
      <c r="D28" s="66"/>
      <c r="E28" s="66"/>
      <c r="F28" s="66"/>
      <c r="G28" s="66"/>
      <c r="H28" s="66"/>
      <c r="I28" s="67"/>
      <c r="J28" s="12"/>
      <c r="K28" s="24" t="e">
        <f t="shared" si="117"/>
        <v>#DIV/0!</v>
      </c>
      <c r="L28" s="12"/>
      <c r="M28" s="24" t="e">
        <f t="shared" si="129"/>
        <v>#DIV/0!</v>
      </c>
      <c r="N28" s="12"/>
      <c r="O28" s="24" t="e">
        <f t="shared" si="130"/>
        <v>#DIV/0!</v>
      </c>
      <c r="P28" s="12">
        <v>768262</v>
      </c>
      <c r="Q28" s="24">
        <f t="shared" si="131"/>
        <v>14.576250862798117</v>
      </c>
      <c r="R28" s="12">
        <v>707377</v>
      </c>
      <c r="S28" s="24">
        <f t="shared" ref="S28" si="142">R28/R$7*100</f>
        <v>13.628931883951864</v>
      </c>
      <c r="T28" s="16">
        <v>684112</v>
      </c>
      <c r="U28" s="48">
        <f t="shared" ref="U28" si="143">T28/T$7*100</f>
        <v>13.643810842381349</v>
      </c>
      <c r="V28" s="13">
        <v>738752</v>
      </c>
      <c r="W28" s="24">
        <f t="shared" ref="W28" si="144">V28/V$7*100</f>
        <v>15.119492272962635</v>
      </c>
      <c r="X28" s="16">
        <v>732228</v>
      </c>
      <c r="Y28" s="48">
        <f t="shared" ref="Y28" si="145">X28/X$7*100</f>
        <v>14.996292031071981</v>
      </c>
      <c r="Z28" s="38">
        <v>887904</v>
      </c>
      <c r="AA28" s="24">
        <f t="shared" ref="AA28" si="146">Z28/Z$7*100</f>
        <v>16.736156872443125</v>
      </c>
      <c r="AB28" s="13"/>
      <c r="AC28" s="24" t="e">
        <f t="shared" si="137"/>
        <v>#DIV/0!</v>
      </c>
      <c r="AD28" s="12"/>
      <c r="AE28" s="24" t="e">
        <f t="shared" si="138"/>
        <v>#DIV/0!</v>
      </c>
      <c r="AF28" s="12"/>
      <c r="AG28" s="24" t="e">
        <f t="shared" si="139"/>
        <v>#DIV/0!</v>
      </c>
      <c r="AH28" s="12"/>
      <c r="AI28" s="24" t="e">
        <f t="shared" si="140"/>
        <v>#DIV/0!</v>
      </c>
      <c r="AJ28" s="34"/>
      <c r="AK28" s="24" t="e">
        <f t="shared" si="141"/>
        <v>#DIV/0!</v>
      </c>
    </row>
    <row r="29" spans="2:37" s="7" customFormat="1" ht="15.75" customHeight="1">
      <c r="C29" s="66" t="s">
        <v>24</v>
      </c>
      <c r="D29" s="66"/>
      <c r="E29" s="66"/>
      <c r="F29" s="66"/>
      <c r="G29" s="66"/>
      <c r="H29" s="66"/>
      <c r="I29" s="67"/>
      <c r="J29" s="12"/>
      <c r="K29" s="24" t="e">
        <f t="shared" si="117"/>
        <v>#DIV/0!</v>
      </c>
      <c r="L29" s="12"/>
      <c r="M29" s="24" t="e">
        <f t="shared" si="129"/>
        <v>#DIV/0!</v>
      </c>
      <c r="N29" s="12"/>
      <c r="O29" s="24" t="e">
        <f t="shared" si="130"/>
        <v>#DIV/0!</v>
      </c>
      <c r="P29" s="12">
        <v>9679</v>
      </c>
      <c r="Q29" s="24">
        <f t="shared" si="131"/>
        <v>0.18363986778081304</v>
      </c>
      <c r="R29" s="12">
        <v>6987</v>
      </c>
      <c r="S29" s="24">
        <f t="shared" ref="S29" si="147">R29/R$7*100</f>
        <v>0.13461753361103296</v>
      </c>
      <c r="T29" s="16">
        <v>7148</v>
      </c>
      <c r="U29" s="48">
        <f t="shared" ref="U29" si="148">T29/T$7*100</f>
        <v>0.14255846981392212</v>
      </c>
      <c r="V29" s="13">
        <v>6912</v>
      </c>
      <c r="W29" s="24">
        <f t="shared" ref="W29" si="149">V29/V$7*100</f>
        <v>0.14146280563804595</v>
      </c>
      <c r="X29" s="16">
        <v>7571</v>
      </c>
      <c r="Y29" s="48">
        <f t="shared" ref="Y29" si="150">X29/X$7*100</f>
        <v>0.15505679510650502</v>
      </c>
      <c r="Z29" s="38">
        <v>5768</v>
      </c>
      <c r="AA29" s="24">
        <f t="shared" ref="AA29" si="151">Z29/Z$7*100</f>
        <v>0.1087213852401295</v>
      </c>
      <c r="AB29" s="13"/>
      <c r="AC29" s="24" t="e">
        <f t="shared" si="137"/>
        <v>#DIV/0!</v>
      </c>
      <c r="AD29" s="12"/>
      <c r="AE29" s="24" t="e">
        <f t="shared" si="138"/>
        <v>#DIV/0!</v>
      </c>
      <c r="AF29" s="12"/>
      <c r="AG29" s="24" t="e">
        <f t="shared" si="139"/>
        <v>#DIV/0!</v>
      </c>
      <c r="AH29" s="12"/>
      <c r="AI29" s="24" t="e">
        <f t="shared" si="140"/>
        <v>#DIV/0!</v>
      </c>
      <c r="AJ29" s="34"/>
      <c r="AK29" s="24" t="e">
        <f t="shared" si="141"/>
        <v>#DIV/0!</v>
      </c>
    </row>
    <row r="30" spans="2:37" ht="15.75" customHeight="1">
      <c r="C30" s="66" t="s">
        <v>25</v>
      </c>
      <c r="D30" s="66"/>
      <c r="E30" s="66"/>
      <c r="F30" s="66"/>
      <c r="G30" s="66"/>
      <c r="H30" s="66"/>
      <c r="I30" s="67"/>
      <c r="J30" s="12"/>
      <c r="K30" s="24" t="e">
        <f t="shared" si="117"/>
        <v>#DIV/0!</v>
      </c>
      <c r="L30" s="12"/>
      <c r="M30" s="24" t="e">
        <f t="shared" si="129"/>
        <v>#DIV/0!</v>
      </c>
      <c r="N30" s="12"/>
      <c r="O30" s="24" t="e">
        <f t="shared" si="130"/>
        <v>#DIV/0!</v>
      </c>
      <c r="P30" s="12">
        <v>867202</v>
      </c>
      <c r="Q30" s="24">
        <f t="shared" si="131"/>
        <v>16.453441535205769</v>
      </c>
      <c r="R30" s="12">
        <v>891515</v>
      </c>
      <c r="S30" s="24">
        <f t="shared" ref="S30" si="152">R30/R$7*100</f>
        <v>17.176692497100337</v>
      </c>
      <c r="T30" s="16">
        <v>900592</v>
      </c>
      <c r="U30" s="48">
        <f t="shared" ref="U30" si="153">T30/T$7*100</f>
        <v>17.961250342285918</v>
      </c>
      <c r="V30" s="13">
        <v>957760</v>
      </c>
      <c r="W30" s="24">
        <f t="shared" ref="W30" si="154">V30/V$7*100</f>
        <v>19.601767466419982</v>
      </c>
      <c r="X30" s="16">
        <v>995753</v>
      </c>
      <c r="Y30" s="48">
        <f t="shared" ref="Y30" si="155">X30/X$7*100</f>
        <v>20.393378536215518</v>
      </c>
      <c r="Z30" s="38">
        <v>1077525</v>
      </c>
      <c r="AA30" s="24">
        <f t="shared" ref="AA30" si="156">Z30/Z$7*100</f>
        <v>20.310334714089901</v>
      </c>
      <c r="AB30" s="13"/>
      <c r="AC30" s="24" t="e">
        <f t="shared" si="137"/>
        <v>#DIV/0!</v>
      </c>
      <c r="AD30" s="12"/>
      <c r="AE30" s="24" t="e">
        <f t="shared" si="138"/>
        <v>#DIV/0!</v>
      </c>
      <c r="AF30" s="12"/>
      <c r="AG30" s="24" t="e">
        <f t="shared" si="139"/>
        <v>#DIV/0!</v>
      </c>
      <c r="AH30" s="12"/>
      <c r="AI30" s="24" t="e">
        <f t="shared" si="140"/>
        <v>#DIV/0!</v>
      </c>
      <c r="AJ30" s="34"/>
      <c r="AK30" s="24" t="e">
        <f t="shared" si="141"/>
        <v>#DIV/0!</v>
      </c>
    </row>
    <row r="31" spans="2:37" ht="15.75" customHeight="1">
      <c r="C31" s="66" t="s">
        <v>26</v>
      </c>
      <c r="D31" s="66"/>
      <c r="E31" s="66"/>
      <c r="F31" s="66"/>
      <c r="G31" s="66"/>
      <c r="H31" s="66"/>
      <c r="I31" s="67"/>
      <c r="J31" s="12"/>
      <c r="K31" s="24" t="e">
        <f t="shared" si="117"/>
        <v>#DIV/0!</v>
      </c>
      <c r="L31" s="12"/>
      <c r="M31" s="24" t="e">
        <f t="shared" si="129"/>
        <v>#DIV/0!</v>
      </c>
      <c r="N31" s="12"/>
      <c r="O31" s="24" t="e">
        <f t="shared" si="130"/>
        <v>#DIV/0!</v>
      </c>
      <c r="P31" s="12">
        <v>741501</v>
      </c>
      <c r="Q31" s="24">
        <f t="shared" si="131"/>
        <v>14.068513854668938</v>
      </c>
      <c r="R31" s="12">
        <v>626515</v>
      </c>
      <c r="S31" s="24">
        <f t="shared" ref="S31" si="157">R31/R$7*100</f>
        <v>12.070975249794808</v>
      </c>
      <c r="T31" s="16">
        <v>649757</v>
      </c>
      <c r="U31" s="48">
        <f t="shared" ref="U31" si="158">T31/T$7*100</f>
        <v>12.958640692625151</v>
      </c>
      <c r="V31" s="13">
        <v>677369</v>
      </c>
      <c r="W31" s="24">
        <f t="shared" ref="W31" si="159">V31/V$7*100</f>
        <v>13.863211688691775</v>
      </c>
      <c r="X31" s="16">
        <v>737090</v>
      </c>
      <c r="Y31" s="48">
        <f t="shared" ref="Y31" si="160">X31/X$7*100</f>
        <v>15.095867534678877</v>
      </c>
      <c r="Z31" s="38">
        <v>839376</v>
      </c>
      <c r="AA31" s="24">
        <f t="shared" ref="AA31" si="161">Z31/Z$7*100</f>
        <v>15.821449628522702</v>
      </c>
      <c r="AB31" s="13"/>
      <c r="AC31" s="24" t="e">
        <f t="shared" si="137"/>
        <v>#DIV/0!</v>
      </c>
      <c r="AD31" s="12"/>
      <c r="AE31" s="24" t="e">
        <f t="shared" si="138"/>
        <v>#DIV/0!</v>
      </c>
      <c r="AF31" s="12"/>
      <c r="AG31" s="24" t="e">
        <f t="shared" si="139"/>
        <v>#DIV/0!</v>
      </c>
      <c r="AH31" s="12"/>
      <c r="AI31" s="24" t="e">
        <f t="shared" si="140"/>
        <v>#DIV/0!</v>
      </c>
      <c r="AJ31" s="34"/>
      <c r="AK31" s="24" t="e">
        <f t="shared" si="141"/>
        <v>#DIV/0!</v>
      </c>
    </row>
    <row r="32" spans="2:37" s="7" customFormat="1" ht="15.75" customHeight="1">
      <c r="C32" s="66" t="s">
        <v>19</v>
      </c>
      <c r="D32" s="66"/>
      <c r="E32" s="66"/>
      <c r="F32" s="66"/>
      <c r="G32" s="66"/>
      <c r="H32" s="66"/>
      <c r="I32" s="67"/>
      <c r="J32" s="12"/>
      <c r="K32" s="24" t="e">
        <f t="shared" si="117"/>
        <v>#DIV/0!</v>
      </c>
      <c r="L32" s="12"/>
      <c r="M32" s="24" t="e">
        <f t="shared" si="129"/>
        <v>#DIV/0!</v>
      </c>
      <c r="N32" s="12"/>
      <c r="O32" s="24" t="e">
        <f t="shared" si="130"/>
        <v>#DIV/0!</v>
      </c>
      <c r="P32" s="12">
        <v>416401</v>
      </c>
      <c r="Q32" s="24">
        <f t="shared" si="131"/>
        <v>7.9003848108067292</v>
      </c>
      <c r="R32" s="12">
        <v>431702</v>
      </c>
      <c r="S32" s="24">
        <f t="shared" ref="S32" si="162">R32/R$7*100</f>
        <v>8.3175409324388365</v>
      </c>
      <c r="T32" s="16">
        <v>497265</v>
      </c>
      <c r="U32" s="48">
        <f t="shared" ref="U32" si="163">T32/T$7*100</f>
        <v>9.9173667448265217</v>
      </c>
      <c r="V32" s="13">
        <v>452106</v>
      </c>
      <c r="W32" s="24">
        <f t="shared" ref="W32" si="164">V32/V$7*100</f>
        <v>9.2529200239864586</v>
      </c>
      <c r="X32" s="16">
        <v>364168</v>
      </c>
      <c r="Y32" s="48">
        <f t="shared" ref="Y32" si="165">X32/X$7*100</f>
        <v>7.4582912376628885</v>
      </c>
      <c r="Z32" s="38">
        <v>402335</v>
      </c>
      <c r="AA32" s="24">
        <f t="shared" ref="AA32" si="166">Z32/Z$7*100</f>
        <v>7.5836370545401364</v>
      </c>
      <c r="AB32" s="13"/>
      <c r="AC32" s="24" t="e">
        <f t="shared" si="137"/>
        <v>#DIV/0!</v>
      </c>
      <c r="AD32" s="12"/>
      <c r="AE32" s="24" t="e">
        <f t="shared" si="138"/>
        <v>#DIV/0!</v>
      </c>
      <c r="AF32" s="12"/>
      <c r="AG32" s="24" t="e">
        <f t="shared" si="139"/>
        <v>#DIV/0!</v>
      </c>
      <c r="AH32" s="12"/>
      <c r="AI32" s="24" t="e">
        <f t="shared" si="140"/>
        <v>#DIV/0!</v>
      </c>
      <c r="AJ32" s="34"/>
      <c r="AK32" s="24" t="e">
        <f t="shared" si="141"/>
        <v>#DIV/0!</v>
      </c>
    </row>
    <row r="33" spans="3:37" s="7" customFormat="1" ht="15.75" customHeight="1">
      <c r="C33" s="66" t="s">
        <v>27</v>
      </c>
      <c r="D33" s="66"/>
      <c r="E33" s="66"/>
      <c r="F33" s="66"/>
      <c r="G33" s="66"/>
      <c r="H33" s="66"/>
      <c r="I33" s="67"/>
      <c r="J33" s="12"/>
      <c r="K33" s="24" t="e">
        <f t="shared" si="117"/>
        <v>#DIV/0!</v>
      </c>
      <c r="L33" s="12"/>
      <c r="M33" s="24" t="e">
        <f t="shared" si="129"/>
        <v>#DIV/0!</v>
      </c>
      <c r="N33" s="12"/>
      <c r="O33" s="24" t="e">
        <f t="shared" si="130"/>
        <v>#DIV/0!</v>
      </c>
      <c r="P33" s="12">
        <v>251236</v>
      </c>
      <c r="Q33" s="24">
        <f t="shared" si="131"/>
        <v>4.7667058396301627</v>
      </c>
      <c r="R33" s="12">
        <v>201817</v>
      </c>
      <c r="S33" s="24">
        <f t="shared" ref="S33" si="167">R33/R$7*100</f>
        <v>3.8883793875451329</v>
      </c>
      <c r="T33" s="16">
        <v>60877</v>
      </c>
      <c r="U33" s="48">
        <f t="shared" ref="U33" si="168">T33/T$7*100</f>
        <v>1.2141203087384074</v>
      </c>
      <c r="V33" s="13">
        <v>30685</v>
      </c>
      <c r="W33" s="24">
        <f t="shared" ref="W33" si="169">V33/V$7*100</f>
        <v>0.62800726142989594</v>
      </c>
      <c r="X33" s="16">
        <v>83506</v>
      </c>
      <c r="Y33" s="48">
        <f t="shared" ref="Y33" si="170">X33/X$7*100</f>
        <v>1.7102328268608917</v>
      </c>
      <c r="Z33" s="38">
        <v>333385</v>
      </c>
      <c r="AA33" s="24">
        <f t="shared" ref="AA33" si="171">Z33/Z$7*100</f>
        <v>6.2839942819487824</v>
      </c>
      <c r="AB33" s="13"/>
      <c r="AC33" s="24" t="e">
        <f t="shared" si="137"/>
        <v>#DIV/0!</v>
      </c>
      <c r="AD33" s="12"/>
      <c r="AE33" s="24" t="e">
        <f t="shared" si="138"/>
        <v>#DIV/0!</v>
      </c>
      <c r="AF33" s="12"/>
      <c r="AG33" s="24" t="e">
        <f t="shared" si="139"/>
        <v>#DIV/0!</v>
      </c>
      <c r="AH33" s="12"/>
      <c r="AI33" s="24" t="e">
        <f t="shared" si="140"/>
        <v>#DIV/0!</v>
      </c>
      <c r="AJ33" s="34"/>
      <c r="AK33" s="24" t="e">
        <f t="shared" si="141"/>
        <v>#DIV/0!</v>
      </c>
    </row>
    <row r="34" spans="3:37" s="7" customFormat="1" ht="15.75" customHeight="1">
      <c r="C34" s="68" t="s">
        <v>28</v>
      </c>
      <c r="D34" s="68"/>
      <c r="E34" s="68"/>
      <c r="F34" s="68"/>
      <c r="G34" s="68"/>
      <c r="H34" s="68"/>
      <c r="I34" s="67"/>
      <c r="J34" s="12"/>
      <c r="K34" s="24" t="e">
        <f t="shared" si="117"/>
        <v>#DIV/0!</v>
      </c>
      <c r="L34" s="12"/>
      <c r="M34" s="24" t="e">
        <f t="shared" si="129"/>
        <v>#DIV/0!</v>
      </c>
      <c r="N34" s="12"/>
      <c r="O34" s="24" t="e">
        <f t="shared" si="130"/>
        <v>#DIV/0!</v>
      </c>
      <c r="P34" s="12">
        <v>5720</v>
      </c>
      <c r="Q34" s="24">
        <f t="shared" si="131"/>
        <v>0.10852567865546552</v>
      </c>
      <c r="R34" s="12">
        <v>5720</v>
      </c>
      <c r="S34" s="24">
        <f t="shared" ref="S34:S36" si="172">R34/R$7*100</f>
        <v>0.11020642511165143</v>
      </c>
      <c r="T34" s="16">
        <v>5480</v>
      </c>
      <c r="U34" s="48">
        <f t="shared" ref="U34:U36" si="173">T34/T$7*100</f>
        <v>0.10929216768051109</v>
      </c>
      <c r="V34" s="13">
        <v>7000</v>
      </c>
      <c r="W34" s="24">
        <f t="shared" ref="W34:W36" si="174">V34/V$7*100</f>
        <v>0.14326383672834517</v>
      </c>
      <c r="X34" s="16">
        <v>10000</v>
      </c>
      <c r="Y34" s="48">
        <f t="shared" ref="Y34:Y36" si="175">X34/X$7*100</f>
        <v>0.20480358619271566</v>
      </c>
      <c r="Z34" s="38">
        <v>6600</v>
      </c>
      <c r="AA34" s="24">
        <f t="shared" ref="AA34:AA36" si="176">Z34/Z$7*100</f>
        <v>0.12440380419293598</v>
      </c>
      <c r="AB34" s="13"/>
      <c r="AC34" s="24" t="e">
        <f t="shared" si="137"/>
        <v>#DIV/0!</v>
      </c>
      <c r="AD34" s="12"/>
      <c r="AE34" s="24" t="e">
        <f t="shared" si="138"/>
        <v>#DIV/0!</v>
      </c>
      <c r="AF34" s="12"/>
      <c r="AG34" s="24" t="e">
        <f t="shared" si="139"/>
        <v>#DIV/0!</v>
      </c>
      <c r="AH34" s="12"/>
      <c r="AI34" s="24" t="e">
        <f t="shared" si="140"/>
        <v>#DIV/0!</v>
      </c>
      <c r="AJ34" s="34"/>
      <c r="AK34" s="24" t="e">
        <f t="shared" si="141"/>
        <v>#DIV/0!</v>
      </c>
    </row>
    <row r="35" spans="3:37" s="7" customFormat="1" ht="15.75" customHeight="1">
      <c r="C35" s="68" t="s">
        <v>29</v>
      </c>
      <c r="D35" s="68"/>
      <c r="E35" s="68"/>
      <c r="F35" s="68"/>
      <c r="G35" s="68"/>
      <c r="H35" s="68"/>
      <c r="I35" s="67"/>
      <c r="J35" s="12"/>
      <c r="K35" s="24" t="e">
        <f t="shared" si="117"/>
        <v>#DIV/0!</v>
      </c>
      <c r="L35" s="12"/>
      <c r="M35" s="24" t="e">
        <f t="shared" si="129"/>
        <v>#DIV/0!</v>
      </c>
      <c r="N35" s="12"/>
      <c r="O35" s="24" t="e">
        <f t="shared" si="130"/>
        <v>#DIV/0!</v>
      </c>
      <c r="P35" s="12">
        <v>621203</v>
      </c>
      <c r="Q35" s="24">
        <f t="shared" si="131"/>
        <v>11.786097405211738</v>
      </c>
      <c r="R35" s="12">
        <v>653078</v>
      </c>
      <c r="S35" s="24">
        <f t="shared" si="172"/>
        <v>12.582760786550192</v>
      </c>
      <c r="T35" s="16">
        <v>617910</v>
      </c>
      <c r="U35" s="48">
        <f t="shared" si="173"/>
        <v>12.323489659026386</v>
      </c>
      <c r="V35" s="13">
        <v>641284</v>
      </c>
      <c r="W35" s="24">
        <f t="shared" si="174"/>
        <v>13.124686610357156</v>
      </c>
      <c r="X35" s="16">
        <v>668254</v>
      </c>
      <c r="Y35" s="48">
        <f t="shared" si="175"/>
        <v>13.686081568762701</v>
      </c>
      <c r="Z35" s="38">
        <v>618770</v>
      </c>
      <c r="AA35" s="24">
        <f t="shared" si="176"/>
        <v>11.663233624312575</v>
      </c>
      <c r="AB35" s="13"/>
      <c r="AC35" s="24" t="e">
        <f t="shared" si="137"/>
        <v>#DIV/0!</v>
      </c>
      <c r="AD35" s="12"/>
      <c r="AE35" s="24" t="e">
        <f t="shared" si="138"/>
        <v>#DIV/0!</v>
      </c>
      <c r="AF35" s="12"/>
      <c r="AG35" s="24" t="e">
        <f t="shared" si="139"/>
        <v>#DIV/0!</v>
      </c>
      <c r="AH35" s="12"/>
      <c r="AI35" s="24" t="e">
        <f t="shared" si="140"/>
        <v>#DIV/0!</v>
      </c>
      <c r="AJ35" s="34"/>
      <c r="AK35" s="24" t="e">
        <f t="shared" si="141"/>
        <v>#DIV/0!</v>
      </c>
    </row>
    <row r="36" spans="3:37" s="7" customFormat="1" ht="15.75" customHeight="1" thickBot="1">
      <c r="C36" s="69" t="s">
        <v>30</v>
      </c>
      <c r="D36" s="69"/>
      <c r="E36" s="69"/>
      <c r="F36" s="69"/>
      <c r="G36" s="69"/>
      <c r="H36" s="69"/>
      <c r="I36" s="70"/>
      <c r="J36" s="14"/>
      <c r="K36" s="25" t="e">
        <f t="shared" si="117"/>
        <v>#DIV/0!</v>
      </c>
      <c r="L36" s="14"/>
      <c r="M36" s="25" t="e">
        <f t="shared" si="129"/>
        <v>#DIV/0!</v>
      </c>
      <c r="N36" s="14"/>
      <c r="O36" s="25" t="e">
        <f t="shared" si="130"/>
        <v>#DIV/0!</v>
      </c>
      <c r="P36" s="14">
        <v>684863</v>
      </c>
      <c r="Q36" s="25">
        <f t="shared" si="131"/>
        <v>12.993919905772389</v>
      </c>
      <c r="R36" s="14">
        <v>772004</v>
      </c>
      <c r="S36" s="25">
        <f t="shared" si="172"/>
        <v>14.874091085995692</v>
      </c>
      <c r="T36" s="17">
        <v>689069</v>
      </c>
      <c r="U36" s="49">
        <f t="shared" si="173"/>
        <v>13.742672388949284</v>
      </c>
      <c r="V36" s="15">
        <v>380239</v>
      </c>
      <c r="W36" s="25">
        <f t="shared" si="174"/>
        <v>7.7820711448213187</v>
      </c>
      <c r="X36" s="17">
        <v>344665</v>
      </c>
      <c r="Y36" s="49">
        <f t="shared" si="175"/>
        <v>7.058862803511234</v>
      </c>
      <c r="Z36" s="51">
        <v>193427</v>
      </c>
      <c r="AA36" s="25">
        <f t="shared" si="176"/>
        <v>3.6459173687313675</v>
      </c>
      <c r="AB36" s="15"/>
      <c r="AC36" s="25" t="e">
        <f t="shared" si="137"/>
        <v>#DIV/0!</v>
      </c>
      <c r="AD36" s="14"/>
      <c r="AE36" s="25" t="e">
        <f t="shared" si="138"/>
        <v>#DIV/0!</v>
      </c>
      <c r="AF36" s="14"/>
      <c r="AG36" s="25" t="e">
        <f t="shared" si="139"/>
        <v>#DIV/0!</v>
      </c>
      <c r="AH36" s="14"/>
      <c r="AI36" s="25" t="e">
        <f t="shared" si="140"/>
        <v>#DIV/0!</v>
      </c>
      <c r="AJ36" s="37"/>
      <c r="AK36" s="25" t="e">
        <f t="shared" si="141"/>
        <v>#DIV/0!</v>
      </c>
    </row>
    <row r="37" spans="3:37" ht="20.25" thickTop="1">
      <c r="K37" s="26" ph="1"/>
      <c r="M37" s="26" ph="1"/>
      <c r="O37" s="26" ph="1"/>
      <c r="S37" s="24"/>
      <c r="T37" s="28"/>
      <c r="U37" s="24"/>
      <c r="V37" s="28"/>
      <c r="W37" s="24"/>
      <c r="X37" s="28"/>
      <c r="Y37" s="24"/>
      <c r="Z37" s="40"/>
      <c r="AA37" s="24"/>
      <c r="AC37" s="24"/>
      <c r="AD37" s="28"/>
      <c r="AE37" s="24"/>
      <c r="AF37" s="28"/>
      <c r="AG37" s="24"/>
      <c r="AH37" s="28"/>
      <c r="AI37" s="24"/>
      <c r="AJ37" s="28"/>
      <c r="AK37" s="24"/>
    </row>
    <row r="38" spans="3:37">
      <c r="S38" s="24"/>
      <c r="T38" s="28"/>
      <c r="U38" s="24"/>
      <c r="V38" s="28"/>
      <c r="W38" s="24"/>
      <c r="X38" s="28"/>
      <c r="Y38" s="24"/>
      <c r="Z38" s="40"/>
      <c r="AA38" s="24"/>
      <c r="AC38" s="24"/>
      <c r="AD38" s="28"/>
      <c r="AE38" s="24"/>
      <c r="AF38" s="28"/>
      <c r="AG38" s="24"/>
      <c r="AH38" s="28"/>
      <c r="AI38" s="24"/>
      <c r="AJ38" s="28"/>
      <c r="AK38" s="24"/>
    </row>
    <row r="39" spans="3:37">
      <c r="S39" s="29"/>
      <c r="T39" s="28"/>
      <c r="U39" s="29"/>
      <c r="V39" s="28"/>
      <c r="W39" s="29"/>
      <c r="X39" s="28"/>
      <c r="Y39" s="29"/>
      <c r="Z39" s="40"/>
      <c r="AA39" s="29"/>
      <c r="AC39" s="29"/>
      <c r="AD39" s="28"/>
      <c r="AE39" s="29"/>
      <c r="AF39" s="28"/>
      <c r="AG39" s="29"/>
      <c r="AH39" s="28"/>
      <c r="AI39" s="29"/>
      <c r="AJ39" s="28"/>
      <c r="AK39" s="29"/>
    </row>
    <row r="42" spans="3:37">
      <c r="O42" s="53"/>
      <c r="P42" s="18"/>
      <c r="Q42" s="53"/>
      <c r="R42" s="18"/>
      <c r="S42" s="53"/>
      <c r="T42" s="18"/>
      <c r="U42" s="53"/>
      <c r="V42" s="18"/>
      <c r="W42" s="53"/>
      <c r="X42" s="18"/>
      <c r="Y42" s="53"/>
      <c r="Z42" s="54"/>
      <c r="AA42" s="53"/>
      <c r="AB42" s="18"/>
      <c r="AC42" s="53"/>
      <c r="AD42" s="18"/>
      <c r="AE42" s="53"/>
      <c r="AF42" s="18"/>
      <c r="AG42" s="53"/>
      <c r="AH42" s="18"/>
    </row>
    <row r="43" spans="3:37">
      <c r="O43" s="53"/>
      <c r="P43" s="18"/>
      <c r="Q43" s="53"/>
      <c r="R43" s="18"/>
      <c r="S43" s="53"/>
      <c r="T43" s="18"/>
      <c r="U43" s="53"/>
      <c r="V43" s="18"/>
      <c r="W43" s="53"/>
      <c r="X43" s="18"/>
      <c r="Y43" s="53"/>
      <c r="Z43" s="54"/>
      <c r="AA43" s="53"/>
      <c r="AB43" s="18"/>
      <c r="AC43" s="53"/>
      <c r="AD43" s="18"/>
      <c r="AE43" s="53"/>
      <c r="AF43" s="18"/>
      <c r="AG43" s="53"/>
      <c r="AH43" s="18"/>
    </row>
    <row r="44" spans="3:37">
      <c r="O44" s="53"/>
      <c r="P44" s="18"/>
      <c r="Q44" s="53"/>
      <c r="R44" s="18"/>
      <c r="S44" s="53"/>
      <c r="T44" s="18"/>
      <c r="U44" s="53"/>
      <c r="V44" s="18"/>
      <c r="W44" s="53"/>
      <c r="X44" s="18"/>
      <c r="Y44" s="53"/>
      <c r="Z44" s="54"/>
      <c r="AA44" s="53"/>
      <c r="AB44" s="18"/>
      <c r="AC44" s="53"/>
      <c r="AD44" s="18"/>
      <c r="AE44" s="53"/>
      <c r="AF44" s="18"/>
      <c r="AG44" s="53"/>
      <c r="AH44" s="18"/>
    </row>
    <row r="45" spans="3:37">
      <c r="O45" s="53"/>
      <c r="P45" s="18"/>
      <c r="Q45" s="53"/>
      <c r="R45" s="18"/>
      <c r="S45" s="53"/>
      <c r="T45" s="18"/>
      <c r="U45" s="53"/>
      <c r="V45" s="18"/>
      <c r="W45" s="53"/>
      <c r="X45" s="18"/>
      <c r="Y45" s="53"/>
      <c r="Z45" s="54"/>
      <c r="AA45" s="53"/>
      <c r="AB45" s="18"/>
      <c r="AC45" s="53"/>
      <c r="AD45" s="18"/>
      <c r="AE45" s="53"/>
      <c r="AF45" s="18"/>
      <c r="AG45" s="53"/>
      <c r="AH45" s="18"/>
    </row>
    <row r="46" spans="3:37">
      <c r="O46" s="53"/>
      <c r="P46" s="18"/>
      <c r="Q46" s="53"/>
      <c r="R46" s="18"/>
      <c r="S46" s="53"/>
      <c r="T46" s="18"/>
      <c r="U46" s="53"/>
      <c r="V46" s="18"/>
      <c r="W46" s="53"/>
      <c r="X46" s="18"/>
      <c r="Y46" s="53"/>
      <c r="Z46" s="54"/>
      <c r="AA46" s="53"/>
      <c r="AB46" s="18"/>
      <c r="AC46" s="53"/>
      <c r="AD46" s="18"/>
      <c r="AE46" s="53"/>
      <c r="AF46" s="18"/>
      <c r="AG46" s="53"/>
      <c r="AH46" s="18"/>
    </row>
    <row r="47" spans="3:37">
      <c r="O47" s="53"/>
      <c r="P47" s="18"/>
      <c r="Q47" s="53"/>
      <c r="R47" s="18"/>
      <c r="S47" s="53"/>
      <c r="T47" s="18"/>
      <c r="U47" s="53"/>
      <c r="V47" s="18"/>
      <c r="W47" s="53"/>
      <c r="X47" s="18"/>
      <c r="Y47" s="53"/>
      <c r="Z47" s="54"/>
      <c r="AA47" s="53"/>
      <c r="AB47" s="18"/>
      <c r="AC47" s="53"/>
      <c r="AD47" s="18"/>
      <c r="AE47" s="53"/>
      <c r="AF47" s="18"/>
      <c r="AG47" s="53"/>
      <c r="AH47" s="18"/>
    </row>
    <row r="48" spans="3:37">
      <c r="O48" s="53"/>
      <c r="P48" s="18"/>
      <c r="Q48" s="53"/>
      <c r="R48" s="18"/>
      <c r="S48" s="53"/>
      <c r="T48" s="18"/>
      <c r="U48" s="53"/>
      <c r="V48" s="18"/>
      <c r="W48" s="53"/>
      <c r="X48" s="18"/>
      <c r="Y48" s="53"/>
      <c r="Z48" s="54"/>
      <c r="AA48" s="53"/>
      <c r="AB48" s="18"/>
      <c r="AC48" s="53"/>
      <c r="AD48" s="18"/>
      <c r="AE48" s="55"/>
      <c r="AF48" s="55"/>
      <c r="AG48" s="55"/>
      <c r="AH48" s="55"/>
    </row>
    <row r="49" spans="15:34">
      <c r="O49" s="53"/>
      <c r="P49" s="18"/>
      <c r="Q49" s="53"/>
      <c r="R49" s="18"/>
      <c r="S49" s="53"/>
      <c r="T49" s="18"/>
      <c r="U49" s="53"/>
      <c r="V49" s="18"/>
      <c r="W49" s="53"/>
      <c r="X49" s="18"/>
      <c r="Y49" s="53"/>
      <c r="Z49" s="54"/>
      <c r="AA49" s="53"/>
      <c r="AB49" s="18"/>
      <c r="AC49" s="53"/>
      <c r="AD49" s="18"/>
      <c r="AE49" s="53"/>
      <c r="AF49" s="18"/>
      <c r="AG49" s="53"/>
      <c r="AH49" s="18"/>
    </row>
    <row r="50" spans="15:34">
      <c r="O50" s="53"/>
      <c r="P50" s="18"/>
      <c r="Q50" s="53"/>
      <c r="R50" s="18"/>
      <c r="S50" s="53"/>
      <c r="T50" s="18"/>
      <c r="U50" s="53"/>
      <c r="V50" s="18"/>
      <c r="W50" s="53"/>
      <c r="X50" s="18"/>
      <c r="Y50" s="53"/>
      <c r="Z50" s="54"/>
      <c r="AA50" s="53"/>
      <c r="AB50" s="18"/>
      <c r="AC50" s="53"/>
      <c r="AD50" s="18"/>
      <c r="AE50" s="53"/>
      <c r="AF50" s="18"/>
      <c r="AG50" s="53"/>
      <c r="AH50" s="18"/>
    </row>
    <row r="51" spans="15:34">
      <c r="O51" s="53"/>
      <c r="P51" s="18"/>
      <c r="Q51" s="53"/>
      <c r="R51" s="18"/>
      <c r="S51" s="53"/>
      <c r="T51" s="18"/>
      <c r="U51" s="53"/>
      <c r="V51" s="18"/>
      <c r="W51" s="53"/>
      <c r="X51" s="18"/>
      <c r="Y51" s="53"/>
      <c r="Z51" s="54"/>
      <c r="AA51" s="53"/>
      <c r="AB51" s="18"/>
      <c r="AC51" s="53"/>
      <c r="AD51" s="18"/>
      <c r="AE51" s="53"/>
      <c r="AF51" s="18"/>
      <c r="AG51" s="53"/>
      <c r="AH51" s="18"/>
    </row>
    <row r="52" spans="15:34">
      <c r="O52" s="53"/>
      <c r="P52" s="18"/>
      <c r="Q52" s="53"/>
      <c r="R52" s="18"/>
      <c r="S52" s="53"/>
      <c r="T52" s="18"/>
      <c r="U52" s="53"/>
      <c r="V52" s="18"/>
      <c r="W52" s="53"/>
      <c r="X52" s="18"/>
      <c r="Y52" s="53"/>
      <c r="Z52" s="54"/>
      <c r="AA52" s="53"/>
      <c r="AB52" s="18"/>
      <c r="AC52" s="53"/>
      <c r="AD52" s="18"/>
      <c r="AE52" s="53"/>
      <c r="AF52" s="18"/>
      <c r="AG52" s="53"/>
      <c r="AH52" s="18"/>
    </row>
  </sheetData>
  <mergeCells count="58">
    <mergeCell ref="AF4:AG4"/>
    <mergeCell ref="AH4:AI4"/>
    <mergeCell ref="AJ4:AK4"/>
    <mergeCell ref="AB23:AC23"/>
    <mergeCell ref="AD23:AE23"/>
    <mergeCell ref="AF23:AG23"/>
    <mergeCell ref="AH23:AI23"/>
    <mergeCell ref="AJ23:AK23"/>
    <mergeCell ref="AD4:AE4"/>
    <mergeCell ref="C35:I35"/>
    <mergeCell ref="C36:I36"/>
    <mergeCell ref="C21:AB21"/>
    <mergeCell ref="AB4:AC4"/>
    <mergeCell ref="V23:W23"/>
    <mergeCell ref="X23:Y23"/>
    <mergeCell ref="Z23:AA23"/>
    <mergeCell ref="J23:K23"/>
    <mergeCell ref="L23:M23"/>
    <mergeCell ref="N23:O23"/>
    <mergeCell ref="P23:Q23"/>
    <mergeCell ref="R23:S23"/>
    <mergeCell ref="T23:U23"/>
    <mergeCell ref="C29:I29"/>
    <mergeCell ref="C30:I30"/>
    <mergeCell ref="C31:I31"/>
    <mergeCell ref="C32:I32"/>
    <mergeCell ref="C33:I33"/>
    <mergeCell ref="C34:I34"/>
    <mergeCell ref="C25:I25"/>
    <mergeCell ref="C26:I26"/>
    <mergeCell ref="C27:I27"/>
    <mergeCell ref="C28:I28"/>
    <mergeCell ref="C23:I24"/>
    <mergeCell ref="C14:I14"/>
    <mergeCell ref="C16:I16"/>
    <mergeCell ref="C17:I17"/>
    <mergeCell ref="C18:I18"/>
    <mergeCell ref="C19:I19"/>
    <mergeCell ref="C15:I15"/>
    <mergeCell ref="C8:I8"/>
    <mergeCell ref="C13:I13"/>
    <mergeCell ref="C9:I9"/>
    <mergeCell ref="C10:I10"/>
    <mergeCell ref="C11:I11"/>
    <mergeCell ref="C12:I12"/>
    <mergeCell ref="C2:AB2"/>
    <mergeCell ref="C7:I7"/>
    <mergeCell ref="C4:I5"/>
    <mergeCell ref="J4:K4"/>
    <mergeCell ref="L4:M4"/>
    <mergeCell ref="N4:O4"/>
    <mergeCell ref="T4:U4"/>
    <mergeCell ref="V4:W4"/>
    <mergeCell ref="X4:Y4"/>
    <mergeCell ref="Z4:AA4"/>
    <mergeCell ref="C6:I6"/>
    <mergeCell ref="P4:Q4"/>
    <mergeCell ref="R4:S4"/>
  </mergeCells>
  <phoneticPr fontId="2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2018-05-16T01:33:54Z</dcterms:modified>
</cp:coreProperties>
</file>