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172.16.25.201\d\行政推進部\財務課\財務課共有\H31\01 財政担当\02_庶務\_調査物\10.31〆　財政状況資料集の作成について【2回目】\"/>
    </mc:Choice>
  </mc:AlternateContent>
  <bookViews>
    <workbookView xWindow="0" yWindow="0" windowWidth="20490" windowHeight="88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U35" i="10"/>
  <c r="U36" i="10" s="1"/>
  <c r="AM34" i="10"/>
  <c r="CO34" i="10" l="1"/>
</calcChain>
</file>

<file path=xl/sharedStrings.xml><?xml version="1.0" encoding="utf-8"?>
<sst xmlns="http://schemas.openxmlformats.org/spreadsheetml/2006/main" count="1140" uniqueCount="600">
  <si>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</si>
  <si>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</si>
  <si>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</si>
  <si>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</si>
  <si>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</si>
  <si>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</si>
  <si>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</si>
  <si>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</si>
  <si>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</si>
  <si>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</si>
  <si>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</si>
  <si>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</si>
  <si>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</si>
  <si>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</si>
  <si>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</si>
  <si>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</si>
  <si>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</si>
  <si>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</si>
  <si>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</si>
  <si>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</si>
  <si>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</si>
  <si>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</si>
  <si>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</si>
  <si>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</si>
  <si>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</si>
  <si>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</si>
  <si>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</si>
  <si>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</si>
  <si>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</si>
  <si>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</si>
  <si>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</si>
  <si>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</si>
  <si>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</si>
  <si>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</si>
  <si>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</si>
  <si>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</si>
  <si>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</si>
  <si>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</si>
  <si>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</si>
  <si>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</si>
  <si>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</si>
  <si>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</si>
  <si>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</si>
  <si>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</si>
  <si>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</si>
  <si>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</si>
  <si>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</si>
  <si>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</si>
  <si>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</si>
  <si>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</si>
  <si>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</si>
  <si>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</si>
  <si>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</si>
  <si>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</si>
  <si>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</si>
  <si>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</si>
  <si>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</si>
  <si>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</si>
  <si>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</si>
  <si>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</si>
  <si>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</si>
  <si>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</si>
  <si>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</si>
  <si>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</si>
  <si>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</si>
  <si>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</si>
  <si>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</si>
  <si>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</si>
  <si>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</si>
  <si>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</si>
  <si>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</si>
  <si>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</si>
  <si>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</si>
  <si>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</si>
  <si>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</si>
  <si>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</si>
  <si>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</si>
  <si>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</si>
  <si>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</si>
  <si>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</si>
  <si>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</si>
  <si>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</si>
  <si>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</si>
  <si>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</si>
  <si>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</si>
  <si>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</si>
  <si>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</si>
  <si>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</si>
  <si>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</si>
  <si>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</si>
  <si>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</si>
  <si>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</si>
  <si>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</si>
  <si>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</si>
  <si>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</si>
  <si>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</si>
  <si>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</si>
  <si>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</si>
  <si>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</si>
  <si>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</si>
  <si>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</si>
  <si>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</si>
  <si>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</si>
  <si>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</si>
  <si>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</si>
  <si>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</si>
  <si>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</si>
  <si>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</si>
  <si>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</si>
  <si>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</si>
  <si>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</si>
  <si>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</si>
  <si>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</si>
  <si>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</si>
  <si>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</si>
  <si>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</si>
  <si>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</si>
  <si>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</si>
  <si>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</si>
  <si>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</si>
  <si>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</si>
  <si>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</si>
  <si>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</si>
  <si>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</si>
  <si>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</si>
  <si>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</si>
  <si>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</si>
  <si>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</si>
  <si>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</si>
  <si>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</si>
  <si>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</si>
  <si>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</si>
  <si>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</si>
  <si>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</si>
  <si>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</si>
  <si>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</si>
  <si>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</si>
  <si>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</si>
  <si>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</si>
  <si>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</si>
  <si>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</si>
  <si>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</si>
  <si>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</si>
  <si>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</si>
  <si>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</si>
  <si>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</si>
  <si>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</si>
  <si>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</si>
  <si>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</si>
  <si>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</si>
  <si>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</si>
  <si>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</si>
  <si>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</si>
  <si>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</si>
  <si>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</si>
  <si>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</si>
  <si>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</si>
  <si>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</si>
  <si>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</si>
  <si>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</si>
  <si>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</si>
  <si>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</si>
  <si>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</si>
  <si>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</si>
  <si>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</si>
  <si>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</si>
  <si>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</si>
  <si>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</si>
  <si>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</si>
  <si>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</si>
  <si>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</si>
  <si>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</si>
  <si>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</si>
  <si>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</si>
  <si>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</si>
  <si>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</si>
  <si>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</si>
  <si>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</si>
  <si>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</si>
  <si>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</si>
  <si>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</si>
  <si>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</si>
  <si>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</si>
  <si>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</si>
  <si>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</si>
  <si>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</si>
  <si>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</si>
  <si>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</si>
  <si>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</si>
  <si>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</si>
  <si>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</si>
  <si>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</si>
  <si>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</si>
  <si>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</si>
  <si>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</si>
  <si>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</si>
  <si>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</si>
  <si>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</si>
  <si>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</si>
  <si>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</si>
  <si>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</si>
  <si>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</si>
  <si>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</si>
  <si>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</si>
  <si>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</si>
  <si>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</si>
  <si>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</si>
  <si>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神奈川県開成町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</si>
  <si>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</si>
  <si>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</si>
  <si>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</si>
  <si>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</si>
  <si>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</si>
  <si>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</si>
  <si>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</si>
  <si>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</si>
  <si>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</si>
  <si>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</si>
  <si>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</si>
  <si>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</si>
  <si>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</si>
  <si>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</si>
  <si>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</si>
  <si>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</si>
  <si>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</si>
  <si>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</si>
  <si>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</si>
  <si>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</si>
  <si>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</si>
  <si>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</si>
  <si>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</si>
  <si>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</si>
  <si>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</si>
  <si>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</si>
  <si>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</si>
  <si>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</si>
  <si>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</si>
  <si>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</si>
  <si>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</si>
  <si>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</si>
  <si>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</si>
  <si>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</si>
  <si>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</si>
  <si>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</si>
  <si>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</si>
  <si>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</si>
  <si>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</si>
  <si>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</si>
  <si>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</si>
  <si>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</si>
  <si>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</si>
  <si>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</si>
  <si>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</si>
  <si>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</si>
  <si>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</si>
  <si>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</si>
  <si>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</si>
  <si>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</si>
  <si>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</si>
  <si>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</si>
  <si>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</si>
  <si>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</si>
  <si>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</si>
  <si>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</si>
  <si>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</si>
  <si>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</si>
  <si>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</si>
  <si>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</si>
  <si>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</si>
  <si>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</si>
  <si>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</si>
  <si>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</si>
  <si>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</si>
  <si>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</si>
  <si>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</si>
  <si>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</si>
  <si>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</si>
  <si>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</si>
  <si>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</si>
  <si>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</si>
  <si>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</si>
  <si>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</si>
  <si>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</si>
  <si>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</si>
  <si>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</si>
  <si>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</si>
  <si>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</si>
  <si>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</si>
  <si>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</si>
  <si>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</si>
  <si>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</si>
  <si>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</si>
  <si>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</si>
  <si>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</si>
  <si>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</si>
  <si>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</si>
  <si>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</si>
  <si>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</si>
  <si>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</si>
  <si>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</si>
  <si>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</si>
  <si>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</si>
  <si>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</si>
  <si>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</si>
  <si>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</si>
  <si>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</si>
  <si>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</si>
  <si>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</si>
  <si>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</si>
  <si>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</si>
  <si>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</si>
  <si>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</si>
  <si>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</si>
  <si>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</si>
  <si>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</si>
  <si>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</si>
  <si>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</si>
  <si>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</si>
  <si>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</si>
  <si>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</si>
  <si>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</si>
  <si>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</si>
  <si>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</si>
  <si>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</si>
  <si>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</si>
  <si>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</si>
  <si>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</si>
  <si>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</si>
  <si>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</si>
  <si>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</si>
  <si>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</si>
  <si>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</si>
  <si>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</si>
  <si>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</si>
  <si>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</si>
  <si>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</si>
  <si>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</si>
  <si>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</si>
  <si>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</si>
  <si>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</si>
  <si>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</si>
  <si>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</si>
  <si>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</si>
  <si>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</si>
  <si>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</si>
  <si>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</si>
  <si>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</si>
  <si>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</si>
  <si>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</si>
  <si>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</si>
  <si>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</si>
  <si>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</si>
  <si>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</si>
  <si>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</si>
  <si>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</si>
  <si>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</si>
  <si>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</si>
  <si>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神奈川県開成町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</si>
  <si>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</si>
  <si>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</si>
  <si>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</si>
  <si>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</si>
  <si>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</si>
  <si>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</si>
  <si>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</si>
  <si>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</si>
  <si>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</si>
  <si>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</si>
  <si>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</si>
  <si>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</si>
  <si>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</si>
  <si>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</si>
  <si>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</si>
  <si>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</si>
  <si>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</si>
  <si>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</si>
  <si>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</si>
  <si>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</si>
  <si>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</si>
  <si>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</si>
  <si>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</si>
  <si>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</si>
  <si>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</si>
  <si>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</si>
  <si>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</si>
  <si>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</si>
  <si>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</si>
  <si>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</si>
  <si>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</si>
  <si>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</si>
  <si>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</si>
  <si>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</si>
  <si>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</si>
  <si>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</si>
  <si>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</si>
  <si>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</si>
  <si>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</si>
  <si>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</si>
  <si>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</si>
  <si>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</si>
  <si>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</si>
  <si>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</si>
  <si>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</si>
  <si>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</si>
  <si>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</si>
  <si>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</si>
  <si>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</si>
  <si>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</si>
  <si>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</si>
  <si>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</si>
  <si>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</si>
  <si>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</si>
  <si>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</si>
  <si>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</si>
  <si>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</si>
  <si>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</si>
  <si>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</si>
  <si>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</si>
  <si>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</si>
  <si>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</si>
  <si>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</si>
  <si>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</si>
  <si>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</si>
  <si>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</si>
  <si>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</si>
  <si>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</si>
  <si>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</si>
  <si>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</si>
  <si>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</si>
  <si>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</si>
  <si>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</si>
  <si>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</si>
  <si>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</si>
  <si>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</si>
  <si>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</si>
  <si>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</si>
  <si>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</si>
  <si>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</si>
  <si>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</si>
  <si>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</si>
  <si>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</si>
  <si>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</si>
  <si>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</si>
  <si>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</si>
  <si>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</si>
  <si>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</si>
  <si>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</si>
  <si>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</si>
  <si>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</si>
  <si>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</si>
  <si>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</si>
  <si>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</si>
  <si>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</si>
  <si>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</si>
  <si>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</si>
  <si>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</si>
  <si>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</si>
  <si>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</si>
  <si>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</si>
  <si>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</si>
  <si>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</si>
  <si>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</si>
  <si>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</si>
  <si>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</si>
  <si>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</si>
  <si>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</si>
  <si>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</si>
  <si>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</si>
  <si>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</si>
  <si>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</si>
  <si>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</si>
  <si>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</si>
  <si>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</si>
  <si>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</si>
  <si>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</si>
  <si>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</si>
  <si>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</si>
  <si>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</si>
  <si>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</si>
  <si>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</si>
  <si>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</si>
  <si>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</si>
  <si>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</si>
  <si>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</si>
  <si>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</si>
  <si>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</si>
  <si>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</si>
  <si>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</si>
  <si>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</si>
  <si>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</si>
  <si>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</si>
  <si>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</si>
  <si>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</si>
  <si>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</si>
  <si>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</si>
  <si>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</si>
  <si>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</si>
  <si>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</si>
  <si>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</si>
  <si>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</si>
  <si>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</si>
  <si>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</si>
  <si>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</si>
  <si>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</si>
  <si>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</si>
  <si>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</si>
  <si>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</si>
  <si>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</si>
  <si>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</si>
  <si>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</si>
  <si>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</si>
  <si>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</si>
  <si>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</si>
  <si>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</si>
  <si>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</si>
  <si>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</si>
  <si>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</si>
  <si>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</si>
  <si>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</si>
  <si>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</si>
  <si>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</si>
  <si>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</si>
  <si>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</si>
  <si>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</si>
  <si>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</si>
  <si>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</si>
  <si>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</si>
  <si>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</si>
  <si>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</si>
  <si>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</si>
  <si>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</si>
  <si>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</si>
  <si>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</si>
  <si>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</si>
  <si>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</si>
  <si>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</si>
  <si>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</si>
  <si>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</si>
  <si>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</si>
  <si>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</si>
  <si>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</si>
  <si>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</si>
  <si>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</si>
  <si>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</si>
  <si>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</si>
  <si>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</si>
  <si>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</si>
  <si>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</si>
  <si>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</si>
  <si>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</si>
  <si>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</si>
  <si>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</si>
  <si>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</si>
  <si>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2.03</t>
  </si>
  <si>
    <t>▲ 5.55</t>
  </si>
  <si>
    <t>▲ 0.22</t>
  </si>
  <si>
    <t>▲ 1.73</t>
  </si>
  <si>
    <t>水道事業会計</t>
  </si>
  <si>
    <t>一般会計</t>
  </si>
  <si>
    <t>国民健康保険特別会計</t>
  </si>
  <si>
    <t>介護保険事業特別会計</t>
  </si>
  <si>
    <t>下水道事業特別会計</t>
  </si>
  <si>
    <t>後期高齢者医療事業特別会計</t>
  </si>
  <si>
    <t>給食事業特別会計</t>
  </si>
  <si>
    <t>その他会計（赤字）</t>
  </si>
  <si>
    <t>その他会計（黒字）</t>
  </si>
  <si>
    <t>足柄上衛生組合</t>
    <rPh sb="0" eb="2">
      <t>アシガラ</t>
    </rPh>
    <rPh sb="2" eb="3">
      <t>カミ</t>
    </rPh>
    <rPh sb="3" eb="5">
      <t>エイセイ</t>
    </rPh>
    <rPh sb="5" eb="7">
      <t>クミアイ</t>
    </rPh>
    <phoneticPr fontId="2"/>
  </si>
  <si>
    <t>足柄西部清掃組合</t>
    <rPh sb="0" eb="2">
      <t>アシガラ</t>
    </rPh>
    <rPh sb="2" eb="4">
      <t>セイブ</t>
    </rPh>
    <rPh sb="4" eb="6">
      <t>セイソウ</t>
    </rPh>
    <rPh sb="6" eb="8">
      <t>クミアイ</t>
    </rPh>
    <phoneticPr fontId="2"/>
  </si>
  <si>
    <t>南足柄市外五ヶ市町組合</t>
    <rPh sb="0" eb="1">
      <t>ミナミ</t>
    </rPh>
    <rPh sb="3" eb="4">
      <t>シ</t>
    </rPh>
    <rPh sb="4" eb="5">
      <t>ホカ</t>
    </rPh>
    <rPh sb="5" eb="6">
      <t>ゴ</t>
    </rPh>
    <rPh sb="7" eb="8">
      <t>シ</t>
    </rPh>
    <rPh sb="8" eb="9">
      <t>マチ</t>
    </rPh>
    <rPh sb="9" eb="11">
      <t>クミアイ</t>
    </rPh>
    <phoneticPr fontId="2"/>
  </si>
  <si>
    <t>南足柄市外二ヶ町組合</t>
    <rPh sb="0" eb="1">
      <t>ミナミ</t>
    </rPh>
    <rPh sb="3" eb="4">
      <t>シ</t>
    </rPh>
    <rPh sb="4" eb="5">
      <t>ホカ</t>
    </rPh>
    <rPh sb="5" eb="6">
      <t>ニ</t>
    </rPh>
    <rPh sb="7" eb="8">
      <t>マチ</t>
    </rPh>
    <rPh sb="8" eb="10">
      <t>クミアイ</t>
    </rPh>
    <phoneticPr fontId="2"/>
  </si>
  <si>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2"/>
  </si>
  <si>
    <t>松田町外二ヶ町組合</t>
    <rPh sb="0" eb="3">
      <t>マツダマチ</t>
    </rPh>
    <rPh sb="3" eb="4">
      <t>ホカ</t>
    </rPh>
    <rPh sb="4" eb="5">
      <t>２</t>
    </rPh>
    <rPh sb="6" eb="7">
      <t>マチ</t>
    </rPh>
    <rPh sb="7" eb="9">
      <t>クミアイ</t>
    </rPh>
    <phoneticPr fontId="2"/>
  </si>
  <si>
    <t>松田町外三ヶ町組合</t>
    <rPh sb="0" eb="3">
      <t>マツダマチ</t>
    </rPh>
    <rPh sb="3" eb="4">
      <t>ホカ</t>
    </rPh>
    <rPh sb="4" eb="5">
      <t>３</t>
    </rPh>
    <rPh sb="6" eb="7">
      <t>マチ</t>
    </rPh>
    <rPh sb="7" eb="9">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</si>
  <si>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</si>
  <si>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</si>
  <si>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</si>
  <si>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</si>
  <si>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</si>
  <si>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t>
    <phoneticPr fontId="2"/>
  </si>
  <si>
    <t>○</t>
    <phoneticPr fontId="2"/>
  </si>
  <si>
    <t>開成町土地開発公社</t>
    <rPh sb="0" eb="3">
      <t>カイセイマチ</t>
    </rPh>
    <rPh sb="3" eb="5">
      <t>トチ</t>
    </rPh>
    <rPh sb="5" eb="7">
      <t>カイハツ</t>
    </rPh>
    <rPh sb="7" eb="9">
      <t>コウシャ</t>
    </rPh>
    <phoneticPr fontId="11"/>
  </si>
  <si>
    <t>-</t>
    <phoneticPr fontId="2"/>
  </si>
  <si>
    <t>公共施設整備基金</t>
    <rPh sb="0" eb="2">
      <t>コウキョウ</t>
    </rPh>
    <rPh sb="2" eb="4">
      <t>シセツ</t>
    </rPh>
    <rPh sb="4" eb="6">
      <t>セイビ</t>
    </rPh>
    <rPh sb="6" eb="8">
      <t>キキン</t>
    </rPh>
    <phoneticPr fontId="11"/>
  </si>
  <si>
    <t>学校校舎等整備基金</t>
    <rPh sb="0" eb="2">
      <t>ガッコウ</t>
    </rPh>
    <rPh sb="2" eb="4">
      <t>コウシャ</t>
    </rPh>
    <rPh sb="4" eb="5">
      <t>トウ</t>
    </rPh>
    <rPh sb="5" eb="7">
      <t>セイビ</t>
    </rPh>
    <rPh sb="7" eb="9">
      <t>キキン</t>
    </rPh>
    <phoneticPr fontId="11"/>
  </si>
  <si>
    <t>あしがり郷瀬戸屋敷基金</t>
    <rPh sb="4" eb="5">
      <t>ゴウ</t>
    </rPh>
    <rPh sb="5" eb="7">
      <t>セト</t>
    </rPh>
    <rPh sb="7" eb="9">
      <t>ヤシキ</t>
    </rPh>
    <rPh sb="9" eb="11">
      <t>キキン</t>
    </rPh>
    <phoneticPr fontId="11"/>
  </si>
  <si>
    <t>商工振興事業基金</t>
    <rPh sb="0" eb="2">
      <t>ショウコウ</t>
    </rPh>
    <rPh sb="2" eb="4">
      <t>シンコウ</t>
    </rPh>
    <rPh sb="4" eb="6">
      <t>ジギョウ</t>
    </rPh>
    <rPh sb="6" eb="8">
      <t>キキン</t>
    </rPh>
    <phoneticPr fontId="11"/>
  </si>
  <si>
    <t>育成奨学金貸付基金</t>
    <rPh sb="0" eb="2">
      <t>イクセイ</t>
    </rPh>
    <rPh sb="2" eb="4">
      <t>ショウガク</t>
    </rPh>
    <rPh sb="4" eb="5">
      <t>キン</t>
    </rPh>
    <rPh sb="5" eb="7">
      <t>カシツケ</t>
    </rPh>
    <rPh sb="7" eb="9">
      <t>キキン</t>
    </rPh>
    <rPh sb="8" eb="9">
      <t>キン</t>
    </rPh>
    <phoneticPr fontId="11"/>
  </si>
  <si>
    <t>南足柄市外四ヶ市町組合</t>
    <rPh sb="0" eb="1">
      <t>ミナミ</t>
    </rPh>
    <rPh sb="3" eb="4">
      <t>シ</t>
    </rPh>
    <rPh sb="4" eb="5">
      <t>ホカ</t>
    </rPh>
    <rPh sb="5" eb="6">
      <t>ヨン</t>
    </rPh>
    <rPh sb="7" eb="8">
      <t>シ</t>
    </rPh>
    <rPh sb="8" eb="9">
      <t>マチ</t>
    </rPh>
    <rPh sb="9" eb="11">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</si>
  <si>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</si>
  <si>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</si>
  <si>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</si>
  <si>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より低い比率となっているものの将来負担比率は高い比率となっている。また、現在進めている新庁舎の建設に伴い、一時的に将来負担比率は更に上昇するものの、将来の起債償還額等を見定めて事業を実施している。今後も将来負担比率等を注視しながら、施設の老朽化対策を進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</si>
  <si>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</si>
  <si>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</si>
  <si>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</si>
  <si>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</si>
  <si>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</si>
  <si>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</si>
  <si>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して、将来負担比率は高い状況ではあるが、推移としては同様な傾向となっている。開成南小学校の建設や土地区画整理事業等大型事業を実施してきたことから、平成25年度は将来負担比率が高く、類似団体平均との差が32.3％だったが、平成29年度では2.0％まで下がっている。これは、現在進めている新庁舎建設に向け、町債発行の抑制や基金への積立をしたことによ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</si>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</sst>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A61F-470C-9B5D-33B929E087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41495</c:v>
                </c:pt>
                <c:pt idx="1">
                  <c:v>22678</c:v>
                </c:pt>
                <c:pt idx="2">
                  <c:v>20273</c:v>
                </c:pt>
                <c:pt idx="3">
                  <c:v>11198</c:v>
                </c:pt>
                <c:pt idx="4">
                  <c:v>16704</c:v>
                </c:pt>
              </c:numCache>
            </c:numRef>
          </c:val>
          <c:smooth val="0"/>
          <c:extLst>
            <c:ext xmlns:c16="http://schemas.microsoft.com/office/drawing/2014/chart" uri="{C3380CC4-5D6E-409C-BE32-E72D297353CC}">
              <c16:uniqueId val="{00000001-A61F-470C-9B5D-33B929E087C6}"/>
            </c:ext>
          </c:extLst>
        </c:ser>
        <c:dLbls>
          <c:showLegendKey val="0"/>
          <c:showVal val="0"/>
          <c:showCatName val="0"/>
          <c:showSerName val="0"/>
          <c:showPercent val="0"/>
          <c:showBubbleSize val="0"/>
        </c:dLbls>
        <c:marker val="1"/>
        <c:smooth val="0"/>
        <c:axId val="464916936"/>
        <c:axId val="361408856"/>
      </c:lineChart>
      <c:catAx>
        <c:axId val="464916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408856"/>
        <c:crosses val="autoZero"/>
        <c:auto val="1"/>
        <c:lblAlgn val="ctr"/>
        <c:lblOffset val="100"/>
        <c:tickLblSkip val="1"/>
        <c:tickMarkSkip val="1"/>
        <c:noMultiLvlLbl val="0"/>
      </c:catAx>
      <c:valAx>
        <c:axId val="3614088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916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6.32</c:v>
                </c:pt>
                <c:pt idx="1">
                  <c:v>5.68</c:v>
                </c:pt>
                <c:pt idx="2">
                  <c:v>8.17</c:v>
                </c:pt>
                <c:pt idx="3">
                  <c:v>6.31</c:v>
                </c:pt>
                <c:pt idx="4">
                  <c:v>8.4600000000000009</c:v>
                </c:pt>
              </c:numCache>
            </c:numRef>
          </c:val>
          <c:extLst>
            <c:ext xmlns:c16="http://schemas.microsoft.com/office/drawing/2014/chart" uri="{C3380CC4-5D6E-409C-BE32-E72D297353CC}">
              <c16:uniqueId val="{00000000-A96E-47D1-AA33-F3D6928F24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16.14</c:v>
                </c:pt>
                <c:pt idx="1">
                  <c:v>11.42</c:v>
                </c:pt>
                <c:pt idx="2">
                  <c:v>8.42</c:v>
                </c:pt>
                <c:pt idx="3">
                  <c:v>8.3000000000000007</c:v>
                </c:pt>
                <c:pt idx="4">
                  <c:v>14.98</c:v>
                </c:pt>
              </c:numCache>
            </c:numRef>
          </c:val>
          <c:extLst>
            <c:ext xmlns:c16="http://schemas.microsoft.com/office/drawing/2014/chart" uri="{C3380CC4-5D6E-409C-BE32-E72D297353CC}">
              <c16:uniqueId val="{00000001-A96E-47D1-AA33-F3D6928F244D}"/>
            </c:ext>
          </c:extLst>
        </c:ser>
        <c:dLbls>
          <c:showLegendKey val="0"/>
          <c:showVal val="0"/>
          <c:showCatName val="0"/>
          <c:showSerName val="0"/>
          <c:showPercent val="0"/>
          <c:showBubbleSize val="0"/>
        </c:dLbls>
        <c:gapWidth val="250"/>
        <c:overlap val="100"/>
        <c:axId val="463425408"/>
        <c:axId val="46342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-2.0299999999999998</c:v>
                </c:pt>
                <c:pt idx="1">
                  <c:v>-5.55</c:v>
                </c:pt>
                <c:pt idx="2">
                  <c:v>-0.22</c:v>
                </c:pt>
                <c:pt idx="3">
                  <c:v>-1.73</c:v>
                </c:pt>
                <c:pt idx="4">
                  <c:v>9.07</c:v>
                </c:pt>
              </c:numCache>
            </c:numRef>
          </c:val>
          <c:smooth val="0"/>
          <c:extLst>
            <c:ext xmlns:c16="http://schemas.microsoft.com/office/drawing/2014/chart" uri="{C3380CC4-5D6E-409C-BE32-E72D297353CC}">
              <c16:uniqueId val="{00000002-A96E-47D1-AA33-F3D6928F244D}"/>
            </c:ext>
          </c:extLst>
        </c:ser>
        <c:dLbls>
          <c:showLegendKey val="0"/>
          <c:showVal val="0"/>
          <c:showCatName val="0"/>
          <c:showSerName val="0"/>
          <c:showPercent val="0"/>
          <c:showBubbleSize val="0"/>
        </c:dLbls>
        <c:marker val="1"/>
        <c:smooth val="0"/>
        <c:axId val="463425408"/>
        <c:axId val="463423840"/>
      </c:lineChart>
      <c:catAx>
        <c:axId val="4634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3423840"/>
        <c:crosses val="autoZero"/>
        <c:auto val="1"/>
        <c:lblAlgn val="ctr"/>
        <c:lblOffset val="100"/>
        <c:tickLblSkip val="1"/>
        <c:tickMarkSkip val="1"/>
        <c:noMultiLvlLbl val="0"/>
      </c:catAx>
      <c:valAx>
        <c:axId val="46342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2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ED-4882-B5A4-BB4766143C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ED-4882-B5A4-BB4766143C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ED-4882-B5A4-BB4766143C7B}"/>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9CED-4882-B5A4-BB4766143C7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7.0000000000000007E-2</c:v>
                </c:pt>
                <c:pt idx="4">
                  <c:v>#N/A</c:v>
                </c:pt>
                <c:pt idx="5">
                  <c:v>7.0000000000000007E-2</c:v>
                </c:pt>
                <c:pt idx="6">
                  <c:v>#N/A</c:v>
                </c:pt>
                <c:pt idx="7">
                  <c:v>0.08</c:v>
                </c:pt>
                <c:pt idx="8">
                  <c:v>#N/A</c:v>
                </c:pt>
                <c:pt idx="9">
                  <c:v>0.25</c:v>
                </c:pt>
              </c:numCache>
            </c:numRef>
          </c:val>
          <c:extLst>
            <c:ext xmlns:c16="http://schemas.microsoft.com/office/drawing/2014/chart" uri="{C3380CC4-5D6E-409C-BE32-E72D297353CC}">
              <c16:uniqueId val="{00000004-9CED-4882-B5A4-BB4766143C7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0.47</c:v>
                </c:pt>
                <c:pt idx="2">
                  <c:v>#N/A</c:v>
                </c:pt>
                <c:pt idx="3">
                  <c:v>0.54</c:v>
                </c:pt>
                <c:pt idx="4">
                  <c:v>#N/A</c:v>
                </c:pt>
                <c:pt idx="5">
                  <c:v>0.61</c:v>
                </c:pt>
                <c:pt idx="6">
                  <c:v>#N/A</c:v>
                </c:pt>
                <c:pt idx="7">
                  <c:v>0.76</c:v>
                </c:pt>
                <c:pt idx="8">
                  <c:v>#N/A</c:v>
                </c:pt>
                <c:pt idx="9">
                  <c:v>0.62</c:v>
                </c:pt>
              </c:numCache>
            </c:numRef>
          </c:val>
          <c:extLst>
            <c:ext xmlns:c16="http://schemas.microsoft.com/office/drawing/2014/chart" uri="{C3380CC4-5D6E-409C-BE32-E72D297353CC}">
              <c16:uniqueId val="{00000005-9CED-4882-B5A4-BB4766143C7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0.91</c:v>
                </c:pt>
                <c:pt idx="2">
                  <c:v>#N/A</c:v>
                </c:pt>
                <c:pt idx="3">
                  <c:v>0.9</c:v>
                </c:pt>
                <c:pt idx="4">
                  <c:v>#N/A</c:v>
                </c:pt>
                <c:pt idx="5">
                  <c:v>1.72</c:v>
                </c:pt>
                <c:pt idx="6">
                  <c:v>#N/A</c:v>
                </c:pt>
                <c:pt idx="7">
                  <c:v>1.7</c:v>
                </c:pt>
                <c:pt idx="8">
                  <c:v>#N/A</c:v>
                </c:pt>
                <c:pt idx="9">
                  <c:v>1.68</c:v>
                </c:pt>
              </c:numCache>
            </c:numRef>
          </c:val>
          <c:extLst>
            <c:ext xmlns:c16="http://schemas.microsoft.com/office/drawing/2014/chart" uri="{C3380CC4-5D6E-409C-BE32-E72D297353CC}">
              <c16:uniqueId val="{00000006-9CED-4882-B5A4-BB4766143C7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2.46</c:v>
                </c:pt>
                <c:pt idx="2">
                  <c:v>#N/A</c:v>
                </c:pt>
                <c:pt idx="3">
                  <c:v>3.58</c:v>
                </c:pt>
                <c:pt idx="4">
                  <c:v>#N/A</c:v>
                </c:pt>
                <c:pt idx="5">
                  <c:v>4.45</c:v>
                </c:pt>
                <c:pt idx="6">
                  <c:v>#N/A</c:v>
                </c:pt>
                <c:pt idx="7">
                  <c:v>3.77</c:v>
                </c:pt>
                <c:pt idx="8">
                  <c:v>#N/A</c:v>
                </c:pt>
                <c:pt idx="9">
                  <c:v>5.27</c:v>
                </c:pt>
              </c:numCache>
            </c:numRef>
          </c:val>
          <c:extLst>
            <c:ext xmlns:c16="http://schemas.microsoft.com/office/drawing/2014/chart" uri="{C3380CC4-5D6E-409C-BE32-E72D297353CC}">
              <c16:uniqueId val="{00000007-9CED-4882-B5A4-BB4766143C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6.28</c:v>
                </c:pt>
                <c:pt idx="2">
                  <c:v>#N/A</c:v>
                </c:pt>
                <c:pt idx="3">
                  <c:v>5.67</c:v>
                </c:pt>
                <c:pt idx="4">
                  <c:v>#N/A</c:v>
                </c:pt>
                <c:pt idx="5">
                  <c:v>8.16</c:v>
                </c:pt>
                <c:pt idx="6">
                  <c:v>#N/A</c:v>
                </c:pt>
                <c:pt idx="7">
                  <c:v>6.29</c:v>
                </c:pt>
                <c:pt idx="8">
                  <c:v>#N/A</c:v>
                </c:pt>
                <c:pt idx="9">
                  <c:v>8.44</c:v>
                </c:pt>
              </c:numCache>
            </c:numRef>
          </c:val>
          <c:extLst>
            <c:ext xmlns:c16="http://schemas.microsoft.com/office/drawing/2014/chart" uri="{C3380CC4-5D6E-409C-BE32-E72D297353CC}">
              <c16:uniqueId val="{00000008-9CED-4882-B5A4-BB4766143C7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14.34</c:v>
                </c:pt>
                <c:pt idx="2">
                  <c:v>#N/A</c:v>
                </c:pt>
                <c:pt idx="3">
                  <c:v>15.18</c:v>
                </c:pt>
                <c:pt idx="4">
                  <c:v>#N/A</c:v>
                </c:pt>
                <c:pt idx="5">
                  <c:v>15.64</c:v>
                </c:pt>
                <c:pt idx="6">
                  <c:v>#N/A</c:v>
                </c:pt>
                <c:pt idx="7">
                  <c:v>16.399999999999999</c:v>
                </c:pt>
                <c:pt idx="8">
                  <c:v>#N/A</c:v>
                </c:pt>
                <c:pt idx="9">
                  <c:v>17.059999999999999</c:v>
                </c:pt>
              </c:numCache>
            </c:numRef>
          </c:val>
          <c:extLst>
            <c:ext xmlns:c16="http://schemas.microsoft.com/office/drawing/2014/chart" uri="{C3380CC4-5D6E-409C-BE32-E72D297353CC}">
              <c16:uniqueId val="{00000009-9CED-4882-B5A4-BB4766143C7B}"/>
            </c:ext>
          </c:extLst>
        </c:ser>
        <c:dLbls>
          <c:showLegendKey val="0"/>
          <c:showVal val="0"/>
          <c:showCatName val="0"/>
          <c:showSerName val="0"/>
          <c:showPercent val="0"/>
          <c:showBubbleSize val="0"/>
        </c:dLbls>
        <c:gapWidth val="150"/>
        <c:overlap val="100"/>
        <c:axId val="463425800"/>
        <c:axId val="463431288"/>
      </c:barChart>
      <c:catAx>
        <c:axId val="46342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431288"/>
        <c:crosses val="autoZero"/>
        <c:auto val="1"/>
        <c:lblAlgn val="ctr"/>
        <c:lblOffset val="100"/>
        <c:tickLblSkip val="1"/>
        <c:tickMarkSkip val="1"/>
        <c:noMultiLvlLbl val="0"/>
      </c:catAx>
      <c:valAx>
        <c:axId val="463431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25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407</c:v>
                </c:pt>
                <c:pt idx="5">
                  <c:v>419</c:v>
                </c:pt>
                <c:pt idx="8">
                  <c:v>397</c:v>
                </c:pt>
                <c:pt idx="11">
                  <c:v>425</c:v>
                </c:pt>
                <c:pt idx="14">
                  <c:v>441</c:v>
                </c:pt>
              </c:numCache>
            </c:numRef>
          </c:val>
          <c:extLst>
            <c:ext xmlns:c16="http://schemas.microsoft.com/office/drawing/2014/chart" uri="{C3380CC4-5D6E-409C-BE32-E72D297353CC}">
              <c16:uniqueId val="{00000000-08C9-4EA5-A8DB-7FF1B0FD88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C9-4EA5-A8DB-7FF1B0FD88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50</c:v>
                </c:pt>
                <c:pt idx="3">
                  <c:v>50</c:v>
                </c:pt>
                <c:pt idx="6">
                  <c:v>50</c:v>
                </c:pt>
                <c:pt idx="9">
                  <c:v>3</c:v>
                </c:pt>
                <c:pt idx="12">
                  <c:v>3</c:v>
                </c:pt>
              </c:numCache>
            </c:numRef>
          </c:val>
          <c:extLst>
            <c:ext xmlns:c16="http://schemas.microsoft.com/office/drawing/2014/chart" uri="{C3380CC4-5D6E-409C-BE32-E72D297353CC}">
              <c16:uniqueId val="{00000002-08C9-4EA5-A8DB-7FF1B0FD88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37</c:v>
                </c:pt>
                <c:pt idx="6">
                  <c:v>37</c:v>
                </c:pt>
                <c:pt idx="9">
                  <c:v>37</c:v>
                </c:pt>
                <c:pt idx="12">
                  <c:v>37</c:v>
                </c:pt>
              </c:numCache>
            </c:numRef>
          </c:val>
          <c:extLst>
            <c:ext xmlns:c16="http://schemas.microsoft.com/office/drawing/2014/chart" uri="{C3380CC4-5D6E-409C-BE32-E72D297353CC}">
              <c16:uniqueId val="{00000003-08C9-4EA5-A8DB-7FF1B0FD88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215</c:v>
                </c:pt>
                <c:pt idx="3">
                  <c:v>218</c:v>
                </c:pt>
                <c:pt idx="6">
                  <c:v>190</c:v>
                </c:pt>
                <c:pt idx="9">
                  <c:v>178</c:v>
                </c:pt>
                <c:pt idx="12">
                  <c:v>171</c:v>
                </c:pt>
              </c:numCache>
            </c:numRef>
          </c:val>
          <c:extLst>
            <c:ext xmlns:c16="http://schemas.microsoft.com/office/drawing/2014/chart" uri="{C3380CC4-5D6E-409C-BE32-E72D297353CC}">
              <c16:uniqueId val="{00000004-08C9-4EA5-A8DB-7FF1B0FD88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C9-4EA5-A8DB-7FF1B0FD88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C9-4EA5-A8DB-7FF1B0FD88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497</c:v>
                </c:pt>
                <c:pt idx="3">
                  <c:v>452</c:v>
                </c:pt>
                <c:pt idx="6">
                  <c:v>364</c:v>
                </c:pt>
                <c:pt idx="9">
                  <c:v>402</c:v>
                </c:pt>
                <c:pt idx="12">
                  <c:v>435</c:v>
                </c:pt>
              </c:numCache>
            </c:numRef>
          </c:val>
          <c:extLst>
            <c:ext xmlns:c16="http://schemas.microsoft.com/office/drawing/2014/chart" uri="{C3380CC4-5D6E-409C-BE32-E72D297353CC}">
              <c16:uniqueId val="{00000007-08C9-4EA5-A8DB-7FF1B0FD88A4}"/>
            </c:ext>
          </c:extLst>
        </c:ser>
        <c:dLbls>
          <c:showLegendKey val="0"/>
          <c:showVal val="0"/>
          <c:showCatName val="0"/>
          <c:showSerName val="0"/>
          <c:showPercent val="0"/>
          <c:showBubbleSize val="0"/>
        </c:dLbls>
        <c:gapWidth val="100"/>
        <c:overlap val="100"/>
        <c:axId val="463428544"/>
        <c:axId val="46342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379</c:v>
                </c:pt>
                <c:pt idx="2">
                  <c:v>#N/A</c:v>
                </c:pt>
                <c:pt idx="3">
                  <c:v>#N/A</c:v>
                </c:pt>
                <c:pt idx="4">
                  <c:v>338</c:v>
                </c:pt>
                <c:pt idx="5">
                  <c:v>#N/A</c:v>
                </c:pt>
                <c:pt idx="6">
                  <c:v>#N/A</c:v>
                </c:pt>
                <c:pt idx="7">
                  <c:v>244</c:v>
                </c:pt>
                <c:pt idx="8">
                  <c:v>#N/A</c:v>
                </c:pt>
                <c:pt idx="9">
                  <c:v>#N/A</c:v>
                </c:pt>
                <c:pt idx="10">
                  <c:v>195</c:v>
                </c:pt>
                <c:pt idx="11">
                  <c:v>#N/A</c:v>
                </c:pt>
                <c:pt idx="12">
                  <c:v>#N/A</c:v>
                </c:pt>
                <c:pt idx="13">
                  <c:v>205</c:v>
                </c:pt>
                <c:pt idx="14">
                  <c:v>#N/A</c:v>
                </c:pt>
              </c:numCache>
            </c:numRef>
          </c:val>
          <c:smooth val="0"/>
          <c:extLst>
            <c:ext xmlns:c16="http://schemas.microsoft.com/office/drawing/2014/chart" uri="{C3380CC4-5D6E-409C-BE32-E72D297353CC}">
              <c16:uniqueId val="{00000008-08C9-4EA5-A8DB-7FF1B0FD88A4}"/>
            </c:ext>
          </c:extLst>
        </c:ser>
        <c:dLbls>
          <c:showLegendKey val="0"/>
          <c:showVal val="0"/>
          <c:showCatName val="0"/>
          <c:showSerName val="0"/>
          <c:showPercent val="0"/>
          <c:showBubbleSize val="0"/>
        </c:dLbls>
        <c:marker val="1"/>
        <c:smooth val="0"/>
        <c:axId val="463428544"/>
        <c:axId val="463424624"/>
      </c:lineChart>
      <c:catAx>
        <c:axId val="46342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424624"/>
        <c:crosses val="autoZero"/>
        <c:auto val="1"/>
        <c:lblAlgn val="ctr"/>
        <c:lblOffset val="100"/>
        <c:tickLblSkip val="1"/>
        <c:tickMarkSkip val="1"/>
        <c:noMultiLvlLbl val="0"/>
      </c:catAx>
      <c:valAx>
        <c:axId val="46342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2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5320</c:v>
                </c:pt>
                <c:pt idx="5">
                  <c:v>5526</c:v>
                </c:pt>
                <c:pt idx="8">
                  <c:v>5511</c:v>
                </c:pt>
                <c:pt idx="11">
                  <c:v>5445</c:v>
                </c:pt>
                <c:pt idx="14">
                  <c:v>5317</c:v>
                </c:pt>
              </c:numCache>
            </c:numRef>
          </c:val>
          <c:extLst>
            <c:ext xmlns:c16="http://schemas.microsoft.com/office/drawing/2014/chart" uri="{C3380CC4-5D6E-409C-BE32-E72D297353CC}">
              <c16:uniqueId val="{00000000-4C3B-4A82-883C-A420C38ADA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C3B-4A82-883C-A420C38ADA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945</c:v>
                </c:pt>
                <c:pt idx="5">
                  <c:v>794</c:v>
                </c:pt>
                <c:pt idx="8">
                  <c:v>804</c:v>
                </c:pt>
                <c:pt idx="11">
                  <c:v>1101</c:v>
                </c:pt>
                <c:pt idx="14">
                  <c:v>1701</c:v>
                </c:pt>
              </c:numCache>
            </c:numRef>
          </c:val>
          <c:extLst>
            <c:ext xmlns:c16="http://schemas.microsoft.com/office/drawing/2014/chart" uri="{C3380CC4-5D6E-409C-BE32-E72D297353CC}">
              <c16:uniqueId val="{00000002-4C3B-4A82-883C-A420C38ADA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3-4C3B-4A82-883C-A420C38ADA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3B-4A82-883C-A420C38ADA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3B-4A82-883C-A420C38ADA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833</c:v>
                </c:pt>
                <c:pt idx="3">
                  <c:v>778</c:v>
                </c:pt>
                <c:pt idx="6">
                  <c:v>763</c:v>
                </c:pt>
                <c:pt idx="9">
                  <c:v>753</c:v>
                </c:pt>
                <c:pt idx="12">
                  <c:v>740</c:v>
                </c:pt>
              </c:numCache>
            </c:numRef>
          </c:val>
          <c:extLst>
            <c:ext xmlns:c16="http://schemas.microsoft.com/office/drawing/2014/chart" uri="{C3380CC4-5D6E-409C-BE32-E72D297353CC}">
              <c16:uniqueId val="{00000006-4C3B-4A82-883C-A420C38ADA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260</c:v>
                </c:pt>
                <c:pt idx="3">
                  <c:v>226</c:v>
                </c:pt>
                <c:pt idx="6">
                  <c:v>191</c:v>
                </c:pt>
                <c:pt idx="9">
                  <c:v>157</c:v>
                </c:pt>
                <c:pt idx="12">
                  <c:v>121</c:v>
                </c:pt>
              </c:numCache>
            </c:numRef>
          </c:val>
          <c:extLst>
            <c:ext xmlns:c16="http://schemas.microsoft.com/office/drawing/2014/chart" uri="{C3380CC4-5D6E-409C-BE32-E72D297353CC}">
              <c16:uniqueId val="{00000007-4C3B-4A82-883C-A420C38ADA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2114</c:v>
                </c:pt>
                <c:pt idx="3">
                  <c:v>2021</c:v>
                </c:pt>
                <c:pt idx="6">
                  <c:v>1843</c:v>
                </c:pt>
                <c:pt idx="9">
                  <c:v>1631</c:v>
                </c:pt>
                <c:pt idx="12">
                  <c:v>1436</c:v>
                </c:pt>
              </c:numCache>
            </c:numRef>
          </c:val>
          <c:extLst>
            <c:ext xmlns:c16="http://schemas.microsoft.com/office/drawing/2014/chart" uri="{C3380CC4-5D6E-409C-BE32-E72D297353CC}">
              <c16:uniqueId val="{00000008-4C3B-4A82-883C-A420C38ADA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149</c:v>
                </c:pt>
                <c:pt idx="3">
                  <c:v>50</c:v>
                </c:pt>
                <c:pt idx="6">
                  <c:v>33</c:v>
                </c:pt>
                <c:pt idx="9">
                  <c:v>303</c:v>
                </c:pt>
                <c:pt idx="12">
                  <c:v>300</c:v>
                </c:pt>
              </c:numCache>
            </c:numRef>
          </c:val>
          <c:extLst>
            <c:ext xmlns:c16="http://schemas.microsoft.com/office/drawing/2014/chart" uri="{C3380CC4-5D6E-409C-BE32-E72D297353CC}">
              <c16:uniqueId val="{00000009-4C3B-4A82-883C-A420C38ADA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5620</c:v>
                </c:pt>
                <c:pt idx="3">
                  <c:v>5585</c:v>
                </c:pt>
                <c:pt idx="6">
                  <c:v>5610</c:v>
                </c:pt>
                <c:pt idx="9">
                  <c:v>5477</c:v>
                </c:pt>
                <c:pt idx="12">
                  <c:v>5408</c:v>
                </c:pt>
              </c:numCache>
            </c:numRef>
          </c:val>
          <c:extLst>
            <c:ext xmlns:c16="http://schemas.microsoft.com/office/drawing/2014/chart" uri="{C3380CC4-5D6E-409C-BE32-E72D297353CC}">
              <c16:uniqueId val="{0000000A-4C3B-4A82-883C-A420C38ADA92}"/>
            </c:ext>
          </c:extLst>
        </c:ser>
        <c:dLbls>
          <c:showLegendKey val="0"/>
          <c:showVal val="0"/>
          <c:showCatName val="0"/>
          <c:showSerName val="0"/>
          <c:showPercent val="0"/>
          <c:showBubbleSize val="0"/>
        </c:dLbls>
        <c:gapWidth val="100"/>
        <c:overlap val="100"/>
        <c:axId val="463429720"/>
        <c:axId val="463430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2711</c:v>
                </c:pt>
                <c:pt idx="2">
                  <c:v>#N/A</c:v>
                </c:pt>
                <c:pt idx="3">
                  <c:v>#N/A</c:v>
                </c:pt>
                <c:pt idx="4">
                  <c:v>2341</c:v>
                </c:pt>
                <c:pt idx="5">
                  <c:v>#N/A</c:v>
                </c:pt>
                <c:pt idx="6">
                  <c:v>#N/A</c:v>
                </c:pt>
                <c:pt idx="7">
                  <c:v>2125</c:v>
                </c:pt>
                <c:pt idx="8">
                  <c:v>#N/A</c:v>
                </c:pt>
                <c:pt idx="9">
                  <c:v>#N/A</c:v>
                </c:pt>
                <c:pt idx="10">
                  <c:v>1775</c:v>
                </c:pt>
                <c:pt idx="11">
                  <c:v>#N/A</c:v>
                </c:pt>
                <c:pt idx="12">
                  <c:v>#N/A</c:v>
                </c:pt>
                <c:pt idx="13">
                  <c:v>987</c:v>
                </c:pt>
                <c:pt idx="14">
                  <c:v>#N/A</c:v>
                </c:pt>
              </c:numCache>
            </c:numRef>
          </c:val>
          <c:smooth val="0"/>
          <c:extLst>
            <c:ext xmlns:c16="http://schemas.microsoft.com/office/drawing/2014/chart" uri="{C3380CC4-5D6E-409C-BE32-E72D297353CC}">
              <c16:uniqueId val="{0000000B-4C3B-4A82-883C-A420C38ADA92}"/>
            </c:ext>
          </c:extLst>
        </c:ser>
        <c:dLbls>
          <c:showLegendKey val="0"/>
          <c:showVal val="0"/>
          <c:showCatName val="0"/>
          <c:showSerName val="0"/>
          <c:showPercent val="0"/>
          <c:showBubbleSize val="0"/>
        </c:dLbls>
        <c:marker val="1"/>
        <c:smooth val="0"/>
        <c:axId val="463429720"/>
        <c:axId val="463430112"/>
      </c:lineChart>
      <c:catAx>
        <c:axId val="46342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430112"/>
        <c:crosses val="autoZero"/>
        <c:auto val="1"/>
        <c:lblAlgn val="ctr"/>
        <c:lblOffset val="100"/>
        <c:tickLblSkip val="1"/>
        <c:tickMarkSkip val="1"/>
        <c:noMultiLvlLbl val="0"/>
      </c:catAx>
      <c:valAx>
        <c:axId val="46343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2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299</c:v>
                </c:pt>
                <c:pt idx="1">
                  <c:v>300</c:v>
                </c:pt>
                <c:pt idx="2">
                  <c:v>550</c:v>
                </c:pt>
              </c:numCache>
            </c:numRef>
          </c:val>
          <c:extLst>
            <c:ext xmlns:c16="http://schemas.microsoft.com/office/drawing/2014/chart" uri="{C3380CC4-5D6E-409C-BE32-E72D297353CC}">
              <c16:uniqueId val="{00000000-6D5A-4B37-B793-C9AC67B1D7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c:v>
                </c:pt>
                <c:pt idx="1">
                  <c:v>13</c:v>
                </c:pt>
                <c:pt idx="2">
                  <c:v>13</c:v>
                </c:pt>
              </c:numCache>
            </c:numRef>
          </c:val>
          <c:extLst>
            <c:ext xmlns:c16="http://schemas.microsoft.com/office/drawing/2014/chart" uri="{C3380CC4-5D6E-409C-BE32-E72D297353CC}">
              <c16:uniqueId val="{00000001-6D5A-4B37-B793-C9AC67B1D7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407</c:v>
                </c:pt>
                <c:pt idx="1">
                  <c:v>660</c:v>
                </c:pt>
                <c:pt idx="2">
                  <c:v>939</c:v>
                </c:pt>
              </c:numCache>
            </c:numRef>
          </c:val>
          <c:extLst>
            <c:ext xmlns:c16="http://schemas.microsoft.com/office/drawing/2014/chart" uri="{C3380CC4-5D6E-409C-BE32-E72D297353CC}">
              <c16:uniqueId val="{00000002-6D5A-4B37-B793-C9AC67B1D71B}"/>
            </c:ext>
          </c:extLst>
        </c:ser>
        <c:dLbls>
          <c:showLegendKey val="0"/>
          <c:showVal val="0"/>
          <c:showCatName val="0"/>
          <c:showSerName val="0"/>
          <c:showPercent val="0"/>
          <c:showBubbleSize val="0"/>
        </c:dLbls>
        <c:gapWidth val="120"/>
        <c:overlap val="100"/>
        <c:axId val="463427368"/>
        <c:axId val="463427760"/>
      </c:barChart>
      <c:catAx>
        <c:axId val="46342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3427760"/>
        <c:crosses val="autoZero"/>
        <c:auto val="1"/>
        <c:lblAlgn val="ctr"/>
        <c:lblOffset val="100"/>
        <c:tickLblSkip val="1"/>
        <c:tickMarkSkip val="1"/>
        <c:noMultiLvlLbl val="0"/>
      </c:catAx>
      <c:valAx>
        <c:axId val="463427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3427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{5711D276-7A80-44E4-8FCF-16860292D936}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7B4-46A9-B824-B23EDE50EE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{FAACD7C6-116B-46E3-945B-F93A9D8FC53F}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B4-46A9-B824-B23EDE50EE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{74B9CBD5-4C84-4283-89F2-83144FC12BC1}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B4-46A9-B824-B23EDE50EE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{BE7974EA-60F2-497D-8EB6-5F031230139D}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B4-46A9-B824-B23EDE50EE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{BEF256A0-E8C3-4934-944A-6979CC3F2A92}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B4-46A9-B824-B23EDE50EE4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{72AC8F6F-6B1B-47E1-99C8-BB6493A0EBCC}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7B4-46A9-B824-B23EDE50EE4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{68FC1C4E-C904-48B4-B3EE-FCC4C178D67B}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7B4-46A9-B824-B23EDE50EE4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{85E6B488-0515-4D42-8E92-9DB73AD3583C}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7B4-46A9-B824-B23EDE50EE4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{37A8F399-2936-4569-8455-096254D8D863}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7B4-46A9-B824-B23EDE50EE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52.1</c:v>
                </c:pt>
                <c:pt idx="24">
                  <c:v>54.9</c:v>
                </c:pt>
                <c:pt idx="32">
                  <c:v>58.6</c:v>
                </c:pt>
              </c:numCache>
            </c:numRef>
          </c:xVal>
          <c:yVal>
            <c:numRef>
              <c:f>公会計指標分析・財政指標組合せ分析表!$BP$51:$DC$51</c:f>
              <c:numCache>
                <c:formatCode>#,##0.0;"▲ "#,##0.0</c:formatCode>
                <c:ptCount val="40"/>
                <c:pt idx="16">
                  <c:v>67.3</c:v>
                </c:pt>
                <c:pt idx="24">
                  <c:v>55.7</c:v>
                </c:pt>
                <c:pt idx="32">
                  <c:v>30.5</c:v>
                </c:pt>
              </c:numCache>
            </c:numRef>
          </c:yVal>
          <c:smooth val="0"/>
          <c:extLst>
            <c:ext xmlns:c16="http://schemas.microsoft.com/office/drawing/2014/chart" uri="{C3380CC4-5D6E-409C-BE32-E72D297353CC}">
              <c16:uniqueId val="{00000009-07B4-46A9-B824-B23EDE50EE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{539D0825-54AD-4504-9BE5-EC47209900C2}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7B4-46A9-B824-B23EDE50EE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{6A52A295-8ACA-4E64-919B-D6AF2188C0DD}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B4-46A9-B824-B23EDE50EE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{17A39166-0FA9-4026-9DAC-AF4DCCCE436E}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B4-46A9-B824-B23EDE50EE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{22841220-0BF6-40E2-9560-8AB08A01A4EC}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B4-46A9-B824-B23EDE50EE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{8CF5B377-15AA-4567-AFF9-BF0341BDC698}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B4-46A9-B824-B23EDE50EE4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{544FAA52-2444-439A-88CC-E8C1AEB82048}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7B4-46A9-B824-B23EDE50EE4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{BD1318D7-23D1-4434-AEDC-1B91214C7726}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7B4-46A9-B824-B23EDE50EE4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{B4873785-8AF3-4B29-B1E9-8433D36489C6}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7B4-46A9-B824-B23EDE50EE4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{675EA165-B865-4F2A-9F04-290C08903AA1}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7B4-46A9-B824-B23EDE50EE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c:ext xmlns:c16="http://schemas.microsoft.com/office/drawing/2014/chart" uri="{C3380CC4-5D6E-409C-BE32-E72D297353CC}">
              <c16:uniqueId val="{00000013-07B4-46A9-B824-B23EDE50EE4A}"/>
            </c:ext>
          </c:extLst>
        </c:ser>
        <c:dLbls>
          <c:showLegendKey val="0"/>
          <c:showVal val="1"/>
          <c:showCatName val="0"/>
          <c:showSerName val="0"/>
          <c:showPercent val="0"/>
          <c:showBubbleSize val="0"/>
        </c:dLbls>
        <c:axId val="463428152"/>
        <c:axId val="463430896"/>
      </c:scatterChart>
      <c:valAx>
        <c:axId val="463428152"/>
        <c:scaling>
          <c:orientation val="minMax"/>
          <c:max val="59.2"/>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430896"/>
        <c:crosses val="autoZero"/>
        <c:crossBetween val="midCat"/>
      </c:valAx>
      <c:valAx>
        <c:axId val="463430896"/>
        <c:scaling>
          <c:orientation val="minMax"/>
          <c:max val="7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428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{5E250716-A765-474E-B19E-8E1E6CC7CE84}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7C9-4EE4-9C76-E73DA9E5E2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{72E34F4E-A567-45E8-9744-5CE962593FED}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C9-4EE4-9C76-E73DA9E5E2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{6B70E3C0-F61D-415F-B8F6-7DB295B47CD4}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C9-4EE4-9C76-E73DA9E5E2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{D7C76772-9A04-442B-A5F1-6EA98D1021A9}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C9-4EE4-9C76-E73DA9E5E2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{6AC80B48-6571-4D0F-88B0-811BDA9C4AFA}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C9-4EE4-9C76-E73DA9E5E21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{28BC4C9D-00F9-48B3-8449-58D763EA94D8}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7C9-4EE4-9C76-E73DA9E5E21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{BF89ACD7-9F9B-44F9-A794-E50250D4438C}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7C9-4EE4-9C76-E73DA9E5E21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{55605FA5-20A9-4825-BB21-4285683AC8D6}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7C9-4EE4-9C76-E73DA9E5E21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{6D52B4D5-111F-4D13-B599-D2C98319B3AB}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7C9-4EE4-9C76-E73DA9E5E2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11.3</c:v>
                </c:pt>
                <c:pt idx="16">
                  <c:v>10.199999999999999</c:v>
                </c:pt>
                <c:pt idx="24">
                  <c:v>8.1999999999999993</c:v>
                </c:pt>
                <c:pt idx="32">
                  <c:v>6.7</c:v>
                </c:pt>
              </c:numCache>
            </c:numRef>
          </c:xVal>
          <c:yVal>
            <c:numRef>
              <c:f>公会計指標分析・財政指標組合せ分析表!$BP$73:$DC$73</c:f>
              <c:numCache>
                <c:formatCode>#,##0.0;"▲ "#,##0.0</c:formatCode>
                <c:ptCount val="40"/>
                <c:pt idx="0">
                  <c:v>86.9</c:v>
                </c:pt>
                <c:pt idx="8">
                  <c:v>76.099999999999994</c:v>
                </c:pt>
                <c:pt idx="16">
                  <c:v>67.3</c:v>
                </c:pt>
                <c:pt idx="24">
                  <c:v>55.7</c:v>
                </c:pt>
                <c:pt idx="32">
                  <c:v>30.5</c:v>
                </c:pt>
              </c:numCache>
            </c:numRef>
          </c:yVal>
          <c:smooth val="0"/>
          <c:extLst>
            <c:ext xmlns:c16="http://schemas.microsoft.com/office/drawing/2014/chart" uri="{C3380CC4-5D6E-409C-BE32-E72D297353CC}">
              <c16:uniqueId val="{00000009-C7C9-4EE4-9C76-E73DA9E5E2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{B0D7497A-B3E6-4C28-96EE-B300311C04AC}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7C9-4EE4-9C76-E73DA9E5E2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{21679B6E-B53F-48B6-B7D9-2F171D3951BD}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C9-4EE4-9C76-E73DA9E5E2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{43DD51CF-1AE3-437E-B982-D7CE0DF28176}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C9-4EE4-9C76-E73DA9E5E2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{1F6F9828-7224-4914-BC93-28C73C6B55F7}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C9-4EE4-9C76-E73DA9E5E2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{CE55CA4B-F71D-45FA-AEEC-81BA11ED0E04}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C9-4EE4-9C76-E73DA9E5E21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{636E9337-9472-4867-A3C0-BE53937E054E}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7C9-4EE4-9C76-E73DA9E5E21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{25026A50-1223-441C-809D-0939683FA0C0}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7C9-4EE4-9C76-E73DA9E5E21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{960CEAE4-EE7E-4576-ADDD-48E6A83C9857}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7C9-4EE4-9C76-E73DA9E5E21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{D1D0D75C-47AA-4A21-9982-D5BC4B12E41E}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7C9-4EE4-9C76-E73DA9E5E2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C7C9-4EE4-9C76-E73DA9E5E21F}"/>
            </c:ext>
          </c:extLst>
        </c:ser>
        <c:dLbls>
          <c:showLegendKey val="0"/>
          <c:showVal val="1"/>
          <c:showCatName val="0"/>
          <c:showSerName val="0"/>
          <c:showPercent val="0"/>
          <c:showBubbleSize val="0"/>
        </c:dLbls>
        <c:axId val="474607824"/>
        <c:axId val="474609784"/>
      </c:scatterChart>
      <c:valAx>
        <c:axId val="474607824"/>
        <c:scaling>
          <c:orientation val="minMax"/>
          <c:max val="11.7"/>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09784"/>
        <c:crosses val="autoZero"/>
        <c:crossBetween val="midCat"/>
      </c:valAx>
      <c:valAx>
        <c:axId val="474609784"/>
        <c:scaling>
          <c:orientation val="minMax"/>
          <c:max val="97"/>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07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今後の新庁舎建設などの大型事業の実施に伴い、臨時財政対策債以外の町債の発行を抑制してきたが、一部臨時財政対策債等発行をしていることから実質公債費比率の分子は大きくなっている。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をはじめ公共施設の老朽化対策などの大型事業を控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えていることから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臨時財政対策債以外の地方債の発行を抑制する必要がある。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町債の発行抑制に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、町債の残高は減額となっている。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また、分子から控除できる充当可能基金額が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基金積立により増となったことにより、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将来負担比率の分子が大きく減額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施設の老朽化対策をはじめ大型事業実施に伴い町債の発行や基金のとりくずしにより将来負担比率の分子は大きく上昇することが想定される。なお、この上昇は想定どおりであるが、今後も大型事業を控える中で、いかに基金のとりくずし額を抑えて将来に備えることができるかが課題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神奈川県開成町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町税の急増や繰越額確定に伴い財政調整基金及び公共施設整備基金に積立を行ったことから大幅な増額となる。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公共施設の老朽化に備えた計画的な基金の積立や年度間の財政バランスをとるための財政調整基金の積立を行っていく。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学校等校舎等整備基金の校舎を除く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の建設、改修その他の整備に活用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・学校校舎等整備基金：開成町立小学校、中学校、幼稚園の校舎、園舎その他の学校用建物の建設、改修その他の整備に活用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・育英奨学金貸付基金：育成奨学金の財源として活用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・あしがり郷瀬戸屋敷基金：あしがり郷「瀬戸屋敷」で実施する事業及び施設の維持管理経費に活用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・商工振興事業基金：商工業の振興を図る財源として活用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・公共施設整備基金：庁舎建設を含め今後の公共施設等の老朽化対策として繰越金確定に伴い積立を行っている。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・学校校舎等整備基金：文命中学校大規模修繕工事を控えているため積立を行っている。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・育英奨学金貸付基金：育英奨学金貸付金元利収入の積立を行っている。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・商工振興事業基金：増減なし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・公共施設整備基金：今後の公共施設等の老朽化対策として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随時積立を行っていく。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各学校、園の老朽化対策を見据え今後も随時積立を</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行っていく。</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育英奨学金貸付金元利収入の積立を行ってい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及び老朽化対策に備え積立を行っていく。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・商工振興事業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寄附金等があった場合には積立等を行っていく。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町税の急増に伴う翌年度の交付税の精算に備えるため積立を行ったことから増額となる。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今後も町税及び交付税の動向に注視しながら、年度間の歳入のバランスをとるため積立及びとりくずしを行っていく。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預金利息分の積立を行い毎年微増している。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満期一括償還の町債がないことから、当面は預金利息のみ積立を行っていく。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類似団体平均がとほぼ同様の状況となっている。現在、個別施設計画を令和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年度までに策定するべく検討を進めている。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長年の懸案であった庁舎の老朽化問題については、今年度完成に向け現在工事は順調に進捗している。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6033</xdr:rowOff>
    </xdr:from>
    <xdr:to>
      <xdr:col>23</xdr:col>
      <xdr:colOff>136525</xdr:colOff>
      <xdr:row>29</xdr:row>
      <xdr:rowOff>107633</xdr:rowOff>
    </xdr:to>
    <xdr:sp macro="" textlink="">
      <xdr:nvSpPr>
        <xdr:cNvPr id="82" name="楕円 81"/>
        <xdr:cNvSpPr/>
      </xdr:nvSpPr>
      <xdr:spPr>
        <a:xfrm>
          <a:off x="47117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28910</xdr:rowOff>
    </xdr:from>
    <xdr:ext cx="405111" cy="259045"/>
    <xdr:sp macro="" textlink="">
      <xdr:nvSpPr>
        <xdr:cNvPr id="83" name="有形固定資産減価償却率該当値テキスト"/>
        <xdr:cNvSpPr txBox="1"/>
      </xdr:nvSpPr>
      <xdr:spPr>
        <a:xfrm>
          <a:off x="4813300" y="560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105886</xdr:rowOff>
    </xdr:from>
    <xdr:to>
      <xdr:col>19</xdr:col>
      <xdr:colOff>187325</xdr:colOff>
      <xdr:row>30</xdr:row>
      <xdr:rowOff>36036</xdr:rowOff>
    </xdr:to>
    <xdr:sp macro="" textlink="">
      <xdr:nvSpPr>
        <xdr:cNvPr id="84" name="楕円 83"/>
        <xdr:cNvSpPr/>
      </xdr:nvSpPr>
      <xdr:spPr>
        <a:xfrm>
          <a:off x="4000500" y="58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56833</xdr:rowOff>
    </xdr:from>
    <xdr:to>
      <xdr:col>23</xdr:col>
      <xdr:colOff>85725</xdr:colOff>
      <xdr:row>29</xdr:row>
      <xdr:rowOff>156686</xdr:rowOff>
    </xdr:to>
    <xdr:cxnSp macro="">
      <xdr:nvCxnSpPr>
        <xdr:cNvPr id="85" name="直線コネクタ 84"/>
        <xdr:cNvCxnSpPr/>
      </xdr:nvCxnSpPr>
      <xdr:spPr>
        <a:xfrm flipV="1">
          <a:off x="4051300" y="5800408"/>
          <a:ext cx="711200" cy="9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10001</xdr:rowOff>
    </xdr:from>
    <xdr:to>
      <xdr:col>15</xdr:col>
      <xdr:colOff>187325</xdr:colOff>
      <xdr:row>30</xdr:row>
      <xdr:rowOff>111601</xdr:rowOff>
    </xdr:to>
    <xdr:sp macro="" textlink="">
      <xdr:nvSpPr>
        <xdr:cNvPr id="86" name="楕円 85"/>
        <xdr:cNvSpPr/>
      </xdr:nvSpPr>
      <xdr:spPr>
        <a:xfrm>
          <a:off x="3238500" y="59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156686</xdr:rowOff>
    </xdr:from>
    <xdr:to>
      <xdr:col>19</xdr:col>
      <xdr:colOff>136525</xdr:colOff>
      <xdr:row>30</xdr:row>
      <xdr:rowOff>60801</xdr:rowOff>
    </xdr:to>
    <xdr:cxnSp macro="">
      <xdr:nvCxnSpPr>
        <xdr:cNvPr id="87" name="直線コネクタ 86"/>
        <xdr:cNvCxnSpPr/>
      </xdr:nvCxnSpPr>
      <xdr:spPr>
        <a:xfrm flipV="1">
          <a:off x="3289300" y="5900261"/>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8"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9"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27163</xdr:rowOff>
    </xdr:from>
    <xdr:ext cx="405111" cy="259045"/>
    <xdr:sp macro="" textlink="">
      <xdr:nvSpPr>
        <xdr:cNvPr id="90" name="n_1mainValue有形固定資産減価償却率"/>
        <xdr:cNvSpPr txBox="1"/>
      </xdr:nvSpPr>
      <xdr:spPr>
        <a:xfrm>
          <a:off x="3836044" y="594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102728</xdr:rowOff>
    </xdr:from>
    <xdr:ext cx="405111" cy="259045"/>
    <xdr:sp macro="" textlink="">
      <xdr:nvSpPr>
        <xdr:cNvPr id="91" name="n_2mainValue有形固定資産減価償却率"/>
        <xdr:cNvSpPr txBox="1"/>
      </xdr:nvSpPr>
      <xdr:spPr>
        <a:xfrm>
          <a:off x="3086744" y="6017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が類似団体と比較して高いにも関わらず、債務償還可能年数が類似団体平均より下回っている。人口の増等に伴い税収の確保ができているとともに、経常経費等の削減に努めている成果がで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2" name="直線コネクタ 121"/>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5"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6" name="直線コネクタ 125"/>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27" name="債務償還可能年数平均値テキスト"/>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8" name="フローチャート: 判断 127"/>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152249</xdr:rowOff>
    </xdr:from>
    <xdr:to>
      <xdr:col>76</xdr:col>
      <xdr:colOff>73025</xdr:colOff>
      <xdr:row>32</xdr:row>
      <xdr:rowOff>82399</xdr:rowOff>
    </xdr:to>
    <xdr:sp macro="" textlink="">
      <xdr:nvSpPr>
        <xdr:cNvPr id="134" name="楕円 133"/>
        <xdr:cNvSpPr/>
      </xdr:nvSpPr>
      <xdr:spPr>
        <a:xfrm>
          <a:off x="14744700" y="6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130676</xdr:rowOff>
    </xdr:from>
    <xdr:ext cx="340478" cy="259045"/>
    <xdr:sp macro="" textlink="">
      <xdr:nvSpPr>
        <xdr:cNvPr id="135" name="債務償還可能年数該当値テキスト"/>
        <xdr:cNvSpPr txBox="1"/>
      </xdr:nvSpPr>
      <xdr:spPr>
        <a:xfrm>
          <a:off x="14846300" y="62171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137795</xdr:rowOff>
    </xdr:from>
    <xdr:to>
      <xdr:col>24</xdr:col>
      <xdr:colOff>114300</xdr:colOff>
      <xdr:row>39</xdr:row>
      <xdr:rowOff>67945</xdr:rowOff>
    </xdr:to>
    <xdr:sp macro="" textlink="">
      <xdr:nvSpPr>
        <xdr:cNvPr id="70" name="楕円 69"/>
        <xdr:cNvSpPr/>
      </xdr:nvSpPr>
      <xdr:spPr>
        <a:xfrm>
          <a:off x="4584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116222</xdr:rowOff>
    </xdr:from>
    <xdr:ext cx="405111" cy="259045"/>
    <xdr:sp macro="" textlink="">
      <xdr:nvSpPr>
        <xdr:cNvPr id="71" name="【道路】&#10;有形固定資産減価償却率該当値テキスト"/>
        <xdr:cNvSpPr txBox="1"/>
      </xdr:nvSpPr>
      <xdr:spPr>
        <a:xfrm>
          <a:off x="4673600"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2" name="楕円 71"/>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17145</xdr:rowOff>
    </xdr:from>
    <xdr:to>
      <xdr:col>24</xdr:col>
      <xdr:colOff>63500</xdr:colOff>
      <xdr:row>39</xdr:row>
      <xdr:rowOff>64770</xdr:rowOff>
    </xdr:to>
    <xdr:cxnSp macro="">
      <xdr:nvCxnSpPr>
        <xdr:cNvPr id="73" name="直線コネクタ 72"/>
        <xdr:cNvCxnSpPr/>
      </xdr:nvCxnSpPr>
      <xdr:spPr>
        <a:xfrm flipV="1">
          <a:off x="3797300" y="67036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4" name="楕円 73"/>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110490</xdr:rowOff>
    </xdr:to>
    <xdr:cxnSp macro="">
      <xdr:nvCxnSpPr>
        <xdr:cNvPr id="75" name="直線コネクタ 74"/>
        <xdr:cNvCxnSpPr/>
      </xdr:nvCxnSpPr>
      <xdr:spPr>
        <a:xfrm flipV="1">
          <a:off x="2908300" y="675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6"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8"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79" name="n_2mainValue【道路】&#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143780</xdr:rowOff>
    </xdr:from>
    <xdr:to>
      <xdr:col>55</xdr:col>
      <xdr:colOff>50800</xdr:colOff>
      <xdr:row>42</xdr:row>
      <xdr:rowOff>73930</xdr:rowOff>
    </xdr:to>
    <xdr:sp macro="" textlink="">
      <xdr:nvSpPr>
        <xdr:cNvPr id="117" name="楕円 116"/>
        <xdr:cNvSpPr/>
      </xdr:nvSpPr>
      <xdr:spPr>
        <a:xfrm>
          <a:off x="10426700" y="71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58707</xdr:rowOff>
    </xdr:from>
    <xdr:ext cx="469744" cy="259045"/>
    <xdr:sp macro="" textlink="">
      <xdr:nvSpPr>
        <xdr:cNvPr id="118" name="【道路】&#10;一人当たり延長該当値テキスト"/>
        <xdr:cNvSpPr txBox="1"/>
      </xdr:nvSpPr>
      <xdr:spPr>
        <a:xfrm>
          <a:off x="10515600" y="708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143613</xdr:rowOff>
    </xdr:from>
    <xdr:to>
      <xdr:col>50</xdr:col>
      <xdr:colOff>165100</xdr:colOff>
      <xdr:row>42</xdr:row>
      <xdr:rowOff>73763</xdr:rowOff>
    </xdr:to>
    <xdr:sp macro="" textlink="">
      <xdr:nvSpPr>
        <xdr:cNvPr id="119" name="楕円 118"/>
        <xdr:cNvSpPr/>
      </xdr:nvSpPr>
      <xdr:spPr>
        <a:xfrm>
          <a:off x="9588500" y="71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22963</xdr:rowOff>
    </xdr:from>
    <xdr:to>
      <xdr:col>55</xdr:col>
      <xdr:colOff>0</xdr:colOff>
      <xdr:row>42</xdr:row>
      <xdr:rowOff>23130</xdr:rowOff>
    </xdr:to>
    <xdr:cxnSp macro="">
      <xdr:nvCxnSpPr>
        <xdr:cNvPr id="120" name="直線コネクタ 119"/>
        <xdr:cNvCxnSpPr/>
      </xdr:nvCxnSpPr>
      <xdr:spPr>
        <a:xfrm>
          <a:off x="9639300" y="7223863"/>
          <a:ext cx="8382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142188</xdr:rowOff>
    </xdr:from>
    <xdr:to>
      <xdr:col>46</xdr:col>
      <xdr:colOff>38100</xdr:colOff>
      <xdr:row>42</xdr:row>
      <xdr:rowOff>72338</xdr:rowOff>
    </xdr:to>
    <xdr:sp macro="" textlink="">
      <xdr:nvSpPr>
        <xdr:cNvPr id="121" name="楕円 120"/>
        <xdr:cNvSpPr/>
      </xdr:nvSpPr>
      <xdr:spPr>
        <a:xfrm>
          <a:off x="8699500" y="71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21538</xdr:rowOff>
    </xdr:from>
    <xdr:to>
      <xdr:col>50</xdr:col>
      <xdr:colOff>114300</xdr:colOff>
      <xdr:row>42</xdr:row>
      <xdr:rowOff>22963</xdr:rowOff>
    </xdr:to>
    <xdr:cxnSp macro="">
      <xdr:nvCxnSpPr>
        <xdr:cNvPr id="122" name="直線コネクタ 121"/>
        <xdr:cNvCxnSpPr/>
      </xdr:nvCxnSpPr>
      <xdr:spPr>
        <a:xfrm>
          <a:off x="8750300" y="7222438"/>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23"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64890</xdr:rowOff>
    </xdr:from>
    <xdr:ext cx="469744" cy="259045"/>
    <xdr:sp macro="" textlink="">
      <xdr:nvSpPr>
        <xdr:cNvPr id="125" name="n_1mainValue【道路】&#10;一人当たり延長"/>
        <xdr:cNvSpPr txBox="1"/>
      </xdr:nvSpPr>
      <xdr:spPr>
        <a:xfrm>
          <a:off x="9391727" y="726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63465</xdr:rowOff>
    </xdr:from>
    <xdr:ext cx="469744" cy="259045"/>
    <xdr:sp macro="" textlink="">
      <xdr:nvSpPr>
        <xdr:cNvPr id="126" name="n_2mainValue【道路】&#10;一人当たり延長"/>
        <xdr:cNvSpPr txBox="1"/>
      </xdr:nvSpPr>
      <xdr:spPr>
        <a:xfrm>
          <a:off x="8515427" y="72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7"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19413</xdr:rowOff>
    </xdr:from>
    <xdr:to>
      <xdr:col>24</xdr:col>
      <xdr:colOff>114300</xdr:colOff>
      <xdr:row>59</xdr:row>
      <xdr:rowOff>121013</xdr:rowOff>
    </xdr:to>
    <xdr:sp macro="" textlink="">
      <xdr:nvSpPr>
        <xdr:cNvPr id="166" name="楕円 165"/>
        <xdr:cNvSpPr/>
      </xdr:nvSpPr>
      <xdr:spPr>
        <a:xfrm>
          <a:off x="4584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42290</xdr:rowOff>
    </xdr:from>
    <xdr:ext cx="405111" cy="259045"/>
    <xdr:sp macro="" textlink="">
      <xdr:nvSpPr>
        <xdr:cNvPr id="167" name="【橋りょう・トンネル】&#10;有形固定資産減価償却率該当値テキスト"/>
        <xdr:cNvSpPr txBox="1"/>
      </xdr:nvSpPr>
      <xdr:spPr>
        <a:xfrm>
          <a:off x="4673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78196</xdr:rowOff>
    </xdr:from>
    <xdr:to>
      <xdr:col>20</xdr:col>
      <xdr:colOff>38100</xdr:colOff>
      <xdr:row>60</xdr:row>
      <xdr:rowOff>8346</xdr:rowOff>
    </xdr:to>
    <xdr:sp macro="" textlink="">
      <xdr:nvSpPr>
        <xdr:cNvPr id="168" name="楕円 167"/>
        <xdr:cNvSpPr/>
      </xdr:nvSpPr>
      <xdr:spPr>
        <a:xfrm>
          <a:off x="3746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59</xdr:row>
      <xdr:rowOff>128996</xdr:rowOff>
    </xdr:to>
    <xdr:cxnSp macro="">
      <xdr:nvCxnSpPr>
        <xdr:cNvPr id="169" name="直線コネクタ 168"/>
        <xdr:cNvCxnSpPr/>
      </xdr:nvCxnSpPr>
      <xdr:spPr>
        <a:xfrm flipV="1">
          <a:off x="3797300" y="101857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70" name="楕円 169"/>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59</xdr:row>
      <xdr:rowOff>158387</xdr:rowOff>
    </xdr:to>
    <xdr:cxnSp macro="">
      <xdr:nvCxnSpPr>
        <xdr:cNvPr id="171" name="直線コネクタ 170"/>
        <xdr:cNvCxnSpPr/>
      </xdr:nvCxnSpPr>
      <xdr:spPr>
        <a:xfrm flipV="1">
          <a:off x="2908300" y="1024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72"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73"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170923</xdr:rowOff>
    </xdr:from>
    <xdr:ext cx="405111" cy="259045"/>
    <xdr:sp macro="" textlink="">
      <xdr:nvSpPr>
        <xdr:cNvPr id="174" name="n_1mainValue【橋りょう・トンネル】&#10;有形固定資産減価償却率"/>
        <xdr:cNvSpPr txBox="1"/>
      </xdr:nvSpPr>
      <xdr:spPr>
        <a:xfrm>
          <a:off x="3582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175" name="n_2mainValue【橋りょう・トンネル】&#10;有形固定資産減価償却率"/>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206"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45442</xdr:rowOff>
    </xdr:from>
    <xdr:to>
      <xdr:col>55</xdr:col>
      <xdr:colOff>50800</xdr:colOff>
      <xdr:row>64</xdr:row>
      <xdr:rowOff>147042</xdr:rowOff>
    </xdr:to>
    <xdr:sp macro="" textlink="">
      <xdr:nvSpPr>
        <xdr:cNvPr id="215" name="楕円 214"/>
        <xdr:cNvSpPr/>
      </xdr:nvSpPr>
      <xdr:spPr>
        <a:xfrm>
          <a:off x="10426700" y="110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131819</xdr:rowOff>
    </xdr:from>
    <xdr:ext cx="599010" cy="259045"/>
    <xdr:sp macro="" textlink="">
      <xdr:nvSpPr>
        <xdr:cNvPr id="216" name="【橋りょう・トンネル】&#10;一人当たり有形固定資産（償却資産）額該当値テキスト"/>
        <xdr:cNvSpPr txBox="1"/>
      </xdr:nvSpPr>
      <xdr:spPr>
        <a:xfrm>
          <a:off x="10515600" y="1093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44658</xdr:rowOff>
    </xdr:from>
    <xdr:to>
      <xdr:col>50</xdr:col>
      <xdr:colOff>165100</xdr:colOff>
      <xdr:row>64</xdr:row>
      <xdr:rowOff>146258</xdr:rowOff>
    </xdr:to>
    <xdr:sp macro="" textlink="">
      <xdr:nvSpPr>
        <xdr:cNvPr id="217" name="楕円 216"/>
        <xdr:cNvSpPr/>
      </xdr:nvSpPr>
      <xdr:spPr>
        <a:xfrm>
          <a:off x="9588500" y="110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95458</xdr:rowOff>
    </xdr:from>
    <xdr:to>
      <xdr:col>55</xdr:col>
      <xdr:colOff>0</xdr:colOff>
      <xdr:row>64</xdr:row>
      <xdr:rowOff>96242</xdr:rowOff>
    </xdr:to>
    <xdr:cxnSp macro="">
      <xdr:nvCxnSpPr>
        <xdr:cNvPr id="218" name="直線コネクタ 217"/>
        <xdr:cNvCxnSpPr/>
      </xdr:nvCxnSpPr>
      <xdr:spPr>
        <a:xfrm>
          <a:off x="9639300" y="11068258"/>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45110</xdr:rowOff>
    </xdr:from>
    <xdr:to>
      <xdr:col>46</xdr:col>
      <xdr:colOff>38100</xdr:colOff>
      <xdr:row>64</xdr:row>
      <xdr:rowOff>146710</xdr:rowOff>
    </xdr:to>
    <xdr:sp macro="" textlink="">
      <xdr:nvSpPr>
        <xdr:cNvPr id="219" name="楕円 218"/>
        <xdr:cNvSpPr/>
      </xdr:nvSpPr>
      <xdr:spPr>
        <a:xfrm>
          <a:off x="8699500" y="110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95458</xdr:rowOff>
    </xdr:from>
    <xdr:to>
      <xdr:col>50</xdr:col>
      <xdr:colOff>114300</xdr:colOff>
      <xdr:row>64</xdr:row>
      <xdr:rowOff>95910</xdr:rowOff>
    </xdr:to>
    <xdr:cxnSp macro="">
      <xdr:nvCxnSpPr>
        <xdr:cNvPr id="220" name="直線コネクタ 219"/>
        <xdr:cNvCxnSpPr/>
      </xdr:nvCxnSpPr>
      <xdr:spPr>
        <a:xfrm flipV="1">
          <a:off x="8750300" y="11068258"/>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21"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22"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137385</xdr:rowOff>
    </xdr:from>
    <xdr:ext cx="599010" cy="259045"/>
    <xdr:sp macro="" textlink="">
      <xdr:nvSpPr>
        <xdr:cNvPr id="223" name="n_1mainValue【橋りょう・トンネル】&#10;一人当たり有形固定資産（償却資産）額"/>
        <xdr:cNvSpPr txBox="1"/>
      </xdr:nvSpPr>
      <xdr:spPr>
        <a:xfrm>
          <a:off x="9327095" y="1111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137837</xdr:rowOff>
    </xdr:from>
    <xdr:ext cx="599010" cy="259045"/>
    <xdr:sp macro="" textlink="">
      <xdr:nvSpPr>
        <xdr:cNvPr id="224" name="n_2mainValue【橋りょう・トンネル】&#10;一人当たり有形固定資産（償却資産）額"/>
        <xdr:cNvSpPr txBox="1"/>
      </xdr:nvSpPr>
      <xdr:spPr>
        <a:xfrm>
          <a:off x="8450795" y="111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50"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52"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54"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6" name="フローチャート: 判断 255"/>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57" name="フローチャート: 判断 256"/>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38736</xdr:rowOff>
    </xdr:from>
    <xdr:to>
      <xdr:col>24</xdr:col>
      <xdr:colOff>114300</xdr:colOff>
      <xdr:row>79</xdr:row>
      <xdr:rowOff>140336</xdr:rowOff>
    </xdr:to>
    <xdr:sp macro="" textlink="">
      <xdr:nvSpPr>
        <xdr:cNvPr id="263" name="楕円 262"/>
        <xdr:cNvSpPr/>
      </xdr:nvSpPr>
      <xdr:spPr>
        <a:xfrm>
          <a:off x="4584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61613</xdr:rowOff>
    </xdr:from>
    <xdr:ext cx="405111" cy="259045"/>
    <xdr:sp macro="" textlink="">
      <xdr:nvSpPr>
        <xdr:cNvPr id="264" name="【公営住宅】&#10;有形固定資産減価償却率該当値テキスト"/>
        <xdr:cNvSpPr txBox="1"/>
      </xdr:nvSpPr>
      <xdr:spPr>
        <a:xfrm>
          <a:off x="467360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265" name="楕円 264"/>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89536</xdr:rowOff>
    </xdr:from>
    <xdr:to>
      <xdr:col>24</xdr:col>
      <xdr:colOff>63500</xdr:colOff>
      <xdr:row>80</xdr:row>
      <xdr:rowOff>0</xdr:rowOff>
    </xdr:to>
    <xdr:cxnSp macro="">
      <xdr:nvCxnSpPr>
        <xdr:cNvPr id="266" name="直線コネクタ 265"/>
        <xdr:cNvCxnSpPr/>
      </xdr:nvCxnSpPr>
      <xdr:spPr>
        <a:xfrm flipV="1">
          <a:off x="3797300" y="13634086"/>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267" name="楕円 266"/>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80</xdr:row>
      <xdr:rowOff>49530</xdr:rowOff>
    </xdr:to>
    <xdr:cxnSp macro="">
      <xdr:nvCxnSpPr>
        <xdr:cNvPr id="268" name="直線コネクタ 267"/>
        <xdr:cNvCxnSpPr/>
      </xdr:nvCxnSpPr>
      <xdr:spPr>
        <a:xfrm flipV="1">
          <a:off x="2908300" y="13716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69"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270" name="n_2aveValue【公営住宅】&#10;有形固定資産減価償却率"/>
        <xdr:cNvSpPr txBox="1"/>
      </xdr:nvSpPr>
      <xdr:spPr>
        <a:xfrm>
          <a:off x="2705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271" name="n_1mainValue【公営住宅】&#10;有形固定資産減価償却率"/>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272" name="n_2mainValue【公営住宅】&#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6" name="直線コネクタ 29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8" name="直線コネクタ 29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300" name="直線コネクタ 29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301" name="【公営住宅】&#10;一人当たり面積平均値テキスト"/>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2" name="フローチャート: 判断 30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303" name="フローチャート: 判断 30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304" name="フローチャート: 判断 30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26163</xdr:rowOff>
    </xdr:from>
    <xdr:to>
      <xdr:col>55</xdr:col>
      <xdr:colOff>50800</xdr:colOff>
      <xdr:row>86</xdr:row>
      <xdr:rowOff>127763</xdr:rowOff>
    </xdr:to>
    <xdr:sp macro="" textlink="">
      <xdr:nvSpPr>
        <xdr:cNvPr id="310" name="楕円 309"/>
        <xdr:cNvSpPr/>
      </xdr:nvSpPr>
      <xdr:spPr>
        <a:xfrm>
          <a:off x="104267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112540</xdr:rowOff>
    </xdr:from>
    <xdr:ext cx="469744" cy="259045"/>
    <xdr:sp macro="" textlink="">
      <xdr:nvSpPr>
        <xdr:cNvPr id="311" name="【公営住宅】&#10;一人当たり面積該当値テキスト"/>
        <xdr:cNvSpPr txBox="1"/>
      </xdr:nvSpPr>
      <xdr:spPr>
        <a:xfrm>
          <a:off x="10515600" y="146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25781</xdr:rowOff>
    </xdr:from>
    <xdr:to>
      <xdr:col>50</xdr:col>
      <xdr:colOff>165100</xdr:colOff>
      <xdr:row>86</xdr:row>
      <xdr:rowOff>127381</xdr:rowOff>
    </xdr:to>
    <xdr:sp macro="" textlink="">
      <xdr:nvSpPr>
        <xdr:cNvPr id="312" name="楕円 311"/>
        <xdr:cNvSpPr/>
      </xdr:nvSpPr>
      <xdr:spPr>
        <a:xfrm>
          <a:off x="9588500" y="147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76581</xdr:rowOff>
    </xdr:from>
    <xdr:to>
      <xdr:col>55</xdr:col>
      <xdr:colOff>0</xdr:colOff>
      <xdr:row>86</xdr:row>
      <xdr:rowOff>76963</xdr:rowOff>
    </xdr:to>
    <xdr:cxnSp macro="">
      <xdr:nvCxnSpPr>
        <xdr:cNvPr id="313" name="直線コネクタ 312"/>
        <xdr:cNvCxnSpPr/>
      </xdr:nvCxnSpPr>
      <xdr:spPr>
        <a:xfrm>
          <a:off x="9639300" y="14821281"/>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25209</xdr:rowOff>
    </xdr:from>
    <xdr:to>
      <xdr:col>46</xdr:col>
      <xdr:colOff>38100</xdr:colOff>
      <xdr:row>86</xdr:row>
      <xdr:rowOff>126809</xdr:rowOff>
    </xdr:to>
    <xdr:sp macro="" textlink="">
      <xdr:nvSpPr>
        <xdr:cNvPr id="314" name="楕円 313"/>
        <xdr:cNvSpPr/>
      </xdr:nvSpPr>
      <xdr:spPr>
        <a:xfrm>
          <a:off x="8699500" y="147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76009</xdr:rowOff>
    </xdr:from>
    <xdr:to>
      <xdr:col>50</xdr:col>
      <xdr:colOff>114300</xdr:colOff>
      <xdr:row>86</xdr:row>
      <xdr:rowOff>76581</xdr:rowOff>
    </xdr:to>
    <xdr:cxnSp macro="">
      <xdr:nvCxnSpPr>
        <xdr:cNvPr id="315" name="直線コネクタ 314"/>
        <xdr:cNvCxnSpPr/>
      </xdr:nvCxnSpPr>
      <xdr:spPr>
        <a:xfrm>
          <a:off x="8750300" y="1482070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316"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17"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118508</xdr:rowOff>
    </xdr:from>
    <xdr:ext cx="469744" cy="259045"/>
    <xdr:sp macro="" textlink="">
      <xdr:nvSpPr>
        <xdr:cNvPr id="318" name="n_1mainValue【公営住宅】&#10;一人当たり面積"/>
        <xdr:cNvSpPr txBox="1"/>
      </xdr:nvSpPr>
      <xdr:spPr>
        <a:xfrm>
          <a:off x="9391727" y="1486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117936</xdr:rowOff>
    </xdr:from>
    <xdr:ext cx="469744" cy="259045"/>
    <xdr:sp macro="" textlink="">
      <xdr:nvSpPr>
        <xdr:cNvPr id="319" name="n_2mainValue【公営住宅】&#10;一人当たり面積"/>
        <xdr:cNvSpPr txBox="1"/>
      </xdr:nvSpPr>
      <xdr:spPr>
        <a:xfrm>
          <a:off x="8515427" y="1486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60" name="直線コネクタ 359"/>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61"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62" name="直線コネクタ 361"/>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4" name="直線コネクタ 36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166387</xdr:rowOff>
    </xdr:from>
    <xdr:ext cx="405111" cy="259045"/>
    <xdr:sp macro="" textlink="">
      <xdr:nvSpPr>
        <xdr:cNvPr id="365" name="【認定こども園・幼稚園・保育所】&#10;有形固定資産減価償却率平均値テキスト"/>
        <xdr:cNvSpPr txBox="1"/>
      </xdr:nvSpPr>
      <xdr:spPr>
        <a:xfrm>
          <a:off x="16357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66" name="フローチャート: 判断 365"/>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67" name="フローチャート: 判断 366"/>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68" name="フローチャート: 判断 367"/>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74" name="楕円 373"/>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375" name="【認定こども園・幼稚園・保育所】&#10;有形固定資産減価償却率該当値テキスト"/>
        <xdr:cNvSpPr txBox="1"/>
      </xdr:nvSpPr>
      <xdr:spPr>
        <a:xfrm>
          <a:off x="16357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376" name="楕円 375"/>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59055</xdr:rowOff>
    </xdr:from>
    <xdr:to>
      <xdr:col>85</xdr:col>
      <xdr:colOff>127000</xdr:colOff>
      <xdr:row>38</xdr:row>
      <xdr:rowOff>60960</xdr:rowOff>
    </xdr:to>
    <xdr:cxnSp macro="">
      <xdr:nvCxnSpPr>
        <xdr:cNvPr id="377" name="直線コネクタ 376"/>
        <xdr:cNvCxnSpPr/>
      </xdr:nvCxnSpPr>
      <xdr:spPr>
        <a:xfrm>
          <a:off x="15481300" y="6231255"/>
          <a:ext cx="8382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130175</xdr:rowOff>
    </xdr:from>
    <xdr:to>
      <xdr:col>76</xdr:col>
      <xdr:colOff>165100</xdr:colOff>
      <xdr:row>35</xdr:row>
      <xdr:rowOff>60325</xdr:rowOff>
    </xdr:to>
    <xdr:sp macro="" textlink="">
      <xdr:nvSpPr>
        <xdr:cNvPr id="378" name="楕円 377"/>
        <xdr:cNvSpPr/>
      </xdr:nvSpPr>
      <xdr:spPr>
        <a:xfrm>
          <a:off x="14541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xdr:rowOff>
    </xdr:from>
    <xdr:to>
      <xdr:col>81</xdr:col>
      <xdr:colOff>50800</xdr:colOff>
      <xdr:row>36</xdr:row>
      <xdr:rowOff>59055</xdr:rowOff>
    </xdr:to>
    <xdr:cxnSp macro="">
      <xdr:nvCxnSpPr>
        <xdr:cNvPr id="379" name="直線コネクタ 378"/>
        <xdr:cNvCxnSpPr/>
      </xdr:nvCxnSpPr>
      <xdr:spPr>
        <a:xfrm>
          <a:off x="14592300" y="601027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80"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81" name="n_2ave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126382</xdr:rowOff>
    </xdr:from>
    <xdr:ext cx="405111" cy="259045"/>
    <xdr:sp macro="" textlink="">
      <xdr:nvSpPr>
        <xdr:cNvPr id="382" name="n_1mainValue【認定こども園・幼稚園・保育所】&#10;有形固定資産減価償却率"/>
        <xdr:cNvSpPr txBox="1"/>
      </xdr:nvSpPr>
      <xdr:spPr>
        <a:xfrm>
          <a:off x="15266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76852</xdr:rowOff>
    </xdr:from>
    <xdr:ext cx="405111" cy="259045"/>
    <xdr:sp macro="" textlink="">
      <xdr:nvSpPr>
        <xdr:cNvPr id="383" name="n_2mainValue【認定こども園・幼稚園・保育所】&#10;有形固定資産減価償却率"/>
        <xdr:cNvSpPr txBox="1"/>
      </xdr:nvSpPr>
      <xdr:spPr>
        <a:xfrm>
          <a:off x="14389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4" name="直線コネクタ 3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5" name="テキスト ボックス 39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6" name="直線コネクタ 3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7" name="テキスト ボックス 39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8" name="直線コネクタ 3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9" name="テキスト ボックス 39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0" name="直線コネクタ 3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1" name="テキスト ボックス 40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2" name="直線コネクタ 4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3" name="テキスト ボックス 40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4" name="直線コネクタ 4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5" name="テキスト ボックス 40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09" name="直線コネクタ 408"/>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10"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11" name="直線コネクタ 410"/>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2"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3" name="直線コネクタ 412"/>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159311</xdr:rowOff>
    </xdr:from>
    <xdr:ext cx="469744" cy="259045"/>
    <xdr:sp macro="" textlink="">
      <xdr:nvSpPr>
        <xdr:cNvPr id="414" name="【認定こども園・幼稚園・保育所】&#10;一人当たり面積平均値テキスト"/>
        <xdr:cNvSpPr txBox="1"/>
      </xdr:nvSpPr>
      <xdr:spPr>
        <a:xfrm>
          <a:off x="22199600" y="650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15" name="フローチャート: 判断 414"/>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16" name="フローチャート: 判断 415"/>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17" name="フローチャート: 判断 416"/>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133169</xdr:rowOff>
    </xdr:from>
    <xdr:to>
      <xdr:col>116</xdr:col>
      <xdr:colOff>114300</xdr:colOff>
      <xdr:row>41</xdr:row>
      <xdr:rowOff>63319</xdr:rowOff>
    </xdr:to>
    <xdr:sp macro="" textlink="">
      <xdr:nvSpPr>
        <xdr:cNvPr id="423" name="楕円 422"/>
        <xdr:cNvSpPr/>
      </xdr:nvSpPr>
      <xdr:spPr>
        <a:xfrm>
          <a:off x="22110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111596</xdr:rowOff>
    </xdr:from>
    <xdr:ext cx="469744" cy="259045"/>
    <xdr:sp macro="" textlink="">
      <xdr:nvSpPr>
        <xdr:cNvPr id="424" name="【認定こども園・幼稚園・保育所】&#10;一人当たり面積該当値テキスト"/>
        <xdr:cNvSpPr txBox="1"/>
      </xdr:nvSpPr>
      <xdr:spPr>
        <a:xfrm>
          <a:off x="22199600"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129903</xdr:rowOff>
    </xdr:from>
    <xdr:to>
      <xdr:col>112</xdr:col>
      <xdr:colOff>38100</xdr:colOff>
      <xdr:row>41</xdr:row>
      <xdr:rowOff>60053</xdr:rowOff>
    </xdr:to>
    <xdr:sp macro="" textlink="">
      <xdr:nvSpPr>
        <xdr:cNvPr id="425" name="楕円 424"/>
        <xdr:cNvSpPr/>
      </xdr:nvSpPr>
      <xdr:spPr>
        <a:xfrm>
          <a:off x="21272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9253</xdr:rowOff>
    </xdr:from>
    <xdr:to>
      <xdr:col>116</xdr:col>
      <xdr:colOff>63500</xdr:colOff>
      <xdr:row>41</xdr:row>
      <xdr:rowOff>12519</xdr:rowOff>
    </xdr:to>
    <xdr:cxnSp macro="">
      <xdr:nvCxnSpPr>
        <xdr:cNvPr id="426" name="直線コネクタ 425"/>
        <xdr:cNvCxnSpPr/>
      </xdr:nvCxnSpPr>
      <xdr:spPr>
        <a:xfrm>
          <a:off x="21323300" y="70387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133169</xdr:rowOff>
    </xdr:from>
    <xdr:to>
      <xdr:col>107</xdr:col>
      <xdr:colOff>101600</xdr:colOff>
      <xdr:row>41</xdr:row>
      <xdr:rowOff>63319</xdr:rowOff>
    </xdr:to>
    <xdr:sp macro="" textlink="">
      <xdr:nvSpPr>
        <xdr:cNvPr id="427" name="楕円 426"/>
        <xdr:cNvSpPr/>
      </xdr:nvSpPr>
      <xdr:spPr>
        <a:xfrm>
          <a:off x="20383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9253</xdr:rowOff>
    </xdr:from>
    <xdr:to>
      <xdr:col>111</xdr:col>
      <xdr:colOff>177800</xdr:colOff>
      <xdr:row>41</xdr:row>
      <xdr:rowOff>12519</xdr:rowOff>
    </xdr:to>
    <xdr:cxnSp macro="">
      <xdr:nvCxnSpPr>
        <xdr:cNvPr id="428" name="直線コネクタ 427"/>
        <xdr:cNvCxnSpPr/>
      </xdr:nvCxnSpPr>
      <xdr:spPr>
        <a:xfrm flipV="1">
          <a:off x="20434300" y="70387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29"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30"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51180</xdr:rowOff>
    </xdr:from>
    <xdr:ext cx="469744" cy="259045"/>
    <xdr:sp macro="" textlink="">
      <xdr:nvSpPr>
        <xdr:cNvPr id="431" name="n_1mainValue【認定こども園・幼稚園・保育所】&#10;一人当たり面積"/>
        <xdr:cNvSpPr txBox="1"/>
      </xdr:nvSpPr>
      <xdr:spPr>
        <a:xfrm>
          <a:off x="210757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54446</xdr:rowOff>
    </xdr:from>
    <xdr:ext cx="469744" cy="259045"/>
    <xdr:sp macro="" textlink="">
      <xdr:nvSpPr>
        <xdr:cNvPr id="432" name="n_2mainValue【認定こども園・幼稚園・保育所】&#10;一人当たり面積"/>
        <xdr:cNvSpPr txBox="1"/>
      </xdr:nvSpPr>
      <xdr:spPr>
        <a:xfrm>
          <a:off x="20199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3" name="テキスト ボックス 44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4" name="直線コネクタ 4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5" name="テキスト ボックス 44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6" name="直線コネクタ 4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7" name="テキスト ボックス 4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8" name="直線コネクタ 4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9" name="テキスト ボックス 4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0" name="直線コネクタ 4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1" name="テキスト ボックス 4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2" name="直線コネクタ 4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3" name="テキスト ボックス 4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4" name="直線コネクタ 4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5" name="テキスト ボックス 45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59" name="直線コネクタ 458"/>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60"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61" name="直線コネクタ 460"/>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62"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63" name="直線コネクタ 462"/>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64"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65" name="フローチャート: 判断 464"/>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66" name="フローチャート: 判断 465"/>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67" name="フローチャート: 判断 466"/>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163104</xdr:rowOff>
    </xdr:from>
    <xdr:to>
      <xdr:col>85</xdr:col>
      <xdr:colOff>177800</xdr:colOff>
      <xdr:row>58</xdr:row>
      <xdr:rowOff>93254</xdr:rowOff>
    </xdr:to>
    <xdr:sp macro="" textlink="">
      <xdr:nvSpPr>
        <xdr:cNvPr id="473" name="楕円 472"/>
        <xdr:cNvSpPr/>
      </xdr:nvSpPr>
      <xdr:spPr>
        <a:xfrm>
          <a:off x="162687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14531</xdr:rowOff>
    </xdr:from>
    <xdr:ext cx="405111" cy="259045"/>
    <xdr:sp macro="" textlink="">
      <xdr:nvSpPr>
        <xdr:cNvPr id="474" name="【学校施設】&#10;有形固定資産減価償却率該当値テキスト"/>
        <xdr:cNvSpPr txBox="1"/>
      </xdr:nvSpPr>
      <xdr:spPr>
        <a:xfrm>
          <a:off x="16357600"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475" name="楕円 474"/>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42454</xdr:rowOff>
    </xdr:from>
    <xdr:to>
      <xdr:col>85</xdr:col>
      <xdr:colOff>127000</xdr:colOff>
      <xdr:row>59</xdr:row>
      <xdr:rowOff>96338</xdr:rowOff>
    </xdr:to>
    <xdr:cxnSp macro="">
      <xdr:nvCxnSpPr>
        <xdr:cNvPr id="476" name="直線コネクタ 475"/>
        <xdr:cNvCxnSpPr/>
      </xdr:nvCxnSpPr>
      <xdr:spPr>
        <a:xfrm flipV="1">
          <a:off x="15481300" y="9986554"/>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150041</xdr:rowOff>
    </xdr:from>
    <xdr:to>
      <xdr:col>76</xdr:col>
      <xdr:colOff>165100</xdr:colOff>
      <xdr:row>60</xdr:row>
      <xdr:rowOff>80191</xdr:rowOff>
    </xdr:to>
    <xdr:sp macro="" textlink="">
      <xdr:nvSpPr>
        <xdr:cNvPr id="477" name="楕円 476"/>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60</xdr:row>
      <xdr:rowOff>29391</xdr:rowOff>
    </xdr:to>
    <xdr:cxnSp macro="">
      <xdr:nvCxnSpPr>
        <xdr:cNvPr id="478" name="直線コネクタ 477"/>
        <xdr:cNvCxnSpPr/>
      </xdr:nvCxnSpPr>
      <xdr:spPr>
        <a:xfrm flipV="1">
          <a:off x="14592300" y="1021188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79"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80"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138265</xdr:rowOff>
    </xdr:from>
    <xdr:ext cx="405111" cy="259045"/>
    <xdr:sp macro="" textlink="">
      <xdr:nvSpPr>
        <xdr:cNvPr id="481" name="n_1mainValue【学校施設】&#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71318</xdr:rowOff>
    </xdr:from>
    <xdr:ext cx="405111" cy="259045"/>
    <xdr:sp macro="" textlink="">
      <xdr:nvSpPr>
        <xdr:cNvPr id="482" name="n_2mainValue【学校施設】&#10;有形固定資産減価償却率"/>
        <xdr:cNvSpPr txBox="1"/>
      </xdr:nvSpPr>
      <xdr:spPr>
        <a:xfrm>
          <a:off x="14389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3" name="テキスト ボックス 4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4" name="直線コネクタ 49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5" name="テキスト ボックス 49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6" name="直線コネクタ 49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7" name="テキスト ボックス 49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8" name="直線コネクタ 49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9" name="テキスト ボックス 49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0" name="直線コネクタ 49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1" name="テキスト ボックス 50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05" name="直線コネクタ 504"/>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06"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07" name="直線コネクタ 506"/>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08"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09" name="直線コネクタ 508"/>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510" name="【学校施設】&#10;一人当たり面積平均値テキスト"/>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11" name="フローチャート: 判断 510"/>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12" name="フローチャート: 判断 511"/>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13" name="フローチャート: 判断 512"/>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146710</xdr:rowOff>
    </xdr:from>
    <xdr:to>
      <xdr:col>116</xdr:col>
      <xdr:colOff>114300</xdr:colOff>
      <xdr:row>63</xdr:row>
      <xdr:rowOff>76860</xdr:rowOff>
    </xdr:to>
    <xdr:sp macro="" textlink="">
      <xdr:nvSpPr>
        <xdr:cNvPr id="519" name="楕円 518"/>
        <xdr:cNvSpPr/>
      </xdr:nvSpPr>
      <xdr:spPr>
        <a:xfrm>
          <a:off x="221107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61637</xdr:rowOff>
    </xdr:from>
    <xdr:ext cx="469744" cy="259045"/>
    <xdr:sp macro="" textlink="">
      <xdr:nvSpPr>
        <xdr:cNvPr id="520" name="【学校施設】&#10;一人当たり面積該当値テキスト"/>
        <xdr:cNvSpPr txBox="1"/>
      </xdr:nvSpPr>
      <xdr:spPr>
        <a:xfrm>
          <a:off x="22199600" y="106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139853</xdr:rowOff>
    </xdr:from>
    <xdr:to>
      <xdr:col>112</xdr:col>
      <xdr:colOff>38100</xdr:colOff>
      <xdr:row>63</xdr:row>
      <xdr:rowOff>70003</xdr:rowOff>
    </xdr:to>
    <xdr:sp macro="" textlink="">
      <xdr:nvSpPr>
        <xdr:cNvPr id="521" name="楕円 520"/>
        <xdr:cNvSpPr/>
      </xdr:nvSpPr>
      <xdr:spPr>
        <a:xfrm>
          <a:off x="212725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19203</xdr:rowOff>
    </xdr:from>
    <xdr:to>
      <xdr:col>116</xdr:col>
      <xdr:colOff>63500</xdr:colOff>
      <xdr:row>63</xdr:row>
      <xdr:rowOff>26060</xdr:rowOff>
    </xdr:to>
    <xdr:cxnSp macro="">
      <xdr:nvCxnSpPr>
        <xdr:cNvPr id="522" name="直線コネクタ 521"/>
        <xdr:cNvCxnSpPr/>
      </xdr:nvCxnSpPr>
      <xdr:spPr>
        <a:xfrm>
          <a:off x="21323300" y="1082055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130251</xdr:rowOff>
    </xdr:from>
    <xdr:to>
      <xdr:col>107</xdr:col>
      <xdr:colOff>101600</xdr:colOff>
      <xdr:row>63</xdr:row>
      <xdr:rowOff>60401</xdr:rowOff>
    </xdr:to>
    <xdr:sp macro="" textlink="">
      <xdr:nvSpPr>
        <xdr:cNvPr id="523" name="楕円 522"/>
        <xdr:cNvSpPr/>
      </xdr:nvSpPr>
      <xdr:spPr>
        <a:xfrm>
          <a:off x="20383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9601</xdr:rowOff>
    </xdr:from>
    <xdr:to>
      <xdr:col>111</xdr:col>
      <xdr:colOff>177800</xdr:colOff>
      <xdr:row>63</xdr:row>
      <xdr:rowOff>19203</xdr:rowOff>
    </xdr:to>
    <xdr:cxnSp macro="">
      <xdr:nvCxnSpPr>
        <xdr:cNvPr id="524" name="直線コネクタ 523"/>
        <xdr:cNvCxnSpPr/>
      </xdr:nvCxnSpPr>
      <xdr:spPr>
        <a:xfrm>
          <a:off x="20434300" y="10810951"/>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525"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526"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61130</xdr:rowOff>
    </xdr:from>
    <xdr:ext cx="469744" cy="259045"/>
    <xdr:sp macro="" textlink="">
      <xdr:nvSpPr>
        <xdr:cNvPr id="527" name="n_1mainValue【学校施設】&#10;一人当たり面積"/>
        <xdr:cNvSpPr txBox="1"/>
      </xdr:nvSpPr>
      <xdr:spPr>
        <a:xfrm>
          <a:off x="21075727" y="108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51528</xdr:rowOff>
    </xdr:from>
    <xdr:ext cx="469744" cy="259045"/>
    <xdr:sp macro="" textlink="">
      <xdr:nvSpPr>
        <xdr:cNvPr id="528" name="n_2mainValue【学校施設】&#10;一人当たり面積"/>
        <xdr:cNvSpPr txBox="1"/>
      </xdr:nvSpPr>
      <xdr:spPr>
        <a:xfrm>
          <a:off x="20199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固定資産台帳の点検・整理をしたことにより、単年度減価償却率以上に全体的に減価償却率が悪化している。平成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年度は幼稚園施設の比率が高かったが、大規模改修を実施したことにより類似団体平均並みとなっている。平成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年度は類似団体平均と比較して特に比率が高くなっているのは公営住宅と学校施設で</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ある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。公営住宅は老朽化等の問題もあり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団地</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整理統合を進め、平成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年度になるが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団地を用途廃止している。学校施設は、中学校の老朽化対策を今後予定している。左記を含め他道路・橋りょう等公共施設の老朽化対策は今後策定する個別施設計画に基づき順次計画的に更新する。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79"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87" name="楕円 86"/>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64</xdr:row>
      <xdr:rowOff>118127</xdr:rowOff>
    </xdr:from>
    <xdr:ext cx="340478" cy="259045"/>
    <xdr:sp macro="" textlink="">
      <xdr:nvSpPr>
        <xdr:cNvPr id="88" name="n_1mainValue【体育館・プール】&#10;有形固定資産減価償却率"/>
        <xdr:cNvSpPr txBox="1"/>
      </xdr:nvSpPr>
      <xdr:spPr>
        <a:xfrm>
          <a:off x="36143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4" name="直線コネクタ 113"/>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5"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6" name="直線コネクタ 115"/>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17"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18" name="直線コネクタ 117"/>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19"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0" name="フローチャート: 判断 119"/>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1" name="フローチャート: 判断 120"/>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22"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3" name="フローチャート: 判断 122"/>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24"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169635</xdr:rowOff>
    </xdr:from>
    <xdr:to>
      <xdr:col>50</xdr:col>
      <xdr:colOff>165100</xdr:colOff>
      <xdr:row>63</xdr:row>
      <xdr:rowOff>99785</xdr:rowOff>
    </xdr:to>
    <xdr:sp macro="" textlink="">
      <xdr:nvSpPr>
        <xdr:cNvPr id="130" name="楕円 129"/>
        <xdr:cNvSpPr/>
      </xdr:nvSpPr>
      <xdr:spPr>
        <a:xfrm>
          <a:off x="9588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164737</xdr:rowOff>
    </xdr:from>
    <xdr:to>
      <xdr:col>46</xdr:col>
      <xdr:colOff>38100</xdr:colOff>
      <xdr:row>63</xdr:row>
      <xdr:rowOff>94887</xdr:rowOff>
    </xdr:to>
    <xdr:sp macro="" textlink="">
      <xdr:nvSpPr>
        <xdr:cNvPr id="131" name="楕円 130"/>
        <xdr:cNvSpPr/>
      </xdr:nvSpPr>
      <xdr:spPr>
        <a:xfrm>
          <a:off x="8699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44087</xdr:rowOff>
    </xdr:from>
    <xdr:to>
      <xdr:col>50</xdr:col>
      <xdr:colOff>114300</xdr:colOff>
      <xdr:row>63</xdr:row>
      <xdr:rowOff>48985</xdr:rowOff>
    </xdr:to>
    <xdr:cxnSp macro="">
      <xdr:nvCxnSpPr>
        <xdr:cNvPr id="132" name="直線コネクタ 131"/>
        <xdr:cNvCxnSpPr/>
      </xdr:nvCxnSpPr>
      <xdr:spPr>
        <a:xfrm>
          <a:off x="8750300" y="1084543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90912</xdr:rowOff>
    </xdr:from>
    <xdr:ext cx="469744" cy="259045"/>
    <xdr:sp macro="" textlink="">
      <xdr:nvSpPr>
        <xdr:cNvPr id="133" name="n_1mainValue【体育館・プール】&#10;一人当たり面積"/>
        <xdr:cNvSpPr txBox="1"/>
      </xdr:nvSpPr>
      <xdr:spPr>
        <a:xfrm>
          <a:off x="9391727" y="1089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86014</xdr:rowOff>
    </xdr:from>
    <xdr:ext cx="469744" cy="259045"/>
    <xdr:sp macro="" textlink="">
      <xdr:nvSpPr>
        <xdr:cNvPr id="134" name="n_2mainValue【体育館・プール】&#10;一人当たり面積"/>
        <xdr:cNvSpPr txBox="1"/>
      </xdr:nvSpPr>
      <xdr:spPr>
        <a:xfrm>
          <a:off x="8515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3" name="正方形/長方形 1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4" name="正方形/長方形 1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5" name="正方形/長方形 1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6" name="正方形/長方形 1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7" name="正方形/長方形 1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8" name="正方形/長方形 1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9" name="正方形/長方形 1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0" name="正方形/長方形 14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1" name="正方形/長方形 1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2" name="正方形/長方形 1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3" name="正方形/長方形 1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4" name="正方形/長方形 1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5" name="正方形/長方形 1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6" name="正方形/長方形 1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7" name="正方形/長方形 1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8" name="正方形/長方形 1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9" name="正方形/長方形 1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0" name="正方形/長方形 1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1" name="正方形/長方形 1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2" name="正方形/長方形 1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3" name="正方形/長方形 1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4" name="正方形/長方形 1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5" name="正方形/長方形 1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6" name="正方形/長方形 1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7" name="正方形/長方形 1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8" name="正方形/長方形 1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9" name="正方形/長方形 1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0" name="正方形/長方形 1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1" name="正方形/長方形 1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2" name="正方形/長方形 1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3" name="正方形/長方形 1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4" name="正方形/長方形 17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5" name="正方形/長方形 1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6" name="正方形/長方形 1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7" name="正方形/長方形 1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8" name="正方形/長方形 1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9" name="正方形/長方形 1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0" name="正方形/長方形 1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1" name="正方形/長方形 1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2" name="正方形/長方形 18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3" name="正方形/長方形 1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4" name="正方形/長方形 1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5" name="正方形/長方形 1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6" name="正方形/長方形 1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7" name="正方形/長方形 1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8" name="正方形/長方形 1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9" name="正方形/長方形 1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0" name="正方形/長方形 1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1" name="テキスト ボックス 1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2" name="直線コネクタ 1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193" name="テキスト ボックス 19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194" name="直線コネクタ 19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195" name="テキスト ボックス 19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196" name="直線コネクタ 19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197" name="テキスト ボックス 19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198" name="直線コネクタ 19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199" name="テキスト ボックス 19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00" name="直線コネクタ 19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01" name="テキスト ボックス 20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2" name="直線コネクタ 2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3" name="テキスト ボックス 2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205" name="直線コネクタ 204"/>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206"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207" name="直線コネクタ 206"/>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208"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209" name="直線コネクタ 208"/>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210"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211" name="フローチャート: 判断 210"/>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212" name="フローチャート: 判断 211"/>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213"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214" name="フローチャート: 判断 213"/>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149369</xdr:rowOff>
    </xdr:from>
    <xdr:ext cx="405111" cy="259045"/>
    <xdr:sp macro="" textlink="">
      <xdr:nvSpPr>
        <xdr:cNvPr id="215" name="n_2aveValue【保健センター・保健所】&#10;有形固定資産減価償却率"/>
        <xdr:cNvSpPr txBox="1"/>
      </xdr:nvSpPr>
      <xdr:spPr>
        <a:xfrm>
          <a:off x="14389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6" name="テキスト ボックス 2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17" name="テキスト ボックス 2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18" name="テキスト ボックス 2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19" name="テキスト ボックス 2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0" name="テキスト ボックス 2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221" name="楕円 220"/>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222" name="【保健センター・保健所】&#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223" name="楕円 222"/>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11430</xdr:rowOff>
    </xdr:to>
    <xdr:cxnSp macro="">
      <xdr:nvCxnSpPr>
        <xdr:cNvPr id="224" name="直線コネクタ 223"/>
        <xdr:cNvCxnSpPr/>
      </xdr:nvCxnSpPr>
      <xdr:spPr>
        <a:xfrm flipV="1">
          <a:off x="15481300" y="10081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129794</xdr:rowOff>
    </xdr:from>
    <xdr:to>
      <xdr:col>76</xdr:col>
      <xdr:colOff>165100</xdr:colOff>
      <xdr:row>59</xdr:row>
      <xdr:rowOff>59944</xdr:rowOff>
    </xdr:to>
    <xdr:sp macro="" textlink="">
      <xdr:nvSpPr>
        <xdr:cNvPr id="225" name="楕円 224"/>
        <xdr:cNvSpPr/>
      </xdr:nvSpPr>
      <xdr:spPr>
        <a:xfrm>
          <a:off x="14541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xdr:rowOff>
    </xdr:from>
    <xdr:to>
      <xdr:col>81</xdr:col>
      <xdr:colOff>50800</xdr:colOff>
      <xdr:row>59</xdr:row>
      <xdr:rowOff>11430</xdr:rowOff>
    </xdr:to>
    <xdr:cxnSp macro="">
      <xdr:nvCxnSpPr>
        <xdr:cNvPr id="226" name="直線コネクタ 225"/>
        <xdr:cNvCxnSpPr/>
      </xdr:nvCxnSpPr>
      <xdr:spPr>
        <a:xfrm>
          <a:off x="14592300" y="10124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78757</xdr:rowOff>
    </xdr:from>
    <xdr:ext cx="405111" cy="259045"/>
    <xdr:sp macro="" textlink="">
      <xdr:nvSpPr>
        <xdr:cNvPr id="227" name="n_1mainValue【保健センター・保健所】&#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228" name="n_2mainValue【保健センター・保健所】&#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9" name="正方形/長方形 2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0" name="正方形/長方形 2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1" name="正方形/長方形 2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2" name="正方形/長方形 2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3" name="正方形/長方形 2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4" name="正方形/長方形 2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5" name="正方形/長方形 2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6" name="正方形/長方形 2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7" name="テキスト ボックス 2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8" name="直線コネクタ 2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39" name="直線コネクタ 2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40" name="テキスト ボックス 2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41" name="直線コネクタ 2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42" name="テキスト ボックス 2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43" name="直線コネクタ 2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44" name="テキスト ボックス 2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45" name="直線コネクタ 2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46" name="テキスト ボックス 2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47" name="直線コネクタ 2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8" name="テキスト ボックス 2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250" name="直線コネクタ 249"/>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251"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252" name="直線コネクタ 251"/>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253"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254" name="直線コネクタ 253"/>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255" name="【保健センター・保健所】&#10;一人当たり面積平均値テキスト"/>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256" name="フローチャート: 判断 255"/>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257" name="フローチャート: 判断 256"/>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258"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259" name="フローチャート: 判断 258"/>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260"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1" name="テキスト ボックス 2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2" name="テキスト ボックス 2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3" name="テキスト ボックス 2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4" name="テキスト ボックス 2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5" name="テキスト ボックス 2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266" name="楕円 265"/>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163593</xdr:rowOff>
    </xdr:from>
    <xdr:ext cx="469744" cy="259045"/>
    <xdr:sp macro="" textlink="">
      <xdr:nvSpPr>
        <xdr:cNvPr id="267" name="【保健センター・保健所】&#10;一人当たり面積該当値テキスト"/>
        <xdr:cNvSpPr txBox="1"/>
      </xdr:nvSpPr>
      <xdr:spPr>
        <a:xfrm>
          <a:off x="22199600" y="1062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268" name="楕円 267"/>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128016</xdr:rowOff>
    </xdr:to>
    <xdr:cxnSp macro="">
      <xdr:nvCxnSpPr>
        <xdr:cNvPr id="269" name="直線コネクタ 268"/>
        <xdr:cNvCxnSpPr/>
      </xdr:nvCxnSpPr>
      <xdr:spPr>
        <a:xfrm>
          <a:off x="21323300" y="10753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270" name="楕円 269"/>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123444</xdr:rowOff>
    </xdr:to>
    <xdr:cxnSp macro="">
      <xdr:nvCxnSpPr>
        <xdr:cNvPr id="271" name="直線コネクタ 270"/>
        <xdr:cNvCxnSpPr/>
      </xdr:nvCxnSpPr>
      <xdr:spPr>
        <a:xfrm>
          <a:off x="20434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165371</xdr:rowOff>
    </xdr:from>
    <xdr:ext cx="469744" cy="259045"/>
    <xdr:sp macro="" textlink="">
      <xdr:nvSpPr>
        <xdr:cNvPr id="272" name="n_1mainValue【保健センター・保健所】&#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273" name="n_2mainValue【保健センター・保健所】&#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4" name="正方形/長方形 2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5" name="正方形/長方形 2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6" name="正方形/長方形 2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7" name="正方形/長方形 2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8" name="正方形/長方形 2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9" name="正方形/長方形 2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0" name="正方形/長方形 2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1" name="正方形/長方形 2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2" name="テキスト ボックス 2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3" name="直線コネクタ 2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284" name="直線コネクタ 28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285" name="テキスト ボックス 28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86" name="直線コネクタ 28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87" name="テキスト ボックス 28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88" name="直線コネクタ 28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89" name="テキスト ボックス 28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90" name="直線コネクタ 28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91" name="テキスト ボックス 29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92" name="直線コネクタ 29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93" name="テキスト ボックス 29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4" name="直線コネクタ 2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5" name="テキスト ボックス 2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297" name="直線コネクタ 296"/>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298"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299" name="直線コネクタ 298"/>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300"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301" name="直線コネクタ 300"/>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302" name="【消防施設】&#10;有形固定資産減価償却率平均値テキスト"/>
        <xdr:cNvSpPr txBox="1"/>
      </xdr:nvSpPr>
      <xdr:spPr>
        <a:xfrm>
          <a:off x="16357600" y="1361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303" name="フローチャート: 判断 302"/>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304" name="フローチャート: 判断 303"/>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305"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306" name="フローチャート: 判断 305"/>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307"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8" name="テキスト ボックス 3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09" name="テキスト ボックス 3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0" name="テキスト ボックス 3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1" name="テキスト ボックス 3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2" name="テキスト ボックス 3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23495</xdr:rowOff>
    </xdr:from>
    <xdr:to>
      <xdr:col>85</xdr:col>
      <xdr:colOff>177800</xdr:colOff>
      <xdr:row>81</xdr:row>
      <xdr:rowOff>125095</xdr:rowOff>
    </xdr:to>
    <xdr:sp macro="" textlink="">
      <xdr:nvSpPr>
        <xdr:cNvPr id="313" name="楕円 312"/>
        <xdr:cNvSpPr/>
      </xdr:nvSpPr>
      <xdr:spPr>
        <a:xfrm>
          <a:off x="16268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1922</xdr:rowOff>
    </xdr:from>
    <xdr:ext cx="405111" cy="259045"/>
    <xdr:sp macro="" textlink="">
      <xdr:nvSpPr>
        <xdr:cNvPr id="314" name="【消防施設】&#10;有形固定資産減価償却率該当値テキスト"/>
        <xdr:cNvSpPr txBox="1"/>
      </xdr:nvSpPr>
      <xdr:spPr>
        <a:xfrm>
          <a:off x="16357600" y="1388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315" name="楕円 314"/>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74295</xdr:rowOff>
    </xdr:from>
    <xdr:to>
      <xdr:col>85</xdr:col>
      <xdr:colOff>127000</xdr:colOff>
      <xdr:row>81</xdr:row>
      <xdr:rowOff>140970</xdr:rowOff>
    </xdr:to>
    <xdr:cxnSp macro="">
      <xdr:nvCxnSpPr>
        <xdr:cNvPr id="316" name="直線コネクタ 315"/>
        <xdr:cNvCxnSpPr/>
      </xdr:nvCxnSpPr>
      <xdr:spPr>
        <a:xfrm flipV="1">
          <a:off x="15481300" y="1396174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92075</xdr:rowOff>
    </xdr:from>
    <xdr:to>
      <xdr:col>76</xdr:col>
      <xdr:colOff>165100</xdr:colOff>
      <xdr:row>82</xdr:row>
      <xdr:rowOff>22225</xdr:rowOff>
    </xdr:to>
    <xdr:sp macro="" textlink="">
      <xdr:nvSpPr>
        <xdr:cNvPr id="317" name="楕円 316"/>
        <xdr:cNvSpPr/>
      </xdr:nvSpPr>
      <xdr:spPr>
        <a:xfrm>
          <a:off x="14541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81</xdr:row>
      <xdr:rowOff>142875</xdr:rowOff>
    </xdr:to>
    <xdr:cxnSp macro="">
      <xdr:nvCxnSpPr>
        <xdr:cNvPr id="318" name="直線コネクタ 317"/>
        <xdr:cNvCxnSpPr/>
      </xdr:nvCxnSpPr>
      <xdr:spPr>
        <a:xfrm flipV="1">
          <a:off x="14592300" y="14028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11447</xdr:rowOff>
    </xdr:from>
    <xdr:ext cx="405111" cy="259045"/>
    <xdr:sp macro="" textlink="">
      <xdr:nvSpPr>
        <xdr:cNvPr id="319" name="n_1mainValue【消防施設】&#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320" name="n_2mainValue【消防施設】&#10;有形固定資産減価償却率"/>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1" name="正方形/長方形 3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2" name="正方形/長方形 3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3" name="正方形/長方形 3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4" name="正方形/長方形 3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5" name="正方形/長方形 3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6" name="正方形/長方形 3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7" name="正方形/長方形 3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8" name="正方形/長方形 3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9" name="テキスト ボックス 3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0" name="直線コネクタ 3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31" name="直線コネクタ 3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32" name="テキスト ボックス 3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33" name="直線コネクタ 3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34" name="テキスト ボックス 3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35" name="直線コネクタ 3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36" name="テキスト ボックス 3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37" name="直線コネクタ 3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38" name="テキスト ボックス 3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9" name="直線コネクタ 3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0" name="テキスト ボックス 3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342" name="直線コネクタ 341"/>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343"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344" name="直線コネクタ 34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345"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346" name="直線コネクタ 345"/>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347" name="【消防施設】&#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348" name="フローチャート: 判断 347"/>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349" name="フローチャート: 判断 348"/>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350"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351" name="フローチャート: 判断 350"/>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352"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3" name="テキスト ボックス 3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4" name="テキスト ボックス 3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5" name="テキスト ボックス 3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6" name="テキスト ボックス 3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7" name="テキスト ボックス 3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106172</xdr:rowOff>
    </xdr:from>
    <xdr:to>
      <xdr:col>116</xdr:col>
      <xdr:colOff>114300</xdr:colOff>
      <xdr:row>86</xdr:row>
      <xdr:rowOff>36322</xdr:rowOff>
    </xdr:to>
    <xdr:sp macro="" textlink="">
      <xdr:nvSpPr>
        <xdr:cNvPr id="358" name="楕円 357"/>
        <xdr:cNvSpPr/>
      </xdr:nvSpPr>
      <xdr:spPr>
        <a:xfrm>
          <a:off x="22110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21099</xdr:rowOff>
    </xdr:from>
    <xdr:ext cx="469744" cy="259045"/>
    <xdr:sp macro="" textlink="">
      <xdr:nvSpPr>
        <xdr:cNvPr id="359" name="【消防施設】&#10;一人当たり面積該当値テキスト"/>
        <xdr:cNvSpPr txBox="1"/>
      </xdr:nvSpPr>
      <xdr:spPr>
        <a:xfrm>
          <a:off x="221996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360" name="楕円 359"/>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156972</xdr:rowOff>
    </xdr:to>
    <xdr:cxnSp macro="">
      <xdr:nvCxnSpPr>
        <xdr:cNvPr id="361" name="直線コネクタ 360"/>
        <xdr:cNvCxnSpPr/>
      </xdr:nvCxnSpPr>
      <xdr:spPr>
        <a:xfrm>
          <a:off x="21323300" y="147279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362" name="楕円 361"/>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154687</xdr:rowOff>
    </xdr:to>
    <xdr:cxnSp macro="">
      <xdr:nvCxnSpPr>
        <xdr:cNvPr id="363" name="直線コネクタ 362"/>
        <xdr:cNvCxnSpPr/>
      </xdr:nvCxnSpPr>
      <xdr:spPr>
        <a:xfrm>
          <a:off x="20434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25164</xdr:rowOff>
    </xdr:from>
    <xdr:ext cx="469744" cy="259045"/>
    <xdr:sp macro="" textlink="">
      <xdr:nvSpPr>
        <xdr:cNvPr id="364"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365" name="n_2mainValue【消防施設】&#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6" name="正方形/長方形 3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7" name="正方形/長方形 3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8" name="正方形/長方形 3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9" name="正方形/長方形 3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0" name="正方形/長方形 3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1" name="正方形/長方形 3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2" name="正方形/長方形 3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3" name="正方形/長方形 3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4" name="テキスト ボックス 3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5" name="直線コネクタ 3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6" name="直線コネクタ 3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7" name="テキスト ボックス 3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8" name="直線コネクタ 3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9" name="テキスト ボックス 3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0" name="直線コネクタ 3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1" name="テキスト ボックス 3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2" name="直線コネクタ 3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3" name="テキスト ボックス 3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4" name="直線コネクタ 3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5" name="テキスト ボックス 3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6" name="直線コネクタ 3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7" name="テキスト ボックス 3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8" name="直線コネクタ 3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9" name="テキスト ボックス 3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391" name="直線コネクタ 390"/>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392"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393" name="直線コネクタ 392"/>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9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95" name="直線コネクタ 39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396"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397" name="フローチャート: 判断 396"/>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398" name="フローチャート: 判断 39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399"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400" name="フローチャート: 判断 39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401"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2" name="テキスト ボックス 4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3" name="テキスト ボックス 4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4" name="テキスト ボックス 4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5" name="テキスト ボックス 4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6" name="テキスト ボックス 4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105411</xdr:rowOff>
    </xdr:from>
    <xdr:to>
      <xdr:col>85</xdr:col>
      <xdr:colOff>177800</xdr:colOff>
      <xdr:row>101</xdr:row>
      <xdr:rowOff>35561</xdr:rowOff>
    </xdr:to>
    <xdr:sp macro="" textlink="">
      <xdr:nvSpPr>
        <xdr:cNvPr id="407" name="楕円 406"/>
        <xdr:cNvSpPr/>
      </xdr:nvSpPr>
      <xdr:spPr>
        <a:xfrm>
          <a:off x="16268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128288</xdr:rowOff>
    </xdr:from>
    <xdr:ext cx="405111" cy="259045"/>
    <xdr:sp macro="" textlink="">
      <xdr:nvSpPr>
        <xdr:cNvPr id="408" name="【庁舎】&#10;有形固定資産減価償却率該当値テキスト"/>
        <xdr:cNvSpPr txBox="1"/>
      </xdr:nvSpPr>
      <xdr:spPr>
        <a:xfrm>
          <a:off x="16357600"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142966</xdr:rowOff>
    </xdr:from>
    <xdr:to>
      <xdr:col>81</xdr:col>
      <xdr:colOff>101600</xdr:colOff>
      <xdr:row>101</xdr:row>
      <xdr:rowOff>73116</xdr:rowOff>
    </xdr:to>
    <xdr:sp macro="" textlink="">
      <xdr:nvSpPr>
        <xdr:cNvPr id="409" name="楕円 408"/>
        <xdr:cNvSpPr/>
      </xdr:nvSpPr>
      <xdr:spPr>
        <a:xfrm>
          <a:off x="15430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156211</xdr:rowOff>
    </xdr:from>
    <xdr:to>
      <xdr:col>85</xdr:col>
      <xdr:colOff>127000</xdr:colOff>
      <xdr:row>101</xdr:row>
      <xdr:rowOff>22316</xdr:rowOff>
    </xdr:to>
    <xdr:cxnSp macro="">
      <xdr:nvCxnSpPr>
        <xdr:cNvPr id="410" name="直線コネクタ 409"/>
        <xdr:cNvCxnSpPr/>
      </xdr:nvCxnSpPr>
      <xdr:spPr>
        <a:xfrm flipV="1">
          <a:off x="15481300" y="173012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xdr:rowOff>
    </xdr:from>
    <xdr:to>
      <xdr:col>76</xdr:col>
      <xdr:colOff>165100</xdr:colOff>
      <xdr:row>101</xdr:row>
      <xdr:rowOff>115570</xdr:rowOff>
    </xdr:to>
    <xdr:sp macro="" textlink="">
      <xdr:nvSpPr>
        <xdr:cNvPr id="411" name="楕円 410"/>
        <xdr:cNvSpPr/>
      </xdr:nvSpPr>
      <xdr:spPr>
        <a:xfrm>
          <a:off x="14541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22316</xdr:rowOff>
    </xdr:from>
    <xdr:to>
      <xdr:col>81</xdr:col>
      <xdr:colOff>50800</xdr:colOff>
      <xdr:row>101</xdr:row>
      <xdr:rowOff>64770</xdr:rowOff>
    </xdr:to>
    <xdr:cxnSp macro="">
      <xdr:nvCxnSpPr>
        <xdr:cNvPr id="412" name="直線コネクタ 411"/>
        <xdr:cNvCxnSpPr/>
      </xdr:nvCxnSpPr>
      <xdr:spPr>
        <a:xfrm flipV="1">
          <a:off x="14592300" y="173387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89643</xdr:rowOff>
    </xdr:from>
    <xdr:ext cx="405111" cy="259045"/>
    <xdr:sp macro="" textlink="">
      <xdr:nvSpPr>
        <xdr:cNvPr id="413" name="n_1mainValue【庁舎】&#10;有形固定資産減価償却率"/>
        <xdr:cNvSpPr txBox="1"/>
      </xdr:nvSpPr>
      <xdr:spPr>
        <a:xfrm>
          <a:off x="152660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132097</xdr:rowOff>
    </xdr:from>
    <xdr:ext cx="405111" cy="259045"/>
    <xdr:sp macro="" textlink="">
      <xdr:nvSpPr>
        <xdr:cNvPr id="414" name="n_2mainValue【庁舎】&#10;有形固定資産減価償却率"/>
        <xdr:cNvSpPr txBox="1"/>
      </xdr:nvSpPr>
      <xdr:spPr>
        <a:xfrm>
          <a:off x="14389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5" name="正方形/長方形 4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6" name="正方形/長方形 4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7" name="正方形/長方形 4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8" name="正方形/長方形 4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9" name="正方形/長方形 4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0" name="正方形/長方形 4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1" name="正方形/長方形 4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2" name="正方形/長方形 4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3" name="テキスト ボックス 4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4" name="直線コネクタ 4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25" name="直線コネクタ 4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26" name="テキスト ボックス 4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27" name="直線コネクタ 4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28" name="テキスト ボックス 4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29" name="直線コネクタ 4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30" name="テキスト ボックス 4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31" name="直線コネクタ 4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32" name="テキスト ボックス 4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33" name="直線コネクタ 4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34" name="テキスト ボックス 4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5" name="直線コネクタ 4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6" name="テキスト ボックス 4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38" name="直線コネクタ 437"/>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39"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440" name="直線コネクタ 439"/>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441"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442" name="直線コネクタ 441"/>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443" name="【庁舎】&#10;一人当たり面積平均値テキスト"/>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444" name="フローチャート: 判断 443"/>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445" name="フローチャート: 判断 444"/>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446"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447" name="フローチャート: 判断 446"/>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448"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9" name="テキスト ボックス 4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0" name="テキスト ボックス 4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1" name="テキスト ボックス 4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2" name="テキスト ボックス 4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3" name="テキスト ボックス 4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454" name="楕円 453"/>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130827</xdr:rowOff>
    </xdr:from>
    <xdr:ext cx="469744" cy="259045"/>
    <xdr:sp macro="" textlink="">
      <xdr:nvSpPr>
        <xdr:cNvPr id="455" name="【庁舎】&#10;一人当たり面積該当値テキスト"/>
        <xdr:cNvSpPr txBox="1"/>
      </xdr:nvSpPr>
      <xdr:spPr>
        <a:xfrm>
          <a:off x="22199600" y="183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42545</xdr:rowOff>
    </xdr:from>
    <xdr:to>
      <xdr:col>112</xdr:col>
      <xdr:colOff>38100</xdr:colOff>
      <xdr:row>107</xdr:row>
      <xdr:rowOff>144145</xdr:rowOff>
    </xdr:to>
    <xdr:sp macro="" textlink="">
      <xdr:nvSpPr>
        <xdr:cNvPr id="456" name="楕円 455"/>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93345</xdr:rowOff>
    </xdr:from>
    <xdr:to>
      <xdr:col>116</xdr:col>
      <xdr:colOff>63500</xdr:colOff>
      <xdr:row>107</xdr:row>
      <xdr:rowOff>95250</xdr:rowOff>
    </xdr:to>
    <xdr:cxnSp macro="">
      <xdr:nvCxnSpPr>
        <xdr:cNvPr id="457" name="直線コネクタ 456"/>
        <xdr:cNvCxnSpPr/>
      </xdr:nvCxnSpPr>
      <xdr:spPr>
        <a:xfrm>
          <a:off x="21323300" y="184384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458" name="楕円 457"/>
        <xdr:cNvSpPr/>
      </xdr:nvSpPr>
      <xdr:spPr>
        <a:xfrm>
          <a:off x="20383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93345</xdr:rowOff>
    </xdr:to>
    <xdr:cxnSp macro="">
      <xdr:nvCxnSpPr>
        <xdr:cNvPr id="459" name="直線コネクタ 458"/>
        <xdr:cNvCxnSpPr/>
      </xdr:nvCxnSpPr>
      <xdr:spPr>
        <a:xfrm>
          <a:off x="20434300" y="184251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135272</xdr:rowOff>
    </xdr:from>
    <xdr:ext cx="469744" cy="259045"/>
    <xdr:sp macro="" textlink="">
      <xdr:nvSpPr>
        <xdr:cNvPr id="460" name="n_1mainValue【庁舎】&#10;一人当たり面積"/>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461" name="n_2mainValue【庁舎】&#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2" name="正方形/長方形 4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3" name="正方形/長方形 4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4" name="テキスト ボックス 4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類型団体と比較して、特に有形固定資産減価償却率が高くなっている施設は庁舎及び保健センターである。消防施設はほぼ類似団体と同様の状況となっている。庁舎については、現在新庁舎の建設に向けて準備を進め、令和元年度中の完成を目指している。保健センターも老朽化が進んでいるが、新庁舎の建設後の活用方法について検討しており、活用方法が決まり次第必要な改修等を実施する。消防施設については、今後策定する個別施設計画に基づき順次計画的に更新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開成町南部地区土地区画整理事業により、新たな居住環境が整ったことにより、更なる人口の増加が続いている。この人口増に伴う町民税（個人）の増収及び景気のゆるやかな回復により、町民税（法人）も増収となり、基準財政収入額が増となっている。しかし、人口増は財政需要も増となる要素でもあることから、ここ数年の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で推移している。人口増はしばらく続く見通しであることから、同様の傾向が続くと見込まれる。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持続可能な町政運営を行うには、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人口構造を意識し、出生率を上げることが重要であることから、子どもを安心して生み、育てる環境整備等施策を展開する。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149074</xdr:rowOff>
    </xdr:to>
    <xdr:cxnSp macro="">
      <xdr:nvCxnSpPr>
        <xdr:cNvPr id="70" name="直線コネクタ 69"/>
        <xdr:cNvCxnSpPr/>
      </xdr:nvCxnSpPr>
      <xdr:spPr>
        <a:xfrm flipV="1">
          <a:off x="4114800" y="68241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149074</xdr:rowOff>
    </xdr:from>
    <xdr:to>
      <xdr:col>19</xdr:col>
      <xdr:colOff>133350</xdr:colOff>
      <xdr:row>39</xdr:row>
      <xdr:rowOff>149074</xdr:rowOff>
    </xdr:to>
    <xdr:cxnSp macro="">
      <xdr:nvCxnSpPr>
        <xdr:cNvPr id="73" name="直線コネクタ 72"/>
        <xdr:cNvCxnSpPr/>
      </xdr:nvCxnSpPr>
      <xdr:spPr>
        <a:xfrm>
          <a:off x="3225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149074</xdr:rowOff>
    </xdr:from>
    <xdr:to>
      <xdr:col>15</xdr:col>
      <xdr:colOff>82550</xdr:colOff>
      <xdr:row>39</xdr:row>
      <xdr:rowOff>149074</xdr:rowOff>
    </xdr:to>
    <xdr:cxnSp macro="">
      <xdr:nvCxnSpPr>
        <xdr:cNvPr id="76" name="直線コネクタ 75"/>
        <xdr:cNvCxnSpPr/>
      </xdr:nvCxnSpPr>
      <xdr:spPr>
        <a:xfrm>
          <a:off x="2336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149074</xdr:rowOff>
    </xdr:from>
    <xdr:to>
      <xdr:col>11</xdr:col>
      <xdr:colOff>31750</xdr:colOff>
      <xdr:row>39</xdr:row>
      <xdr:rowOff>149074</xdr:rowOff>
    </xdr:to>
    <xdr:cxnSp macro="">
      <xdr:nvCxnSpPr>
        <xdr:cNvPr id="79" name="直線コネクタ 78"/>
        <xdr:cNvCxnSpPr/>
      </xdr:nvCxnSpPr>
      <xdr:spPr>
        <a:xfrm>
          <a:off x="1447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9" name="楕円 88"/>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90"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98274</xdr:rowOff>
    </xdr:from>
    <xdr:to>
      <xdr:col>19</xdr:col>
      <xdr:colOff>184150</xdr:colOff>
      <xdr:row>40</xdr:row>
      <xdr:rowOff>28424</xdr:rowOff>
    </xdr:to>
    <xdr:sp macro="" textlink="">
      <xdr:nvSpPr>
        <xdr:cNvPr id="91" name="楕円 90"/>
        <xdr:cNvSpPr/>
      </xdr:nvSpPr>
      <xdr:spPr>
        <a:xfrm>
          <a:off x="4064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38601</xdr:rowOff>
    </xdr:from>
    <xdr:ext cx="736600" cy="259045"/>
    <xdr:sp macro="" textlink="">
      <xdr:nvSpPr>
        <xdr:cNvPr id="92" name="テキスト ボックス 91"/>
        <xdr:cNvSpPr txBox="1"/>
      </xdr:nvSpPr>
      <xdr:spPr>
        <a:xfrm>
          <a:off x="3733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98274</xdr:rowOff>
    </xdr:from>
    <xdr:to>
      <xdr:col>15</xdr:col>
      <xdr:colOff>133350</xdr:colOff>
      <xdr:row>40</xdr:row>
      <xdr:rowOff>28424</xdr:rowOff>
    </xdr:to>
    <xdr:sp macro="" textlink="">
      <xdr:nvSpPr>
        <xdr:cNvPr id="93" name="楕円 92"/>
        <xdr:cNvSpPr/>
      </xdr:nvSpPr>
      <xdr:spPr>
        <a:xfrm>
          <a:off x="3175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38601</xdr:rowOff>
    </xdr:from>
    <xdr:ext cx="762000" cy="259045"/>
    <xdr:sp macro="" textlink="">
      <xdr:nvSpPr>
        <xdr:cNvPr id="94" name="テキスト ボックス 93"/>
        <xdr:cNvSpPr txBox="1"/>
      </xdr:nvSpPr>
      <xdr:spPr>
        <a:xfrm>
          <a:off x="2844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98274</xdr:rowOff>
    </xdr:from>
    <xdr:to>
      <xdr:col>11</xdr:col>
      <xdr:colOff>82550</xdr:colOff>
      <xdr:row>40</xdr:row>
      <xdr:rowOff>28424</xdr:rowOff>
    </xdr:to>
    <xdr:sp macro="" textlink="">
      <xdr:nvSpPr>
        <xdr:cNvPr id="95" name="楕円 94"/>
        <xdr:cNvSpPr/>
      </xdr:nvSpPr>
      <xdr:spPr>
        <a:xfrm>
          <a:off x="2286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38601</xdr:rowOff>
    </xdr:from>
    <xdr:ext cx="762000" cy="259045"/>
    <xdr:sp macro="" textlink="">
      <xdr:nvSpPr>
        <xdr:cNvPr id="96" name="テキスト ボックス 95"/>
        <xdr:cNvSpPr txBox="1"/>
      </xdr:nvSpPr>
      <xdr:spPr>
        <a:xfrm>
          <a:off x="1955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98274</xdr:rowOff>
    </xdr:from>
    <xdr:to>
      <xdr:col>7</xdr:col>
      <xdr:colOff>31750</xdr:colOff>
      <xdr:row>40</xdr:row>
      <xdr:rowOff>28424</xdr:rowOff>
    </xdr:to>
    <xdr:sp macro="" textlink="">
      <xdr:nvSpPr>
        <xdr:cNvPr id="97" name="楕円 96"/>
        <xdr:cNvSpPr/>
      </xdr:nvSpPr>
      <xdr:spPr>
        <a:xfrm>
          <a:off x="1397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38601</xdr:rowOff>
    </xdr:from>
    <xdr:ext cx="762000" cy="259045"/>
    <xdr:sp macro="" textlink="">
      <xdr:nvSpPr>
        <xdr:cNvPr id="98" name="テキスト ボックス 97"/>
        <xdr:cNvSpPr txBox="1"/>
      </xdr:nvSpPr>
      <xdr:spPr>
        <a:xfrm>
          <a:off x="1066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当該比率の分母を構成している項目の内、町税は増となっているものの、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を構成している項目の内、下水道事業特別会計への経常的な繰出金の割合の増に伴い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経常的経費は今後も増加していくことが想定されるため、引き続き収入の確保及び健康寿命の延伸等により扶助費の削減等に努めたい。</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106499</xdr:rowOff>
    </xdr:from>
    <xdr:to>
      <xdr:col>23</xdr:col>
      <xdr:colOff>133350</xdr:colOff>
      <xdr:row>62</xdr:row>
      <xdr:rowOff>113393</xdr:rowOff>
    </xdr:to>
    <xdr:cxnSp macro="">
      <xdr:nvCxnSpPr>
        <xdr:cNvPr id="135" name="直線コネクタ 134"/>
        <xdr:cNvCxnSpPr/>
      </xdr:nvCxnSpPr>
      <xdr:spPr>
        <a:xfrm>
          <a:off x="4114800" y="1073639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106499</xdr:rowOff>
    </xdr:from>
    <xdr:to>
      <xdr:col>19</xdr:col>
      <xdr:colOff>133350</xdr:colOff>
      <xdr:row>62</xdr:row>
      <xdr:rowOff>140970</xdr:rowOff>
    </xdr:to>
    <xdr:cxnSp macro="">
      <xdr:nvCxnSpPr>
        <xdr:cNvPr id="138" name="直線コネクタ 137"/>
        <xdr:cNvCxnSpPr/>
      </xdr:nvCxnSpPr>
      <xdr:spPr>
        <a:xfrm flipV="1">
          <a:off x="3225800" y="1073639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28122</xdr:rowOff>
    </xdr:to>
    <xdr:cxnSp macro="">
      <xdr:nvCxnSpPr>
        <xdr:cNvPr id="141" name="直線コネクタ 140"/>
        <xdr:cNvCxnSpPr/>
      </xdr:nvCxnSpPr>
      <xdr:spPr>
        <a:xfrm flipV="1">
          <a:off x="2336800" y="10770870"/>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3991</xdr:rowOff>
    </xdr:from>
    <xdr:to>
      <xdr:col>11</xdr:col>
      <xdr:colOff>31750</xdr:colOff>
      <xdr:row>63</xdr:row>
      <xdr:rowOff>28122</xdr:rowOff>
    </xdr:to>
    <xdr:cxnSp macro="">
      <xdr:nvCxnSpPr>
        <xdr:cNvPr id="144" name="直線コネクタ 143"/>
        <xdr:cNvCxnSpPr/>
      </xdr:nvCxnSpPr>
      <xdr:spPr>
        <a:xfrm>
          <a:off x="1447800" y="1080534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54" name="楕円 153"/>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79120</xdr:rowOff>
    </xdr:from>
    <xdr:ext cx="762000" cy="259045"/>
    <xdr:sp macro="" textlink="">
      <xdr:nvSpPr>
        <xdr:cNvPr id="155" name="財政構造の弾力性該当値テキスト"/>
        <xdr:cNvSpPr txBox="1"/>
      </xdr:nvSpPr>
      <xdr:spPr>
        <a:xfrm>
          <a:off x="50419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55699</xdr:rowOff>
    </xdr:from>
    <xdr:to>
      <xdr:col>19</xdr:col>
      <xdr:colOff>184150</xdr:colOff>
      <xdr:row>62</xdr:row>
      <xdr:rowOff>157299</xdr:rowOff>
    </xdr:to>
    <xdr:sp macro="" textlink="">
      <xdr:nvSpPr>
        <xdr:cNvPr id="156" name="楕円 155"/>
        <xdr:cNvSpPr/>
      </xdr:nvSpPr>
      <xdr:spPr>
        <a:xfrm>
          <a:off x="4064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167476</xdr:rowOff>
    </xdr:from>
    <xdr:ext cx="736600" cy="259045"/>
    <xdr:sp macro="" textlink="">
      <xdr:nvSpPr>
        <xdr:cNvPr id="157" name="テキスト ボックス 156"/>
        <xdr:cNvSpPr txBox="1"/>
      </xdr:nvSpPr>
      <xdr:spPr>
        <a:xfrm>
          <a:off x="3733800" y="1045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8" name="楕円 157"/>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9" name="テキスト ボックス 15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148772</xdr:rowOff>
    </xdr:from>
    <xdr:to>
      <xdr:col>11</xdr:col>
      <xdr:colOff>82550</xdr:colOff>
      <xdr:row>63</xdr:row>
      <xdr:rowOff>78922</xdr:rowOff>
    </xdr:to>
    <xdr:sp macro="" textlink="">
      <xdr:nvSpPr>
        <xdr:cNvPr id="160" name="楕円 159"/>
        <xdr:cNvSpPr/>
      </xdr:nvSpPr>
      <xdr:spPr>
        <a:xfrm>
          <a:off x="2286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89099</xdr:rowOff>
    </xdr:from>
    <xdr:ext cx="762000" cy="259045"/>
    <xdr:sp macro="" textlink="">
      <xdr:nvSpPr>
        <xdr:cNvPr id="161" name="テキスト ボックス 160"/>
        <xdr:cNvSpPr txBox="1"/>
      </xdr:nvSpPr>
      <xdr:spPr>
        <a:xfrm>
          <a:off x="1955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124641</xdr:rowOff>
    </xdr:from>
    <xdr:to>
      <xdr:col>7</xdr:col>
      <xdr:colOff>31750</xdr:colOff>
      <xdr:row>63</xdr:row>
      <xdr:rowOff>54791</xdr:rowOff>
    </xdr:to>
    <xdr:sp macro="" textlink="">
      <xdr:nvSpPr>
        <xdr:cNvPr id="162" name="楕円 161"/>
        <xdr:cNvSpPr/>
      </xdr:nvSpPr>
      <xdr:spPr>
        <a:xfrm>
          <a:off x="1397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64968</xdr:rowOff>
    </xdr:from>
    <xdr:ext cx="762000" cy="259045"/>
    <xdr:sp macro="" textlink="">
      <xdr:nvSpPr>
        <xdr:cNvPr id="163" name="テキスト ボックス 162"/>
        <xdr:cNvSpPr txBox="1"/>
      </xdr:nvSpPr>
      <xdr:spPr>
        <a:xfrm>
          <a:off x="1066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職員数の増や昇給・昇格に伴い増となっているが、物件費では前年に新庁舎建設に伴う設計が完了したことなどから減となり、人口増も相まって減となっている。類似団体平均との比較では大きく下回っていることから、一定程度抑制はできていると認識している。引き続き人件費及び物件費の抑制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30477</xdr:rowOff>
    </xdr:from>
    <xdr:to>
      <xdr:col>23</xdr:col>
      <xdr:colOff>133350</xdr:colOff>
      <xdr:row>81</xdr:row>
      <xdr:rowOff>31240</xdr:rowOff>
    </xdr:to>
    <xdr:cxnSp macro="">
      <xdr:nvCxnSpPr>
        <xdr:cNvPr id="196" name="直線コネクタ 195"/>
        <xdr:cNvCxnSpPr/>
      </xdr:nvCxnSpPr>
      <xdr:spPr>
        <a:xfrm flipV="1">
          <a:off x="4114800" y="13917927"/>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164689</xdr:rowOff>
    </xdr:from>
    <xdr:to>
      <xdr:col>19</xdr:col>
      <xdr:colOff>133350</xdr:colOff>
      <xdr:row>81</xdr:row>
      <xdr:rowOff>31240</xdr:rowOff>
    </xdr:to>
    <xdr:cxnSp macro="">
      <xdr:nvCxnSpPr>
        <xdr:cNvPr id="199" name="直線コネクタ 198"/>
        <xdr:cNvCxnSpPr/>
      </xdr:nvCxnSpPr>
      <xdr:spPr>
        <a:xfrm>
          <a:off x="3225800" y="13880689"/>
          <a:ext cx="889000" cy="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164689</xdr:rowOff>
    </xdr:from>
    <xdr:to>
      <xdr:col>15</xdr:col>
      <xdr:colOff>82550</xdr:colOff>
      <xdr:row>81</xdr:row>
      <xdr:rowOff>9069</xdr:rowOff>
    </xdr:to>
    <xdr:cxnSp macro="">
      <xdr:nvCxnSpPr>
        <xdr:cNvPr id="202" name="直線コネクタ 201"/>
        <xdr:cNvCxnSpPr/>
      </xdr:nvCxnSpPr>
      <xdr:spPr>
        <a:xfrm flipV="1">
          <a:off x="2336800" y="13880689"/>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148662</xdr:rowOff>
    </xdr:from>
    <xdr:to>
      <xdr:col>11</xdr:col>
      <xdr:colOff>31750</xdr:colOff>
      <xdr:row>81</xdr:row>
      <xdr:rowOff>9069</xdr:rowOff>
    </xdr:to>
    <xdr:cxnSp macro="">
      <xdr:nvCxnSpPr>
        <xdr:cNvPr id="205" name="直線コネクタ 204"/>
        <xdr:cNvCxnSpPr/>
      </xdr:nvCxnSpPr>
      <xdr:spPr>
        <a:xfrm>
          <a:off x="1447800" y="13864662"/>
          <a:ext cx="8890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151127</xdr:rowOff>
    </xdr:from>
    <xdr:to>
      <xdr:col>23</xdr:col>
      <xdr:colOff>184150</xdr:colOff>
      <xdr:row>81</xdr:row>
      <xdr:rowOff>81277</xdr:rowOff>
    </xdr:to>
    <xdr:sp macro="" textlink="">
      <xdr:nvSpPr>
        <xdr:cNvPr id="215" name="楕円 214"/>
        <xdr:cNvSpPr/>
      </xdr:nvSpPr>
      <xdr:spPr>
        <a:xfrm>
          <a:off x="4902200" y="138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72404</xdr:rowOff>
    </xdr:from>
    <xdr:ext cx="762000" cy="259045"/>
    <xdr:sp macro="" textlink="">
      <xdr:nvSpPr>
        <xdr:cNvPr id="216" name="人件費・物件費等の状況該当値テキスト"/>
        <xdr:cNvSpPr txBox="1"/>
      </xdr:nvSpPr>
      <xdr:spPr>
        <a:xfrm>
          <a:off x="5041900" y="137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151890</xdr:rowOff>
    </xdr:from>
    <xdr:to>
      <xdr:col>19</xdr:col>
      <xdr:colOff>184150</xdr:colOff>
      <xdr:row>81</xdr:row>
      <xdr:rowOff>82040</xdr:rowOff>
    </xdr:to>
    <xdr:sp macro="" textlink="">
      <xdr:nvSpPr>
        <xdr:cNvPr id="217" name="楕円 216"/>
        <xdr:cNvSpPr/>
      </xdr:nvSpPr>
      <xdr:spPr>
        <a:xfrm>
          <a:off x="4064000" y="13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92217</xdr:rowOff>
    </xdr:from>
    <xdr:ext cx="736600" cy="259045"/>
    <xdr:sp macro="" textlink="">
      <xdr:nvSpPr>
        <xdr:cNvPr id="218" name="テキスト ボックス 217"/>
        <xdr:cNvSpPr txBox="1"/>
      </xdr:nvSpPr>
      <xdr:spPr>
        <a:xfrm>
          <a:off x="3733800" y="1363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113889</xdr:rowOff>
    </xdr:from>
    <xdr:to>
      <xdr:col>15</xdr:col>
      <xdr:colOff>133350</xdr:colOff>
      <xdr:row>81</xdr:row>
      <xdr:rowOff>44039</xdr:rowOff>
    </xdr:to>
    <xdr:sp macro="" textlink="">
      <xdr:nvSpPr>
        <xdr:cNvPr id="219" name="楕円 218"/>
        <xdr:cNvSpPr/>
      </xdr:nvSpPr>
      <xdr:spPr>
        <a:xfrm>
          <a:off x="3175000" y="138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54216</xdr:rowOff>
    </xdr:from>
    <xdr:ext cx="762000" cy="259045"/>
    <xdr:sp macro="" textlink="">
      <xdr:nvSpPr>
        <xdr:cNvPr id="220" name="テキスト ボックス 219"/>
        <xdr:cNvSpPr txBox="1"/>
      </xdr:nvSpPr>
      <xdr:spPr>
        <a:xfrm>
          <a:off x="2844800" y="1359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129719</xdr:rowOff>
    </xdr:from>
    <xdr:to>
      <xdr:col>11</xdr:col>
      <xdr:colOff>82550</xdr:colOff>
      <xdr:row>81</xdr:row>
      <xdr:rowOff>59869</xdr:rowOff>
    </xdr:to>
    <xdr:sp macro="" textlink="">
      <xdr:nvSpPr>
        <xdr:cNvPr id="221" name="楕円 220"/>
        <xdr:cNvSpPr/>
      </xdr:nvSpPr>
      <xdr:spPr>
        <a:xfrm>
          <a:off x="2286000" y="138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70046</xdr:rowOff>
    </xdr:from>
    <xdr:ext cx="762000" cy="259045"/>
    <xdr:sp macro="" textlink="">
      <xdr:nvSpPr>
        <xdr:cNvPr id="222" name="テキスト ボックス 221"/>
        <xdr:cNvSpPr txBox="1"/>
      </xdr:nvSpPr>
      <xdr:spPr>
        <a:xfrm>
          <a:off x="1955800" y="1361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97862</xdr:rowOff>
    </xdr:from>
    <xdr:to>
      <xdr:col>7</xdr:col>
      <xdr:colOff>31750</xdr:colOff>
      <xdr:row>81</xdr:row>
      <xdr:rowOff>28012</xdr:rowOff>
    </xdr:to>
    <xdr:sp macro="" textlink="">
      <xdr:nvSpPr>
        <xdr:cNvPr id="223" name="楕円 222"/>
        <xdr:cNvSpPr/>
      </xdr:nvSpPr>
      <xdr:spPr>
        <a:xfrm>
          <a:off x="1397000" y="138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38189</xdr:rowOff>
    </xdr:from>
    <xdr:ext cx="762000" cy="259045"/>
    <xdr:sp macro="" textlink="">
      <xdr:nvSpPr>
        <xdr:cNvPr id="224" name="テキスト ボックス 223"/>
        <xdr:cNvSpPr txBox="1"/>
      </xdr:nvSpPr>
      <xdr:spPr>
        <a:xfrm>
          <a:off x="1066800" y="1358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人口千人当たりの職員数を見ても類似団体と比較しても低い水準であるため、数名の退職、昇格、採用により、数値が大きく変動する。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、退職者が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多くないため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指数が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を超えている。今後も、給与制度全般にわたり、適正な運用に努めていく。　</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（平成</a:t>
          </a:r>
          <a:r>
            <a:rPr lang="en-US" altLang="ja-JP" sz="1200">
              <a:effectLst/>
              <a:latin typeface="ＭＳ Ｐゴシック" panose="020B0600070205080204" pitchFamily="50" charset="-128"/>
              <a:ea typeface="ＭＳ Ｐゴシック" panose="020B0600070205080204" pitchFamily="50" charset="-128"/>
            </a:rPr>
            <a:t>29</a:t>
          </a:r>
          <a:r>
            <a:rPr lang="ja-JP" altLang="en-US" sz="1200">
              <a:effectLst/>
              <a:latin typeface="ＭＳ Ｐゴシック" panose="020B0600070205080204" pitchFamily="50" charset="-128"/>
              <a:ea typeface="ＭＳ Ｐゴシック" panose="020B0600070205080204" pitchFamily="50" charset="-128"/>
            </a:rPr>
            <a:t>年度数値は平成</a:t>
          </a:r>
          <a:r>
            <a:rPr lang="en-US" altLang="ja-JP" sz="1200">
              <a:effectLst/>
              <a:latin typeface="ＭＳ Ｐゴシック" panose="020B0600070205080204" pitchFamily="50" charset="-128"/>
              <a:ea typeface="ＭＳ Ｐゴシック" panose="020B0600070205080204" pitchFamily="50" charset="-128"/>
            </a:rPr>
            <a:t>28</a:t>
          </a:r>
          <a:r>
            <a:rPr lang="ja-JP" altLang="en-US" sz="1200">
              <a:effectLst/>
              <a:latin typeface="ＭＳ Ｐゴシック" panose="020B0600070205080204" pitchFamily="50" charset="-128"/>
              <a:ea typeface="ＭＳ Ｐゴシック" panose="020B0600070205080204" pitchFamily="50" charset="-128"/>
            </a:rPr>
            <a:t>年度数値を引用しています。</a:t>
          </a:r>
          <a:r>
            <a:rPr lang="en-US" altLang="ja-JP" sz="1200">
              <a:effectLst/>
              <a:latin typeface="ＭＳ Ｐゴシック" panose="020B0600070205080204" pitchFamily="50" charset="-128"/>
              <a:ea typeface="ＭＳ Ｐゴシック" panose="020B0600070205080204" pitchFamily="50" charset="-128"/>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138793</xdr:rowOff>
    </xdr:from>
    <xdr:to>
      <xdr:col>81</xdr:col>
      <xdr:colOff>44450</xdr:colOff>
      <xdr:row>89</xdr:row>
      <xdr:rowOff>138793</xdr:rowOff>
    </xdr:to>
    <xdr:cxnSp macro="">
      <xdr:nvCxnSpPr>
        <xdr:cNvPr id="260" name="直線コネクタ 259"/>
        <xdr:cNvCxnSpPr/>
      </xdr:nvCxnSpPr>
      <xdr:spPr>
        <a:xfrm>
          <a:off x="16179800" y="1539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138793</xdr:rowOff>
    </xdr:to>
    <xdr:cxnSp macro="">
      <xdr:nvCxnSpPr>
        <xdr:cNvPr id="263" name="直線コネクタ 262"/>
        <xdr:cNvCxnSpPr/>
      </xdr:nvCxnSpPr>
      <xdr:spPr>
        <a:xfrm>
          <a:off x="15290800" y="152944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35379</xdr:rowOff>
    </xdr:to>
    <xdr:cxnSp macro="">
      <xdr:nvCxnSpPr>
        <xdr:cNvPr id="266" name="直線コネクタ 265"/>
        <xdr:cNvCxnSpPr/>
      </xdr:nvCxnSpPr>
      <xdr:spPr>
        <a:xfrm>
          <a:off x="14401800" y="151680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160866</xdr:rowOff>
    </xdr:to>
    <xdr:cxnSp macro="">
      <xdr:nvCxnSpPr>
        <xdr:cNvPr id="269" name="直線コネクタ 268"/>
        <xdr:cNvCxnSpPr/>
      </xdr:nvCxnSpPr>
      <xdr:spPr>
        <a:xfrm flipV="1">
          <a:off x="13512800" y="151680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87993</xdr:rowOff>
    </xdr:from>
    <xdr:to>
      <xdr:col>81</xdr:col>
      <xdr:colOff>95250</xdr:colOff>
      <xdr:row>90</xdr:row>
      <xdr:rowOff>18143</xdr:rowOff>
    </xdr:to>
    <xdr:sp macro="" textlink="">
      <xdr:nvSpPr>
        <xdr:cNvPr id="279" name="楕円 278"/>
        <xdr:cNvSpPr/>
      </xdr:nvSpPr>
      <xdr:spPr>
        <a:xfrm>
          <a:off x="169672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60070</xdr:rowOff>
    </xdr:from>
    <xdr:ext cx="762000" cy="259045"/>
    <xdr:sp macro="" textlink="">
      <xdr:nvSpPr>
        <xdr:cNvPr id="280" name="給与水準   （国との比較）該当値テキスト"/>
        <xdr:cNvSpPr txBox="1"/>
      </xdr:nvSpPr>
      <xdr:spPr>
        <a:xfrm>
          <a:off x="17106900" y="1531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81" name="楕円 280"/>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82" name="テキスト ボックス 281"/>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3" name="楕円 282"/>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4" name="テキスト ボックス 283"/>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5" name="楕円 284"/>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6" name="テキスト ボックス 285"/>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7" name="楕円 286"/>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8" name="テキスト ボックス 287"/>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人口の増加や地方分権に伴い業務量が増加するなか、限られた職員数で行政運営にあたってきた結果、類似団体の平均を大きく下回っている。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今後も適正な業務量を把握するとともに、職員定員適正化計画に基づき職員の確保に努める。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32294</xdr:rowOff>
    </xdr:from>
    <xdr:to>
      <xdr:col>81</xdr:col>
      <xdr:colOff>44450</xdr:colOff>
      <xdr:row>60</xdr:row>
      <xdr:rowOff>40338</xdr:rowOff>
    </xdr:to>
    <xdr:cxnSp macro="">
      <xdr:nvCxnSpPr>
        <xdr:cNvPr id="325" name="直線コネクタ 324"/>
        <xdr:cNvCxnSpPr/>
      </xdr:nvCxnSpPr>
      <xdr:spPr>
        <a:xfrm flipV="1">
          <a:off x="16179800" y="1031929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38040</xdr:rowOff>
    </xdr:from>
    <xdr:to>
      <xdr:col>77</xdr:col>
      <xdr:colOff>44450</xdr:colOff>
      <xdr:row>60</xdr:row>
      <xdr:rowOff>40338</xdr:rowOff>
    </xdr:to>
    <xdr:cxnSp macro="">
      <xdr:nvCxnSpPr>
        <xdr:cNvPr id="328" name="直線コネクタ 327"/>
        <xdr:cNvCxnSpPr/>
      </xdr:nvCxnSpPr>
      <xdr:spPr>
        <a:xfrm>
          <a:off x="15290800" y="1032504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7015</xdr:rowOff>
    </xdr:from>
    <xdr:to>
      <xdr:col>72</xdr:col>
      <xdr:colOff>203200</xdr:colOff>
      <xdr:row>60</xdr:row>
      <xdr:rowOff>38040</xdr:rowOff>
    </xdr:to>
    <xdr:cxnSp macro="">
      <xdr:nvCxnSpPr>
        <xdr:cNvPr id="331" name="直線コネクタ 330"/>
        <xdr:cNvCxnSpPr/>
      </xdr:nvCxnSpPr>
      <xdr:spPr>
        <a:xfrm>
          <a:off x="14401800" y="1029401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7015</xdr:rowOff>
    </xdr:from>
    <xdr:to>
      <xdr:col>68</xdr:col>
      <xdr:colOff>152400</xdr:colOff>
      <xdr:row>60</xdr:row>
      <xdr:rowOff>34592</xdr:rowOff>
    </xdr:to>
    <xdr:cxnSp macro="">
      <xdr:nvCxnSpPr>
        <xdr:cNvPr id="334" name="直線コネクタ 333"/>
        <xdr:cNvCxnSpPr/>
      </xdr:nvCxnSpPr>
      <xdr:spPr>
        <a:xfrm flipV="1">
          <a:off x="13512800" y="1029401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152944</xdr:rowOff>
    </xdr:from>
    <xdr:to>
      <xdr:col>81</xdr:col>
      <xdr:colOff>95250</xdr:colOff>
      <xdr:row>60</xdr:row>
      <xdr:rowOff>83094</xdr:rowOff>
    </xdr:to>
    <xdr:sp macro="" textlink="">
      <xdr:nvSpPr>
        <xdr:cNvPr id="344" name="楕円 343"/>
        <xdr:cNvSpPr/>
      </xdr:nvSpPr>
      <xdr:spPr>
        <a:xfrm>
          <a:off x="16967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169471</xdr:rowOff>
    </xdr:from>
    <xdr:ext cx="762000" cy="259045"/>
    <xdr:sp macro="" textlink="">
      <xdr:nvSpPr>
        <xdr:cNvPr id="345" name="定員管理の状況該当値テキスト"/>
        <xdr:cNvSpPr txBox="1"/>
      </xdr:nvSpPr>
      <xdr:spPr>
        <a:xfrm>
          <a:off x="17106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160988</xdr:rowOff>
    </xdr:from>
    <xdr:to>
      <xdr:col>77</xdr:col>
      <xdr:colOff>95250</xdr:colOff>
      <xdr:row>60</xdr:row>
      <xdr:rowOff>91138</xdr:rowOff>
    </xdr:to>
    <xdr:sp macro="" textlink="">
      <xdr:nvSpPr>
        <xdr:cNvPr id="346" name="楕円 345"/>
        <xdr:cNvSpPr/>
      </xdr:nvSpPr>
      <xdr:spPr>
        <a:xfrm>
          <a:off x="16129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101315</xdr:rowOff>
    </xdr:from>
    <xdr:ext cx="736600" cy="259045"/>
    <xdr:sp macro="" textlink="">
      <xdr:nvSpPr>
        <xdr:cNvPr id="347" name="テキスト ボックス 346"/>
        <xdr:cNvSpPr txBox="1"/>
      </xdr:nvSpPr>
      <xdr:spPr>
        <a:xfrm>
          <a:off x="15798800" y="1004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158690</xdr:rowOff>
    </xdr:from>
    <xdr:to>
      <xdr:col>73</xdr:col>
      <xdr:colOff>44450</xdr:colOff>
      <xdr:row>60</xdr:row>
      <xdr:rowOff>88840</xdr:rowOff>
    </xdr:to>
    <xdr:sp macro="" textlink="">
      <xdr:nvSpPr>
        <xdr:cNvPr id="348" name="楕円 347"/>
        <xdr:cNvSpPr/>
      </xdr:nvSpPr>
      <xdr:spPr>
        <a:xfrm>
          <a:off x="15240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99017</xdr:rowOff>
    </xdr:from>
    <xdr:ext cx="762000" cy="259045"/>
    <xdr:sp macro="" textlink="">
      <xdr:nvSpPr>
        <xdr:cNvPr id="349" name="テキスト ボックス 348"/>
        <xdr:cNvSpPr txBox="1"/>
      </xdr:nvSpPr>
      <xdr:spPr>
        <a:xfrm>
          <a:off x="14909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127665</xdr:rowOff>
    </xdr:from>
    <xdr:to>
      <xdr:col>68</xdr:col>
      <xdr:colOff>203200</xdr:colOff>
      <xdr:row>60</xdr:row>
      <xdr:rowOff>57815</xdr:rowOff>
    </xdr:to>
    <xdr:sp macro="" textlink="">
      <xdr:nvSpPr>
        <xdr:cNvPr id="350" name="楕円 349"/>
        <xdr:cNvSpPr/>
      </xdr:nvSpPr>
      <xdr:spPr>
        <a:xfrm>
          <a:off x="14351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67992</xdr:rowOff>
    </xdr:from>
    <xdr:ext cx="762000" cy="259045"/>
    <xdr:sp macro="" textlink="">
      <xdr:nvSpPr>
        <xdr:cNvPr id="351" name="テキスト ボックス 350"/>
        <xdr:cNvSpPr txBox="1"/>
      </xdr:nvSpPr>
      <xdr:spPr>
        <a:xfrm>
          <a:off x="14020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155242</xdr:rowOff>
    </xdr:from>
    <xdr:to>
      <xdr:col>64</xdr:col>
      <xdr:colOff>152400</xdr:colOff>
      <xdr:row>60</xdr:row>
      <xdr:rowOff>85392</xdr:rowOff>
    </xdr:to>
    <xdr:sp macro="" textlink="">
      <xdr:nvSpPr>
        <xdr:cNvPr id="352" name="楕円 351"/>
        <xdr:cNvSpPr/>
      </xdr:nvSpPr>
      <xdr:spPr>
        <a:xfrm>
          <a:off x="13462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95569</xdr:rowOff>
    </xdr:from>
    <xdr:ext cx="762000" cy="259045"/>
    <xdr:sp macro="" textlink="">
      <xdr:nvSpPr>
        <xdr:cNvPr id="353" name="テキスト ボックス 352"/>
        <xdr:cNvSpPr txBox="1"/>
      </xdr:nvSpPr>
      <xdr:spPr>
        <a:xfrm>
          <a:off x="13131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新庁舎の建設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控えてい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臨時財政対策債以外の地方債の発行を抑制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してきたことから比率が下がっている。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町債の発行は財源の確保はもとより世代間の負担の公平性もあることから、今後も町債発行に伴う将来の公債費の負担を考慮しつつ効果的に活用していく。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99378</xdr:rowOff>
    </xdr:from>
    <xdr:to>
      <xdr:col>81</xdr:col>
      <xdr:colOff>44450</xdr:colOff>
      <xdr:row>40</xdr:row>
      <xdr:rowOff>18415</xdr:rowOff>
    </xdr:to>
    <xdr:cxnSp macro="">
      <xdr:nvCxnSpPr>
        <xdr:cNvPr id="383" name="直線コネクタ 382"/>
        <xdr:cNvCxnSpPr/>
      </xdr:nvCxnSpPr>
      <xdr:spPr>
        <a:xfrm flipV="1">
          <a:off x="16179800" y="678592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18415</xdr:rowOff>
    </xdr:from>
    <xdr:to>
      <xdr:col>77</xdr:col>
      <xdr:colOff>44450</xdr:colOff>
      <xdr:row>40</xdr:row>
      <xdr:rowOff>139065</xdr:rowOff>
    </xdr:to>
    <xdr:cxnSp macro="">
      <xdr:nvCxnSpPr>
        <xdr:cNvPr id="386" name="直線コネクタ 385"/>
        <xdr:cNvCxnSpPr/>
      </xdr:nvCxnSpPr>
      <xdr:spPr>
        <a:xfrm flipV="1">
          <a:off x="15290800" y="687641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139065</xdr:rowOff>
    </xdr:from>
    <xdr:to>
      <xdr:col>72</xdr:col>
      <xdr:colOff>203200</xdr:colOff>
      <xdr:row>41</xdr:row>
      <xdr:rowOff>33972</xdr:rowOff>
    </xdr:to>
    <xdr:cxnSp macro="">
      <xdr:nvCxnSpPr>
        <xdr:cNvPr id="389" name="直線コネクタ 388"/>
        <xdr:cNvCxnSpPr/>
      </xdr:nvCxnSpPr>
      <xdr:spPr>
        <a:xfrm flipV="1">
          <a:off x="14401800" y="69970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33972</xdr:rowOff>
    </xdr:to>
    <xdr:cxnSp macro="">
      <xdr:nvCxnSpPr>
        <xdr:cNvPr id="392" name="直線コネクタ 391"/>
        <xdr:cNvCxnSpPr/>
      </xdr:nvCxnSpPr>
      <xdr:spPr>
        <a:xfrm>
          <a:off x="13512800" y="70573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48578</xdr:rowOff>
    </xdr:from>
    <xdr:to>
      <xdr:col>81</xdr:col>
      <xdr:colOff>95250</xdr:colOff>
      <xdr:row>39</xdr:row>
      <xdr:rowOff>150178</xdr:rowOff>
    </xdr:to>
    <xdr:sp macro="" textlink="">
      <xdr:nvSpPr>
        <xdr:cNvPr id="402" name="楕円 401"/>
        <xdr:cNvSpPr/>
      </xdr:nvSpPr>
      <xdr:spPr>
        <a:xfrm>
          <a:off x="169672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65105</xdr:rowOff>
    </xdr:from>
    <xdr:ext cx="762000" cy="259045"/>
    <xdr:sp macro="" textlink="">
      <xdr:nvSpPr>
        <xdr:cNvPr id="403" name="公債費負担の状況該当値テキスト"/>
        <xdr:cNvSpPr txBox="1"/>
      </xdr:nvSpPr>
      <xdr:spPr>
        <a:xfrm>
          <a:off x="171069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139065</xdr:rowOff>
    </xdr:from>
    <xdr:to>
      <xdr:col>77</xdr:col>
      <xdr:colOff>95250</xdr:colOff>
      <xdr:row>40</xdr:row>
      <xdr:rowOff>69215</xdr:rowOff>
    </xdr:to>
    <xdr:sp macro="" textlink="">
      <xdr:nvSpPr>
        <xdr:cNvPr id="404" name="楕円 403"/>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405" name="テキスト ボックス 404"/>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88265</xdr:rowOff>
    </xdr:from>
    <xdr:to>
      <xdr:col>73</xdr:col>
      <xdr:colOff>44450</xdr:colOff>
      <xdr:row>41</xdr:row>
      <xdr:rowOff>18415</xdr:rowOff>
    </xdr:to>
    <xdr:sp macro="" textlink="">
      <xdr:nvSpPr>
        <xdr:cNvPr id="406" name="楕円 405"/>
        <xdr:cNvSpPr/>
      </xdr:nvSpPr>
      <xdr:spPr>
        <a:xfrm>
          <a:off x="15240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3192</xdr:rowOff>
    </xdr:from>
    <xdr:ext cx="762000" cy="259045"/>
    <xdr:sp macro="" textlink="">
      <xdr:nvSpPr>
        <xdr:cNvPr id="407" name="テキスト ボックス 406"/>
        <xdr:cNvSpPr txBox="1"/>
      </xdr:nvSpPr>
      <xdr:spPr>
        <a:xfrm>
          <a:off x="14909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154622</xdr:rowOff>
    </xdr:from>
    <xdr:to>
      <xdr:col>68</xdr:col>
      <xdr:colOff>203200</xdr:colOff>
      <xdr:row>41</xdr:row>
      <xdr:rowOff>84772</xdr:rowOff>
    </xdr:to>
    <xdr:sp macro="" textlink="">
      <xdr:nvSpPr>
        <xdr:cNvPr id="408" name="楕円 407"/>
        <xdr:cNvSpPr/>
      </xdr:nvSpPr>
      <xdr:spPr>
        <a:xfrm>
          <a:off x="14351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69549</xdr:rowOff>
    </xdr:from>
    <xdr:ext cx="762000" cy="259045"/>
    <xdr:sp macro="" textlink="">
      <xdr:nvSpPr>
        <xdr:cNvPr id="409" name="テキスト ボックス 408"/>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0" name="楕円 409"/>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11" name="テキスト ボックス 410"/>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当該比率算定の分子となる将来負担額が、平成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年度以降臨時財政対策債以外の町債の発行を抑制し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てきた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こと、分子から控除できる充当可能財源が増（主な増要因として公共施設整備基金への積立）となったことにより減となっている。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年度以降比率は下がっているが、これは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年度から新庁舎建設に伴い町債の発行や基金のとりくずしを予定し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上昇する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ことを見込み上記取組のもと調整をしてきている。</a:t>
          </a:r>
          <a:r>
            <a:rPr kumimoji="1" lang="ja-JP" altLang="ja-JP" sz="1200">
              <a:solidFill>
                <a:schemeClr val="dk1"/>
              </a:solidFill>
              <a:effectLst/>
              <a:latin typeface="+mn-lt"/>
              <a:ea typeface="+mn-ea"/>
              <a:cs typeface="+mn-cs"/>
            </a:rPr>
            <a:t>　</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12541</xdr:rowOff>
    </xdr:from>
    <xdr:to>
      <xdr:col>81</xdr:col>
      <xdr:colOff>44450</xdr:colOff>
      <xdr:row>16</xdr:row>
      <xdr:rowOff>164560</xdr:rowOff>
    </xdr:to>
    <xdr:cxnSp macro="">
      <xdr:nvCxnSpPr>
        <xdr:cNvPr id="441" name="直線コネクタ 440"/>
        <xdr:cNvCxnSpPr/>
      </xdr:nvCxnSpPr>
      <xdr:spPr>
        <a:xfrm flipV="1">
          <a:off x="16179800" y="2755741"/>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164560</xdr:rowOff>
    </xdr:from>
    <xdr:to>
      <xdr:col>77</xdr:col>
      <xdr:colOff>44450</xdr:colOff>
      <xdr:row>17</xdr:row>
      <xdr:rowOff>63087</xdr:rowOff>
    </xdr:to>
    <xdr:cxnSp macro="">
      <xdr:nvCxnSpPr>
        <xdr:cNvPr id="444" name="直線コネクタ 443"/>
        <xdr:cNvCxnSpPr/>
      </xdr:nvCxnSpPr>
      <xdr:spPr>
        <a:xfrm flipV="1">
          <a:off x="15290800" y="290776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63087</xdr:rowOff>
    </xdr:from>
    <xdr:to>
      <xdr:col>72</xdr:col>
      <xdr:colOff>203200</xdr:colOff>
      <xdr:row>17</xdr:row>
      <xdr:rowOff>116173</xdr:rowOff>
    </xdr:to>
    <xdr:cxnSp macro="">
      <xdr:nvCxnSpPr>
        <xdr:cNvPr id="447" name="直線コネクタ 446"/>
        <xdr:cNvCxnSpPr/>
      </xdr:nvCxnSpPr>
      <xdr:spPr>
        <a:xfrm flipV="1">
          <a:off x="14401800" y="297773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116173</xdr:rowOff>
    </xdr:from>
    <xdr:to>
      <xdr:col>68</xdr:col>
      <xdr:colOff>152400</xdr:colOff>
      <xdr:row>18</xdr:row>
      <xdr:rowOff>9874</xdr:rowOff>
    </xdr:to>
    <xdr:cxnSp macro="">
      <xdr:nvCxnSpPr>
        <xdr:cNvPr id="450" name="直線コネクタ 449"/>
        <xdr:cNvCxnSpPr/>
      </xdr:nvCxnSpPr>
      <xdr:spPr>
        <a:xfrm flipV="1">
          <a:off x="13512800" y="303082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133191</xdr:rowOff>
    </xdr:from>
    <xdr:to>
      <xdr:col>81</xdr:col>
      <xdr:colOff>95250</xdr:colOff>
      <xdr:row>16</xdr:row>
      <xdr:rowOff>63341</xdr:rowOff>
    </xdr:to>
    <xdr:sp macro="" textlink="">
      <xdr:nvSpPr>
        <xdr:cNvPr id="460" name="楕円 459"/>
        <xdr:cNvSpPr/>
      </xdr:nvSpPr>
      <xdr:spPr>
        <a:xfrm>
          <a:off x="16967200" y="2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105268</xdr:rowOff>
    </xdr:from>
    <xdr:ext cx="762000" cy="259045"/>
    <xdr:sp macro="" textlink="">
      <xdr:nvSpPr>
        <xdr:cNvPr id="461" name="将来負担の状況該当値テキスト"/>
        <xdr:cNvSpPr txBox="1"/>
      </xdr:nvSpPr>
      <xdr:spPr>
        <a:xfrm>
          <a:off x="17106900" y="26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113760</xdr:rowOff>
    </xdr:from>
    <xdr:to>
      <xdr:col>77</xdr:col>
      <xdr:colOff>95250</xdr:colOff>
      <xdr:row>17</xdr:row>
      <xdr:rowOff>43910</xdr:rowOff>
    </xdr:to>
    <xdr:sp macro="" textlink="">
      <xdr:nvSpPr>
        <xdr:cNvPr id="462" name="楕円 461"/>
        <xdr:cNvSpPr/>
      </xdr:nvSpPr>
      <xdr:spPr>
        <a:xfrm>
          <a:off x="16129000" y="28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28687</xdr:rowOff>
    </xdr:from>
    <xdr:ext cx="736600" cy="259045"/>
    <xdr:sp macro="" textlink="">
      <xdr:nvSpPr>
        <xdr:cNvPr id="463" name="テキスト ボックス 462"/>
        <xdr:cNvSpPr txBox="1"/>
      </xdr:nvSpPr>
      <xdr:spPr>
        <a:xfrm>
          <a:off x="15798800" y="29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12287</xdr:rowOff>
    </xdr:from>
    <xdr:to>
      <xdr:col>73</xdr:col>
      <xdr:colOff>44450</xdr:colOff>
      <xdr:row>17</xdr:row>
      <xdr:rowOff>113887</xdr:rowOff>
    </xdr:to>
    <xdr:sp macro="" textlink="">
      <xdr:nvSpPr>
        <xdr:cNvPr id="464" name="楕円 463"/>
        <xdr:cNvSpPr/>
      </xdr:nvSpPr>
      <xdr:spPr>
        <a:xfrm>
          <a:off x="15240000" y="29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98664</xdr:rowOff>
    </xdr:from>
    <xdr:ext cx="762000" cy="259045"/>
    <xdr:sp macro="" textlink="">
      <xdr:nvSpPr>
        <xdr:cNvPr id="465" name="テキスト ボックス 464"/>
        <xdr:cNvSpPr txBox="1"/>
      </xdr:nvSpPr>
      <xdr:spPr>
        <a:xfrm>
          <a:off x="14909800" y="301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65373</xdr:rowOff>
    </xdr:from>
    <xdr:to>
      <xdr:col>68</xdr:col>
      <xdr:colOff>203200</xdr:colOff>
      <xdr:row>17</xdr:row>
      <xdr:rowOff>166973</xdr:rowOff>
    </xdr:to>
    <xdr:sp macro="" textlink="">
      <xdr:nvSpPr>
        <xdr:cNvPr id="466" name="楕円 465"/>
        <xdr:cNvSpPr/>
      </xdr:nvSpPr>
      <xdr:spPr>
        <a:xfrm>
          <a:off x="14351000" y="29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151750</xdr:rowOff>
    </xdr:from>
    <xdr:ext cx="762000" cy="259045"/>
    <xdr:sp macro="" textlink="">
      <xdr:nvSpPr>
        <xdr:cNvPr id="467" name="テキスト ボックス 466"/>
        <xdr:cNvSpPr txBox="1"/>
      </xdr:nvSpPr>
      <xdr:spPr>
        <a:xfrm>
          <a:off x="14020800" y="306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130524</xdr:rowOff>
    </xdr:from>
    <xdr:to>
      <xdr:col>64</xdr:col>
      <xdr:colOff>152400</xdr:colOff>
      <xdr:row>18</xdr:row>
      <xdr:rowOff>60674</xdr:rowOff>
    </xdr:to>
    <xdr:sp macro="" textlink="">
      <xdr:nvSpPr>
        <xdr:cNvPr id="468" name="楕円 467"/>
        <xdr:cNvSpPr/>
      </xdr:nvSpPr>
      <xdr:spPr>
        <a:xfrm>
          <a:off x="13462000" y="30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45451</xdr:rowOff>
    </xdr:from>
    <xdr:ext cx="762000" cy="259045"/>
    <xdr:sp macro="" textlink="">
      <xdr:nvSpPr>
        <xdr:cNvPr id="469" name="テキスト ボックス 468"/>
        <xdr:cNvSpPr txBox="1"/>
      </xdr:nvSpPr>
      <xdr:spPr>
        <a:xfrm>
          <a:off x="13131800" y="313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退職手当組合への特別負担金が、退職者数により大きく変動することから年度間で前後はあるものの、おおむね横ばいで推移している。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今後も職員定員適正化計画に基づき職員の適正配置に努めるとともに、業務の効率化等を図り時間外勤務手当の抑制など人件費の上昇を抑える。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157480</xdr:rowOff>
    </xdr:to>
    <xdr:cxnSp macro="">
      <xdr:nvCxnSpPr>
        <xdr:cNvPr id="66" name="直線コネクタ 65"/>
        <xdr:cNvCxnSpPr/>
      </xdr:nvCxnSpPr>
      <xdr:spPr>
        <a:xfrm flipV="1">
          <a:off x="3987800" y="62001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157480</xdr:rowOff>
    </xdr:to>
    <xdr:cxnSp macro="">
      <xdr:nvCxnSpPr>
        <xdr:cNvPr id="69" name="直線コネクタ 68"/>
        <xdr:cNvCxnSpPr/>
      </xdr:nvCxnSpPr>
      <xdr:spPr>
        <a:xfrm>
          <a:off x="3098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62230</xdr:rowOff>
    </xdr:to>
    <xdr:cxnSp macro="">
      <xdr:nvCxnSpPr>
        <xdr:cNvPr id="72" name="直線コネクタ 71"/>
        <xdr:cNvCxnSpPr/>
      </xdr:nvCxnSpPr>
      <xdr:spPr>
        <a:xfrm flipV="1">
          <a:off x="2209800" y="6306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62230</xdr:rowOff>
    </xdr:to>
    <xdr:cxnSp macro="">
      <xdr:nvCxnSpPr>
        <xdr:cNvPr id="75" name="直線コネクタ 74"/>
        <xdr:cNvCxnSpPr/>
      </xdr:nvCxnSpPr>
      <xdr:spPr>
        <a:xfrm>
          <a:off x="1320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88" name="テキスト ボックス 87"/>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年度は、ふるさと応援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が前年より増額になったことにより、寄附金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の受付か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返礼品の送付などに係るポータルサイトへの委託料が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増となる。一方で、前年に新庁舎建設の実施設計が完了したことから総じて減額となる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団体、神奈川県平均と比較しても高い比率のため、委託事業の見直し等経費削減に努める。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18</xdr:row>
      <xdr:rowOff>134620</xdr:rowOff>
    </xdr:to>
    <xdr:cxnSp macro="">
      <xdr:nvCxnSpPr>
        <xdr:cNvPr id="127" name="直線コネクタ 126"/>
        <xdr:cNvCxnSpPr/>
      </xdr:nvCxnSpPr>
      <xdr:spPr>
        <a:xfrm flipV="1">
          <a:off x="15671800" y="3152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134620</xdr:rowOff>
    </xdr:to>
    <xdr:cxnSp macro="">
      <xdr:nvCxnSpPr>
        <xdr:cNvPr id="130" name="直線コネクタ 129"/>
        <xdr:cNvCxnSpPr/>
      </xdr:nvCxnSpPr>
      <xdr:spPr>
        <a:xfrm>
          <a:off x="14782800" y="3106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81280</xdr:rowOff>
    </xdr:to>
    <xdr:cxnSp macro="">
      <xdr:nvCxnSpPr>
        <xdr:cNvPr id="133" name="直線コネクタ 132"/>
        <xdr:cNvCxnSpPr/>
      </xdr:nvCxnSpPr>
      <xdr:spPr>
        <a:xfrm flipV="1">
          <a:off x="13893800" y="3106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81280</xdr:rowOff>
    </xdr:to>
    <xdr:cxnSp macro="">
      <xdr:nvCxnSpPr>
        <xdr:cNvPr id="136" name="直線コネクタ 135"/>
        <xdr:cNvCxnSpPr/>
      </xdr:nvCxnSpPr>
      <xdr:spPr>
        <a:xfrm>
          <a:off x="13004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6" name="楕円 145"/>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7"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8" name="楕円 147"/>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9" name="テキスト ボックス 148"/>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2" name="楕円 151"/>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3" name="テキスト ボックス 15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障がい者自立支援給付費の増や保育園の入所児童委託料等の増、小児医療費の助成対象年齢の拡大により扶助費は増加している。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当町は人口が増加しており、今後も子育て支援施策の充実により増加が見込まれる。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127000</xdr:rowOff>
    </xdr:to>
    <xdr:cxnSp macro="">
      <xdr:nvCxnSpPr>
        <xdr:cNvPr id="192" name="直線コネクタ 191"/>
        <xdr:cNvCxnSpPr/>
      </xdr:nvCxnSpPr>
      <xdr:spPr>
        <a:xfrm>
          <a:off x="3987800" y="968533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84138</xdr:rowOff>
    </xdr:to>
    <xdr:cxnSp macro="">
      <xdr:nvCxnSpPr>
        <xdr:cNvPr id="195" name="直線コネクタ 194"/>
        <xdr:cNvCxnSpPr/>
      </xdr:nvCxnSpPr>
      <xdr:spPr>
        <a:xfrm>
          <a:off x="3098800" y="96139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169863</xdr:rowOff>
    </xdr:from>
    <xdr:to>
      <xdr:col>15</xdr:col>
      <xdr:colOff>98425</xdr:colOff>
      <xdr:row>56</xdr:row>
      <xdr:rowOff>12700</xdr:rowOff>
    </xdr:to>
    <xdr:cxnSp macro="">
      <xdr:nvCxnSpPr>
        <xdr:cNvPr id="198" name="直線コネクタ 197"/>
        <xdr:cNvCxnSpPr/>
      </xdr:nvCxnSpPr>
      <xdr:spPr>
        <a:xfrm>
          <a:off x="2209800" y="95996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169863</xdr:rowOff>
    </xdr:from>
    <xdr:to>
      <xdr:col>11</xdr:col>
      <xdr:colOff>9525</xdr:colOff>
      <xdr:row>56</xdr:row>
      <xdr:rowOff>26988</xdr:rowOff>
    </xdr:to>
    <xdr:cxnSp macro="">
      <xdr:nvCxnSpPr>
        <xdr:cNvPr id="201" name="直線コネクタ 200"/>
        <xdr:cNvCxnSpPr/>
      </xdr:nvCxnSpPr>
      <xdr:spPr>
        <a:xfrm flipV="1">
          <a:off x="1320800" y="95996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13" name="楕円 212"/>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119715</xdr:rowOff>
    </xdr:from>
    <xdr:ext cx="736600" cy="259045"/>
    <xdr:sp macro="" textlink="">
      <xdr:nvSpPr>
        <xdr:cNvPr id="214" name="テキスト ボックス 213"/>
        <xdr:cNvSpPr txBox="1"/>
      </xdr:nvSpPr>
      <xdr:spPr>
        <a:xfrm>
          <a:off x="3606800" y="9720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119063</xdr:rowOff>
    </xdr:from>
    <xdr:to>
      <xdr:col>11</xdr:col>
      <xdr:colOff>60325</xdr:colOff>
      <xdr:row>56</xdr:row>
      <xdr:rowOff>49213</xdr:rowOff>
    </xdr:to>
    <xdr:sp macro="" textlink="">
      <xdr:nvSpPr>
        <xdr:cNvPr id="217" name="楕円 216"/>
        <xdr:cNvSpPr/>
      </xdr:nvSpPr>
      <xdr:spPr>
        <a:xfrm>
          <a:off x="2159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33990</xdr:rowOff>
    </xdr:from>
    <xdr:ext cx="762000" cy="259045"/>
    <xdr:sp macro="" textlink="">
      <xdr:nvSpPr>
        <xdr:cNvPr id="218" name="テキスト ボックス 217"/>
        <xdr:cNvSpPr txBox="1"/>
      </xdr:nvSpPr>
      <xdr:spPr>
        <a:xfrm>
          <a:off x="1828800" y="963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147638</xdr:rowOff>
    </xdr:from>
    <xdr:to>
      <xdr:col>6</xdr:col>
      <xdr:colOff>171450</xdr:colOff>
      <xdr:row>56</xdr:row>
      <xdr:rowOff>77788</xdr:rowOff>
    </xdr:to>
    <xdr:sp macro="" textlink="">
      <xdr:nvSpPr>
        <xdr:cNvPr id="219" name="楕円 218"/>
        <xdr:cNvSpPr/>
      </xdr:nvSpPr>
      <xdr:spPr>
        <a:xfrm>
          <a:off x="1270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62565</xdr:rowOff>
    </xdr:from>
    <xdr:ext cx="762000" cy="259045"/>
    <xdr:sp macro="" textlink="">
      <xdr:nvSpPr>
        <xdr:cNvPr id="220" name="テキスト ボックス 219"/>
        <xdr:cNvSpPr txBox="1"/>
      </xdr:nvSpPr>
      <xdr:spPr>
        <a:xfrm>
          <a:off x="9398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その他に係る経常収支比率は、類似団体のなかでも低い水準となっているが、高齢化に伴い介護保険事業特別会計や後期高齢者医療事業特別会計への繰出金が年々増加している。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年度は、下水道事業特別会計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の経常費比率の変更に伴い比率が増加している。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今後も高齢化の進展は続くため、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健康寿命の延伸や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介護予防の推進等により、経費の削減に努める。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56134</xdr:rowOff>
    </xdr:from>
    <xdr:to>
      <xdr:col>82</xdr:col>
      <xdr:colOff>107950</xdr:colOff>
      <xdr:row>56</xdr:row>
      <xdr:rowOff>94996</xdr:rowOff>
    </xdr:to>
    <xdr:cxnSp macro="">
      <xdr:nvCxnSpPr>
        <xdr:cNvPr id="250" name="直線コネクタ 249"/>
        <xdr:cNvCxnSpPr/>
      </xdr:nvCxnSpPr>
      <xdr:spPr>
        <a:xfrm>
          <a:off x="15671800" y="9485884"/>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56134</xdr:rowOff>
    </xdr:from>
    <xdr:to>
      <xdr:col>78</xdr:col>
      <xdr:colOff>69850</xdr:colOff>
      <xdr:row>55</xdr:row>
      <xdr:rowOff>161290</xdr:rowOff>
    </xdr:to>
    <xdr:cxnSp macro="">
      <xdr:nvCxnSpPr>
        <xdr:cNvPr id="253" name="直線コネクタ 252"/>
        <xdr:cNvCxnSpPr/>
      </xdr:nvCxnSpPr>
      <xdr:spPr>
        <a:xfrm flipV="1">
          <a:off x="14782800" y="94858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161290</xdr:rowOff>
    </xdr:to>
    <xdr:cxnSp macro="">
      <xdr:nvCxnSpPr>
        <xdr:cNvPr id="256" name="直線コネクタ 255"/>
        <xdr:cNvCxnSpPr/>
      </xdr:nvCxnSpPr>
      <xdr:spPr>
        <a:xfrm>
          <a:off x="13893800" y="9504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28702</xdr:rowOff>
    </xdr:from>
    <xdr:to>
      <xdr:col>69</xdr:col>
      <xdr:colOff>92075</xdr:colOff>
      <xdr:row>55</xdr:row>
      <xdr:rowOff>74422</xdr:rowOff>
    </xdr:to>
    <xdr:cxnSp macro="">
      <xdr:nvCxnSpPr>
        <xdr:cNvPr id="259" name="直線コネクタ 258"/>
        <xdr:cNvCxnSpPr/>
      </xdr:nvCxnSpPr>
      <xdr:spPr>
        <a:xfrm>
          <a:off x="13004800" y="9458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69" name="楕円 268"/>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60723</xdr:rowOff>
    </xdr:from>
    <xdr:ext cx="762000" cy="259045"/>
    <xdr:sp macro="" textlink="">
      <xdr:nvSpPr>
        <xdr:cNvPr id="270"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xdr:rowOff>
    </xdr:from>
    <xdr:to>
      <xdr:col>78</xdr:col>
      <xdr:colOff>120650</xdr:colOff>
      <xdr:row>55</xdr:row>
      <xdr:rowOff>106934</xdr:rowOff>
    </xdr:to>
    <xdr:sp macro="" textlink="">
      <xdr:nvSpPr>
        <xdr:cNvPr id="271" name="楕円 270"/>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117111</xdr:rowOff>
    </xdr:from>
    <xdr:ext cx="736600" cy="259045"/>
    <xdr:sp macro="" textlink="">
      <xdr:nvSpPr>
        <xdr:cNvPr id="272" name="テキスト ボックス 271"/>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3" name="楕円 272"/>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4" name="テキスト ボックス 273"/>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75" name="楕円 274"/>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76" name="テキスト ボックス 275"/>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149352</xdr:rowOff>
    </xdr:from>
    <xdr:to>
      <xdr:col>65</xdr:col>
      <xdr:colOff>53975</xdr:colOff>
      <xdr:row>55</xdr:row>
      <xdr:rowOff>79502</xdr:rowOff>
    </xdr:to>
    <xdr:sp macro="" textlink="">
      <xdr:nvSpPr>
        <xdr:cNvPr id="277" name="楕円 276"/>
        <xdr:cNvSpPr/>
      </xdr:nvSpPr>
      <xdr:spPr>
        <a:xfrm>
          <a:off x="12954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89679</xdr:rowOff>
    </xdr:from>
    <xdr:ext cx="762000" cy="259045"/>
    <xdr:sp macro="" textlink="">
      <xdr:nvSpPr>
        <xdr:cNvPr id="278" name="テキスト ボックス 277"/>
        <xdr:cNvSpPr txBox="1"/>
      </xdr:nvSpPr>
      <xdr:spPr>
        <a:xfrm>
          <a:off x="12623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町村情報システム負担金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が減額となる。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ただし、各種負担金関係の経費において人口割による負担が、人口増に伴い年々増加している。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町が補助金を交付している団体については、決算書などにより経営状況を確認し、補助金の適正化に努める。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129286</xdr:rowOff>
    </xdr:to>
    <xdr:cxnSp macro="">
      <xdr:nvCxnSpPr>
        <xdr:cNvPr id="308" name="直線コネクタ 307"/>
        <xdr:cNvCxnSpPr/>
      </xdr:nvCxnSpPr>
      <xdr:spPr>
        <a:xfrm flipV="1">
          <a:off x="15671800" y="63906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44704</xdr:rowOff>
    </xdr:to>
    <xdr:cxnSp macro="">
      <xdr:nvCxnSpPr>
        <xdr:cNvPr id="311" name="直線コネクタ 310"/>
        <xdr:cNvCxnSpPr/>
      </xdr:nvCxnSpPr>
      <xdr:spPr>
        <a:xfrm flipV="1">
          <a:off x="14782800" y="64729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44704</xdr:rowOff>
    </xdr:to>
    <xdr:cxnSp macro="">
      <xdr:nvCxnSpPr>
        <xdr:cNvPr id="314" name="直線コネクタ 313"/>
        <xdr:cNvCxnSpPr/>
      </xdr:nvCxnSpPr>
      <xdr:spPr>
        <a:xfrm>
          <a:off x="13893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161290</xdr:rowOff>
    </xdr:to>
    <xdr:cxnSp macro="">
      <xdr:nvCxnSpPr>
        <xdr:cNvPr id="317" name="直線コネクタ 316"/>
        <xdr:cNvCxnSpPr/>
      </xdr:nvCxnSpPr>
      <xdr:spPr>
        <a:xfrm>
          <a:off x="13004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7" name="楕円 326"/>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8"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9" name="楕円 328"/>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30" name="テキスト ボックス 329"/>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1" name="楕円 330"/>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32" name="テキスト ボックス 331"/>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3" name="楕円 332"/>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4" name="テキスト ボックス 333"/>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5" name="楕円 334"/>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6" name="テキスト ボックス 335"/>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年度に発行した町債の据え置き期間が終了し、平成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年度から元金償還が始まったことにより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も、分母となる経常一般財源が増になったことに伴い比率は減となっている。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新庁舎の建設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など大規模な事業を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控えていることから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臨時財政対策債以外の地方債の発行を抑制する必要がある。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53848</xdr:rowOff>
    </xdr:to>
    <xdr:cxnSp macro="">
      <xdr:nvCxnSpPr>
        <xdr:cNvPr id="366" name="直線コネクタ 365"/>
        <xdr:cNvCxnSpPr/>
      </xdr:nvCxnSpPr>
      <xdr:spPr>
        <a:xfrm flipV="1">
          <a:off x="3987800" y="13070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53848</xdr:rowOff>
    </xdr:to>
    <xdr:cxnSp macro="">
      <xdr:nvCxnSpPr>
        <xdr:cNvPr id="369" name="直線コネクタ 368"/>
        <xdr:cNvCxnSpPr/>
      </xdr:nvCxnSpPr>
      <xdr:spPr>
        <a:xfrm>
          <a:off x="3098800" y="13042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140715</xdr:rowOff>
    </xdr:to>
    <xdr:cxnSp macro="">
      <xdr:nvCxnSpPr>
        <xdr:cNvPr id="372" name="直線コネクタ 371"/>
        <xdr:cNvCxnSpPr/>
      </xdr:nvCxnSpPr>
      <xdr:spPr>
        <a:xfrm flipV="1">
          <a:off x="2209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42418</xdr:rowOff>
    </xdr:to>
    <xdr:cxnSp macro="">
      <xdr:nvCxnSpPr>
        <xdr:cNvPr id="375" name="直線コネクタ 374"/>
        <xdr:cNvCxnSpPr/>
      </xdr:nvCxnSpPr>
      <xdr:spPr>
        <a:xfrm flipV="1">
          <a:off x="1320800" y="131709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5" name="楕円 384"/>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6"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7" name="楕円 386"/>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8" name="テキスト ボックス 387"/>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9" name="楕円 388"/>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0" name="テキスト ボックス 389"/>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1" name="楕円 390"/>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2" name="テキスト ボックス 391"/>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3" name="楕円 392"/>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4" name="テキスト ボックス 393"/>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例年類似団体平均とほぼ同様の水準となっている。平成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年度は下水道事業特別会計の経常的な繰出割合の変更に伴い、繰出金は増となっている。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全体を通して分母となる経常一般財源が町税の税収増に伴い大幅に増となっていることから、人件費・物件費は金額が前年より増額となるも比率は下がっている。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123190</xdr:rowOff>
    </xdr:from>
    <xdr:to>
      <xdr:col>82</xdr:col>
      <xdr:colOff>107950</xdr:colOff>
      <xdr:row>75</xdr:row>
      <xdr:rowOff>142240</xdr:rowOff>
    </xdr:to>
    <xdr:cxnSp macro="">
      <xdr:nvCxnSpPr>
        <xdr:cNvPr id="427" name="直線コネクタ 426"/>
        <xdr:cNvCxnSpPr/>
      </xdr:nvCxnSpPr>
      <xdr:spPr>
        <a:xfrm>
          <a:off x="15671800" y="129819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76</xdr:row>
      <xdr:rowOff>24130</xdr:rowOff>
    </xdr:to>
    <xdr:cxnSp macro="">
      <xdr:nvCxnSpPr>
        <xdr:cNvPr id="430" name="直線コネクタ 429"/>
        <xdr:cNvCxnSpPr/>
      </xdr:nvCxnSpPr>
      <xdr:spPr>
        <a:xfrm flipV="1">
          <a:off x="14782800" y="129819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153670</xdr:rowOff>
    </xdr:from>
    <xdr:to>
      <xdr:col>73</xdr:col>
      <xdr:colOff>180975</xdr:colOff>
      <xdr:row>76</xdr:row>
      <xdr:rowOff>24130</xdr:rowOff>
    </xdr:to>
    <xdr:cxnSp macro="">
      <xdr:nvCxnSpPr>
        <xdr:cNvPr id="433" name="直線コネクタ 432"/>
        <xdr:cNvCxnSpPr/>
      </xdr:nvCxnSpPr>
      <xdr:spPr>
        <a:xfrm>
          <a:off x="13893800" y="13012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66040</xdr:rowOff>
    </xdr:from>
    <xdr:to>
      <xdr:col>69</xdr:col>
      <xdr:colOff>92075</xdr:colOff>
      <xdr:row>75</xdr:row>
      <xdr:rowOff>153670</xdr:rowOff>
    </xdr:to>
    <xdr:cxnSp macro="">
      <xdr:nvCxnSpPr>
        <xdr:cNvPr id="436" name="直線コネクタ 435"/>
        <xdr:cNvCxnSpPr/>
      </xdr:nvCxnSpPr>
      <xdr:spPr>
        <a:xfrm>
          <a:off x="13004800" y="129247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91440</xdr:rowOff>
    </xdr:from>
    <xdr:to>
      <xdr:col>82</xdr:col>
      <xdr:colOff>158750</xdr:colOff>
      <xdr:row>76</xdr:row>
      <xdr:rowOff>21589</xdr:rowOff>
    </xdr:to>
    <xdr:sp macro="" textlink="">
      <xdr:nvSpPr>
        <xdr:cNvPr id="446" name="楕円 445"/>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107967</xdr:rowOff>
    </xdr:from>
    <xdr:ext cx="762000" cy="259045"/>
    <xdr:sp macro="" textlink="">
      <xdr:nvSpPr>
        <xdr:cNvPr id="447"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48" name="楕円 447"/>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49" name="テキスト ボックス 448"/>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144780</xdr:rowOff>
    </xdr:from>
    <xdr:to>
      <xdr:col>74</xdr:col>
      <xdr:colOff>31750</xdr:colOff>
      <xdr:row>76</xdr:row>
      <xdr:rowOff>74930</xdr:rowOff>
    </xdr:to>
    <xdr:sp macro="" textlink="">
      <xdr:nvSpPr>
        <xdr:cNvPr id="450" name="楕円 449"/>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59707</xdr:rowOff>
    </xdr:from>
    <xdr:ext cx="762000" cy="259045"/>
    <xdr:sp macro="" textlink="">
      <xdr:nvSpPr>
        <xdr:cNvPr id="451" name="テキスト ボックス 450"/>
        <xdr:cNvSpPr txBox="1"/>
      </xdr:nvSpPr>
      <xdr:spPr>
        <a:xfrm>
          <a:off x="14401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102870</xdr:rowOff>
    </xdr:from>
    <xdr:to>
      <xdr:col>69</xdr:col>
      <xdr:colOff>142875</xdr:colOff>
      <xdr:row>76</xdr:row>
      <xdr:rowOff>33020</xdr:rowOff>
    </xdr:to>
    <xdr:sp macro="" textlink="">
      <xdr:nvSpPr>
        <xdr:cNvPr id="452" name="楕円 451"/>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53" name="テキスト ボックス 452"/>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xdr:rowOff>
    </xdr:from>
    <xdr:to>
      <xdr:col>65</xdr:col>
      <xdr:colOff>53975</xdr:colOff>
      <xdr:row>75</xdr:row>
      <xdr:rowOff>116840</xdr:rowOff>
    </xdr:to>
    <xdr:sp macro="" textlink="">
      <xdr:nvSpPr>
        <xdr:cNvPr id="454" name="楕円 453"/>
        <xdr:cNvSpPr/>
      </xdr:nvSpPr>
      <xdr:spPr>
        <a:xfrm>
          <a:off x="12954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101616</xdr:rowOff>
    </xdr:from>
    <xdr:ext cx="762000" cy="259045"/>
    <xdr:sp macro="" textlink="">
      <xdr:nvSpPr>
        <xdr:cNvPr id="455" name="テキスト ボックス 454"/>
        <xdr:cNvSpPr txBox="1"/>
      </xdr:nvSpPr>
      <xdr:spPr>
        <a:xfrm>
          <a:off x="12623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162628</xdr:rowOff>
    </xdr:from>
    <xdr:ext cx="762000" cy="259045"/>
    <xdr:sp macro="" textlink="">
      <xdr:nvSpPr>
        <xdr:cNvPr id="48" name="人口1人当たり決算額の推移最小値テキスト130"/>
        <xdr:cNvSpPr txBox="1"/>
      </xdr:nvSpPr>
      <xdr:spPr>
        <a:xfrm>
          <a:off x="5740400" y="363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152451</xdr:rowOff>
    </xdr:from>
    <xdr:to>
      <xdr:col>29</xdr:col>
      <xdr:colOff>127000</xdr:colOff>
      <xdr:row>20</xdr:row>
      <xdr:rowOff>161301</xdr:rowOff>
    </xdr:to>
    <xdr:cxnSp macro="">
      <xdr:nvCxnSpPr>
        <xdr:cNvPr id="52" name="直線コネクタ 51"/>
        <xdr:cNvCxnSpPr/>
      </xdr:nvCxnSpPr>
      <xdr:spPr bwMode="auto">
        <a:xfrm flipV="1">
          <a:off x="5003800" y="3629076"/>
          <a:ext cx="647700" cy="8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141184</xdr:rowOff>
    </xdr:from>
    <xdr:to>
      <xdr:col>26</xdr:col>
      <xdr:colOff>50800</xdr:colOff>
      <xdr:row>20</xdr:row>
      <xdr:rowOff>161301</xdr:rowOff>
    </xdr:to>
    <xdr:cxnSp macro="">
      <xdr:nvCxnSpPr>
        <xdr:cNvPr id="55" name="直線コネクタ 54"/>
        <xdr:cNvCxnSpPr/>
      </xdr:nvCxnSpPr>
      <xdr:spPr bwMode="auto">
        <a:xfrm>
          <a:off x="4305300" y="3617809"/>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107221</xdr:rowOff>
    </xdr:from>
    <xdr:to>
      <xdr:col>22</xdr:col>
      <xdr:colOff>114300</xdr:colOff>
      <xdr:row>20</xdr:row>
      <xdr:rowOff>141184</xdr:rowOff>
    </xdr:to>
    <xdr:cxnSp macro="">
      <xdr:nvCxnSpPr>
        <xdr:cNvPr id="58" name="直線コネクタ 57"/>
        <xdr:cNvCxnSpPr/>
      </xdr:nvCxnSpPr>
      <xdr:spPr bwMode="auto">
        <a:xfrm>
          <a:off x="3606800" y="3583846"/>
          <a:ext cx="698500" cy="3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107221</xdr:rowOff>
    </xdr:from>
    <xdr:to>
      <xdr:col>18</xdr:col>
      <xdr:colOff>177800</xdr:colOff>
      <xdr:row>20</xdr:row>
      <xdr:rowOff>160027</xdr:rowOff>
    </xdr:to>
    <xdr:cxnSp macro="">
      <xdr:nvCxnSpPr>
        <xdr:cNvPr id="61" name="直線コネクタ 60"/>
        <xdr:cNvCxnSpPr/>
      </xdr:nvCxnSpPr>
      <xdr:spPr bwMode="auto">
        <a:xfrm flipV="1">
          <a:off x="2908300" y="3583846"/>
          <a:ext cx="6985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101651</xdr:rowOff>
    </xdr:from>
    <xdr:to>
      <xdr:col>29</xdr:col>
      <xdr:colOff>177800</xdr:colOff>
      <xdr:row>21</xdr:row>
      <xdr:rowOff>31801</xdr:rowOff>
    </xdr:to>
    <xdr:sp macro="" textlink="">
      <xdr:nvSpPr>
        <xdr:cNvPr id="71" name="楕円 70"/>
        <xdr:cNvSpPr/>
      </xdr:nvSpPr>
      <xdr:spPr bwMode="auto">
        <a:xfrm>
          <a:off x="5600700" y="357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20</xdr:row>
      <xdr:rowOff>10228</xdr:rowOff>
    </xdr:from>
    <xdr:ext cx="762000" cy="259045"/>
    <xdr:sp macro="" textlink="">
      <xdr:nvSpPr>
        <xdr:cNvPr id="72" name="人口1人当たり決算額の推移該当値テキスト130"/>
        <xdr:cNvSpPr txBox="1"/>
      </xdr:nvSpPr>
      <xdr:spPr>
        <a:xfrm>
          <a:off x="5740400" y="348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110501</xdr:rowOff>
    </xdr:from>
    <xdr:to>
      <xdr:col>26</xdr:col>
      <xdr:colOff>101600</xdr:colOff>
      <xdr:row>21</xdr:row>
      <xdr:rowOff>40651</xdr:rowOff>
    </xdr:to>
    <xdr:sp macro="" textlink="">
      <xdr:nvSpPr>
        <xdr:cNvPr id="73" name="楕円 72"/>
        <xdr:cNvSpPr/>
      </xdr:nvSpPr>
      <xdr:spPr bwMode="auto">
        <a:xfrm>
          <a:off x="4953000" y="358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21</xdr:row>
      <xdr:rowOff>25428</xdr:rowOff>
    </xdr:from>
    <xdr:ext cx="736600" cy="259045"/>
    <xdr:sp macro="" textlink="">
      <xdr:nvSpPr>
        <xdr:cNvPr id="74" name="テキスト ボックス 73"/>
        <xdr:cNvSpPr txBox="1"/>
      </xdr:nvSpPr>
      <xdr:spPr>
        <a:xfrm>
          <a:off x="4622800" y="3673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90384</xdr:rowOff>
    </xdr:from>
    <xdr:to>
      <xdr:col>22</xdr:col>
      <xdr:colOff>165100</xdr:colOff>
      <xdr:row>21</xdr:row>
      <xdr:rowOff>20534</xdr:rowOff>
    </xdr:to>
    <xdr:sp macro="" textlink="">
      <xdr:nvSpPr>
        <xdr:cNvPr id="75" name="楕円 74"/>
        <xdr:cNvSpPr/>
      </xdr:nvSpPr>
      <xdr:spPr bwMode="auto">
        <a:xfrm>
          <a:off x="4254500" y="356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5311</xdr:rowOff>
    </xdr:from>
    <xdr:ext cx="762000" cy="259045"/>
    <xdr:sp macro="" textlink="">
      <xdr:nvSpPr>
        <xdr:cNvPr id="76" name="テキスト ボックス 75"/>
        <xdr:cNvSpPr txBox="1"/>
      </xdr:nvSpPr>
      <xdr:spPr>
        <a:xfrm>
          <a:off x="3924300" y="365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56421</xdr:rowOff>
    </xdr:from>
    <xdr:to>
      <xdr:col>19</xdr:col>
      <xdr:colOff>38100</xdr:colOff>
      <xdr:row>20</xdr:row>
      <xdr:rowOff>158021</xdr:rowOff>
    </xdr:to>
    <xdr:sp macro="" textlink="">
      <xdr:nvSpPr>
        <xdr:cNvPr id="77" name="楕円 76"/>
        <xdr:cNvSpPr/>
      </xdr:nvSpPr>
      <xdr:spPr bwMode="auto">
        <a:xfrm>
          <a:off x="3556000" y="353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142798</xdr:rowOff>
    </xdr:from>
    <xdr:ext cx="762000" cy="259045"/>
    <xdr:sp macro="" textlink="">
      <xdr:nvSpPr>
        <xdr:cNvPr id="78" name="テキスト ボックス 77"/>
        <xdr:cNvSpPr txBox="1"/>
      </xdr:nvSpPr>
      <xdr:spPr>
        <a:xfrm>
          <a:off x="3225800" y="361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109227</xdr:rowOff>
    </xdr:from>
    <xdr:to>
      <xdr:col>15</xdr:col>
      <xdr:colOff>101600</xdr:colOff>
      <xdr:row>21</xdr:row>
      <xdr:rowOff>39377</xdr:rowOff>
    </xdr:to>
    <xdr:sp macro="" textlink="">
      <xdr:nvSpPr>
        <xdr:cNvPr id="79" name="楕円 78"/>
        <xdr:cNvSpPr/>
      </xdr:nvSpPr>
      <xdr:spPr bwMode="auto">
        <a:xfrm>
          <a:off x="2857500" y="3585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24154</xdr:rowOff>
    </xdr:from>
    <xdr:ext cx="762000" cy="259045"/>
    <xdr:sp macro="" textlink="">
      <xdr:nvSpPr>
        <xdr:cNvPr id="80" name="テキスト ボックス 79"/>
        <xdr:cNvSpPr txBox="1"/>
      </xdr:nvSpPr>
      <xdr:spPr>
        <a:xfrm>
          <a:off x="2527300" y="367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341674</xdr:rowOff>
    </xdr:from>
    <xdr:to>
      <xdr:col>29</xdr:col>
      <xdr:colOff>127000</xdr:colOff>
      <xdr:row>36</xdr:row>
      <xdr:rowOff>5861</xdr:rowOff>
    </xdr:to>
    <xdr:cxnSp macro="">
      <xdr:nvCxnSpPr>
        <xdr:cNvPr id="113" name="直線コネクタ 112"/>
        <xdr:cNvCxnSpPr/>
      </xdr:nvCxnSpPr>
      <xdr:spPr bwMode="auto">
        <a:xfrm flipV="1">
          <a:off x="5003800" y="6952024"/>
          <a:ext cx="6477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292049</xdr:rowOff>
    </xdr:from>
    <xdr:to>
      <xdr:col>26</xdr:col>
      <xdr:colOff>50800</xdr:colOff>
      <xdr:row>36</xdr:row>
      <xdr:rowOff>5861</xdr:rowOff>
    </xdr:to>
    <xdr:cxnSp macro="">
      <xdr:nvCxnSpPr>
        <xdr:cNvPr id="116" name="直線コネクタ 115"/>
        <xdr:cNvCxnSpPr/>
      </xdr:nvCxnSpPr>
      <xdr:spPr bwMode="auto">
        <a:xfrm>
          <a:off x="4305300" y="6902399"/>
          <a:ext cx="698500" cy="5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182150</xdr:rowOff>
    </xdr:from>
    <xdr:to>
      <xdr:col>22</xdr:col>
      <xdr:colOff>114300</xdr:colOff>
      <xdr:row>35</xdr:row>
      <xdr:rowOff>292049</xdr:rowOff>
    </xdr:to>
    <xdr:cxnSp macro="">
      <xdr:nvCxnSpPr>
        <xdr:cNvPr id="119" name="直線コネクタ 118"/>
        <xdr:cNvCxnSpPr/>
      </xdr:nvCxnSpPr>
      <xdr:spPr bwMode="auto">
        <a:xfrm>
          <a:off x="3606800" y="6792500"/>
          <a:ext cx="698500" cy="10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131381</xdr:rowOff>
    </xdr:from>
    <xdr:to>
      <xdr:col>18</xdr:col>
      <xdr:colOff>177800</xdr:colOff>
      <xdr:row>35</xdr:row>
      <xdr:rowOff>182150</xdr:rowOff>
    </xdr:to>
    <xdr:cxnSp macro="">
      <xdr:nvCxnSpPr>
        <xdr:cNvPr id="122" name="直線コネクタ 121"/>
        <xdr:cNvCxnSpPr/>
      </xdr:nvCxnSpPr>
      <xdr:spPr bwMode="auto">
        <a:xfrm>
          <a:off x="2908300" y="6741731"/>
          <a:ext cx="698500" cy="5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290874</xdr:rowOff>
    </xdr:from>
    <xdr:to>
      <xdr:col>29</xdr:col>
      <xdr:colOff>177800</xdr:colOff>
      <xdr:row>36</xdr:row>
      <xdr:rowOff>49574</xdr:rowOff>
    </xdr:to>
    <xdr:sp macro="" textlink="">
      <xdr:nvSpPr>
        <xdr:cNvPr id="132" name="楕円 131"/>
        <xdr:cNvSpPr/>
      </xdr:nvSpPr>
      <xdr:spPr bwMode="auto">
        <a:xfrm>
          <a:off x="5600700" y="690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262951</xdr:rowOff>
    </xdr:from>
    <xdr:ext cx="762000" cy="259045"/>
    <xdr:sp macro="" textlink="">
      <xdr:nvSpPr>
        <xdr:cNvPr id="133" name="人口1人当たり決算額の推移該当値テキスト445"/>
        <xdr:cNvSpPr txBox="1"/>
      </xdr:nvSpPr>
      <xdr:spPr>
        <a:xfrm>
          <a:off x="5740400" y="687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297961</xdr:rowOff>
    </xdr:from>
    <xdr:to>
      <xdr:col>26</xdr:col>
      <xdr:colOff>101600</xdr:colOff>
      <xdr:row>36</xdr:row>
      <xdr:rowOff>56661</xdr:rowOff>
    </xdr:to>
    <xdr:sp macro="" textlink="">
      <xdr:nvSpPr>
        <xdr:cNvPr id="134" name="楕円 133"/>
        <xdr:cNvSpPr/>
      </xdr:nvSpPr>
      <xdr:spPr bwMode="auto">
        <a:xfrm>
          <a:off x="4953000" y="69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41438</xdr:rowOff>
    </xdr:from>
    <xdr:ext cx="736600" cy="259045"/>
    <xdr:sp macro="" textlink="">
      <xdr:nvSpPr>
        <xdr:cNvPr id="135" name="テキスト ボックス 134"/>
        <xdr:cNvSpPr txBox="1"/>
      </xdr:nvSpPr>
      <xdr:spPr>
        <a:xfrm>
          <a:off x="4622800" y="699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241249</xdr:rowOff>
    </xdr:from>
    <xdr:to>
      <xdr:col>22</xdr:col>
      <xdr:colOff>165100</xdr:colOff>
      <xdr:row>35</xdr:row>
      <xdr:rowOff>342849</xdr:rowOff>
    </xdr:to>
    <xdr:sp macro="" textlink="">
      <xdr:nvSpPr>
        <xdr:cNvPr id="136" name="楕円 135"/>
        <xdr:cNvSpPr/>
      </xdr:nvSpPr>
      <xdr:spPr bwMode="auto">
        <a:xfrm>
          <a:off x="4254500" y="685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327626</xdr:rowOff>
    </xdr:from>
    <xdr:ext cx="762000" cy="259045"/>
    <xdr:sp macro="" textlink="">
      <xdr:nvSpPr>
        <xdr:cNvPr id="137" name="テキスト ボックス 136"/>
        <xdr:cNvSpPr txBox="1"/>
      </xdr:nvSpPr>
      <xdr:spPr>
        <a:xfrm>
          <a:off x="3924300" y="693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131350</xdr:rowOff>
    </xdr:from>
    <xdr:to>
      <xdr:col>19</xdr:col>
      <xdr:colOff>38100</xdr:colOff>
      <xdr:row>35</xdr:row>
      <xdr:rowOff>232950</xdr:rowOff>
    </xdr:to>
    <xdr:sp macro="" textlink="">
      <xdr:nvSpPr>
        <xdr:cNvPr id="138" name="楕円 137"/>
        <xdr:cNvSpPr/>
      </xdr:nvSpPr>
      <xdr:spPr bwMode="auto">
        <a:xfrm>
          <a:off x="3556000" y="674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217727</xdr:rowOff>
    </xdr:from>
    <xdr:ext cx="762000" cy="259045"/>
    <xdr:sp macro="" textlink="">
      <xdr:nvSpPr>
        <xdr:cNvPr id="139" name="テキスト ボックス 138"/>
        <xdr:cNvSpPr txBox="1"/>
      </xdr:nvSpPr>
      <xdr:spPr>
        <a:xfrm>
          <a:off x="3225800" y="68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80581</xdr:rowOff>
    </xdr:from>
    <xdr:to>
      <xdr:col>15</xdr:col>
      <xdr:colOff>101600</xdr:colOff>
      <xdr:row>35</xdr:row>
      <xdr:rowOff>182181</xdr:rowOff>
    </xdr:to>
    <xdr:sp macro="" textlink="">
      <xdr:nvSpPr>
        <xdr:cNvPr id="140" name="楕円 139"/>
        <xdr:cNvSpPr/>
      </xdr:nvSpPr>
      <xdr:spPr bwMode="auto">
        <a:xfrm>
          <a:off x="2857500" y="669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166958</xdr:rowOff>
    </xdr:from>
    <xdr:ext cx="762000" cy="259045"/>
    <xdr:sp macro="" textlink="">
      <xdr:nvSpPr>
        <xdr:cNvPr id="141" name="テキスト ボックス 140"/>
        <xdr:cNvSpPr txBox="1"/>
      </xdr:nvSpPr>
      <xdr:spPr>
        <a:xfrm>
          <a:off x="2527300" y="67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65011</xdr:rowOff>
    </xdr:from>
    <xdr:to>
      <xdr:col>24</xdr:col>
      <xdr:colOff>63500</xdr:colOff>
      <xdr:row>37</xdr:row>
      <xdr:rowOff>77051</xdr:rowOff>
    </xdr:to>
    <xdr:cxnSp macro="">
      <xdr:nvCxnSpPr>
        <xdr:cNvPr id="61" name="直線コネクタ 60"/>
        <xdr:cNvCxnSpPr/>
      </xdr:nvCxnSpPr>
      <xdr:spPr>
        <a:xfrm flipV="1">
          <a:off x="3797300" y="6408661"/>
          <a:ext cx="8382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66535</xdr:rowOff>
    </xdr:from>
    <xdr:to>
      <xdr:col>19</xdr:col>
      <xdr:colOff>177800</xdr:colOff>
      <xdr:row>37</xdr:row>
      <xdr:rowOff>77051</xdr:rowOff>
    </xdr:to>
    <xdr:cxnSp macro="">
      <xdr:nvCxnSpPr>
        <xdr:cNvPr id="64" name="直線コネクタ 63"/>
        <xdr:cNvCxnSpPr/>
      </xdr:nvCxnSpPr>
      <xdr:spPr>
        <a:xfrm>
          <a:off x="2908300" y="641018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15468</xdr:rowOff>
    </xdr:from>
    <xdr:to>
      <xdr:col>15</xdr:col>
      <xdr:colOff>50800</xdr:colOff>
      <xdr:row>37</xdr:row>
      <xdr:rowOff>66535</xdr:rowOff>
    </xdr:to>
    <xdr:cxnSp macro="">
      <xdr:nvCxnSpPr>
        <xdr:cNvPr id="67" name="直線コネクタ 66"/>
        <xdr:cNvCxnSpPr/>
      </xdr:nvCxnSpPr>
      <xdr:spPr>
        <a:xfrm>
          <a:off x="2019300" y="6359118"/>
          <a:ext cx="8890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15468</xdr:rowOff>
    </xdr:from>
    <xdr:to>
      <xdr:col>10</xdr:col>
      <xdr:colOff>114300</xdr:colOff>
      <xdr:row>37</xdr:row>
      <xdr:rowOff>78613</xdr:rowOff>
    </xdr:to>
    <xdr:cxnSp macro="">
      <xdr:nvCxnSpPr>
        <xdr:cNvPr id="70" name="直線コネクタ 69"/>
        <xdr:cNvCxnSpPr/>
      </xdr:nvCxnSpPr>
      <xdr:spPr>
        <a:xfrm flipV="1">
          <a:off x="1130300" y="6359118"/>
          <a:ext cx="889000" cy="6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14211</xdr:rowOff>
    </xdr:from>
    <xdr:to>
      <xdr:col>24</xdr:col>
      <xdr:colOff>114300</xdr:colOff>
      <xdr:row>37</xdr:row>
      <xdr:rowOff>115811</xdr:rowOff>
    </xdr:to>
    <xdr:sp macro="" textlink="">
      <xdr:nvSpPr>
        <xdr:cNvPr id="80" name="楕円 79"/>
        <xdr:cNvSpPr/>
      </xdr:nvSpPr>
      <xdr:spPr>
        <a:xfrm>
          <a:off x="4584700" y="6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164088</xdr:rowOff>
    </xdr:from>
    <xdr:ext cx="534377" cy="259045"/>
    <xdr:sp macro="" textlink="">
      <xdr:nvSpPr>
        <xdr:cNvPr id="81" name="人件費該当値テキスト"/>
        <xdr:cNvSpPr txBox="1"/>
      </xdr:nvSpPr>
      <xdr:spPr>
        <a:xfrm>
          <a:off x="4686300" y="63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26251</xdr:rowOff>
    </xdr:from>
    <xdr:to>
      <xdr:col>20</xdr:col>
      <xdr:colOff>38100</xdr:colOff>
      <xdr:row>37</xdr:row>
      <xdr:rowOff>127851</xdr:rowOff>
    </xdr:to>
    <xdr:sp macro="" textlink="">
      <xdr:nvSpPr>
        <xdr:cNvPr id="82" name="楕円 81"/>
        <xdr:cNvSpPr/>
      </xdr:nvSpPr>
      <xdr:spPr>
        <a:xfrm>
          <a:off x="3746500" y="63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118978</xdr:rowOff>
    </xdr:from>
    <xdr:ext cx="534377" cy="259045"/>
    <xdr:sp macro="" textlink="">
      <xdr:nvSpPr>
        <xdr:cNvPr id="83" name="テキスト ボックス 82"/>
        <xdr:cNvSpPr txBox="1"/>
      </xdr:nvSpPr>
      <xdr:spPr>
        <a:xfrm>
          <a:off x="3530111" y="64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15735</xdr:rowOff>
    </xdr:from>
    <xdr:to>
      <xdr:col>15</xdr:col>
      <xdr:colOff>101600</xdr:colOff>
      <xdr:row>37</xdr:row>
      <xdr:rowOff>117335</xdr:rowOff>
    </xdr:to>
    <xdr:sp macro="" textlink="">
      <xdr:nvSpPr>
        <xdr:cNvPr id="84" name="楕円 83"/>
        <xdr:cNvSpPr/>
      </xdr:nvSpPr>
      <xdr:spPr>
        <a:xfrm>
          <a:off x="2857500" y="63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108462</xdr:rowOff>
    </xdr:from>
    <xdr:ext cx="534377" cy="259045"/>
    <xdr:sp macro="" textlink="">
      <xdr:nvSpPr>
        <xdr:cNvPr id="85" name="テキスト ボックス 84"/>
        <xdr:cNvSpPr txBox="1"/>
      </xdr:nvSpPr>
      <xdr:spPr>
        <a:xfrm>
          <a:off x="2641111" y="64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136118</xdr:rowOff>
    </xdr:from>
    <xdr:to>
      <xdr:col>10</xdr:col>
      <xdr:colOff>165100</xdr:colOff>
      <xdr:row>37</xdr:row>
      <xdr:rowOff>66268</xdr:rowOff>
    </xdr:to>
    <xdr:sp macro="" textlink="">
      <xdr:nvSpPr>
        <xdr:cNvPr id="86" name="楕円 85"/>
        <xdr:cNvSpPr/>
      </xdr:nvSpPr>
      <xdr:spPr>
        <a:xfrm>
          <a:off x="1968500" y="63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57395</xdr:rowOff>
    </xdr:from>
    <xdr:ext cx="534377" cy="259045"/>
    <xdr:sp macro="" textlink="">
      <xdr:nvSpPr>
        <xdr:cNvPr id="87" name="テキスト ボックス 86"/>
        <xdr:cNvSpPr txBox="1"/>
      </xdr:nvSpPr>
      <xdr:spPr>
        <a:xfrm>
          <a:off x="1752111" y="64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27813</xdr:rowOff>
    </xdr:from>
    <xdr:to>
      <xdr:col>6</xdr:col>
      <xdr:colOff>38100</xdr:colOff>
      <xdr:row>37</xdr:row>
      <xdr:rowOff>129413</xdr:rowOff>
    </xdr:to>
    <xdr:sp macro="" textlink="">
      <xdr:nvSpPr>
        <xdr:cNvPr id="88" name="楕円 87"/>
        <xdr:cNvSpPr/>
      </xdr:nvSpPr>
      <xdr:spPr>
        <a:xfrm>
          <a:off x="1079500" y="63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120540</xdr:rowOff>
    </xdr:from>
    <xdr:ext cx="534377" cy="259045"/>
    <xdr:sp macro="" textlink="">
      <xdr:nvSpPr>
        <xdr:cNvPr id="89" name="テキスト ボックス 88"/>
        <xdr:cNvSpPr txBox="1"/>
      </xdr:nvSpPr>
      <xdr:spPr>
        <a:xfrm>
          <a:off x="863111" y="64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53248</xdr:rowOff>
    </xdr:from>
    <xdr:to>
      <xdr:col>24</xdr:col>
      <xdr:colOff>63500</xdr:colOff>
      <xdr:row>57</xdr:row>
      <xdr:rowOff>57267</xdr:rowOff>
    </xdr:to>
    <xdr:cxnSp macro="">
      <xdr:nvCxnSpPr>
        <xdr:cNvPr id="116" name="直線コネクタ 115"/>
        <xdr:cNvCxnSpPr/>
      </xdr:nvCxnSpPr>
      <xdr:spPr>
        <a:xfrm>
          <a:off x="3797300" y="9825898"/>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53248</xdr:rowOff>
    </xdr:from>
    <xdr:to>
      <xdr:col>19</xdr:col>
      <xdr:colOff>177800</xdr:colOff>
      <xdr:row>57</xdr:row>
      <xdr:rowOff>91109</xdr:rowOff>
    </xdr:to>
    <xdr:cxnSp macro="">
      <xdr:nvCxnSpPr>
        <xdr:cNvPr id="119" name="直線コネクタ 118"/>
        <xdr:cNvCxnSpPr/>
      </xdr:nvCxnSpPr>
      <xdr:spPr>
        <a:xfrm flipV="1">
          <a:off x="2908300" y="9825898"/>
          <a:ext cx="889000" cy="3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85727</xdr:rowOff>
    </xdr:from>
    <xdr:to>
      <xdr:col>15</xdr:col>
      <xdr:colOff>50800</xdr:colOff>
      <xdr:row>57</xdr:row>
      <xdr:rowOff>91109</xdr:rowOff>
    </xdr:to>
    <xdr:cxnSp macro="">
      <xdr:nvCxnSpPr>
        <xdr:cNvPr id="122" name="直線コネクタ 121"/>
        <xdr:cNvCxnSpPr/>
      </xdr:nvCxnSpPr>
      <xdr:spPr>
        <a:xfrm>
          <a:off x="2019300" y="9858377"/>
          <a:ext cx="889000" cy="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85727</xdr:rowOff>
    </xdr:from>
    <xdr:to>
      <xdr:col>10</xdr:col>
      <xdr:colOff>114300</xdr:colOff>
      <xdr:row>57</xdr:row>
      <xdr:rowOff>99795</xdr:rowOff>
    </xdr:to>
    <xdr:cxnSp macro="">
      <xdr:nvCxnSpPr>
        <xdr:cNvPr id="125" name="直線コネクタ 124"/>
        <xdr:cNvCxnSpPr/>
      </xdr:nvCxnSpPr>
      <xdr:spPr>
        <a:xfrm flipV="1">
          <a:off x="1130300" y="9858377"/>
          <a:ext cx="8890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6467</xdr:rowOff>
    </xdr:from>
    <xdr:to>
      <xdr:col>24</xdr:col>
      <xdr:colOff>114300</xdr:colOff>
      <xdr:row>57</xdr:row>
      <xdr:rowOff>108067</xdr:rowOff>
    </xdr:to>
    <xdr:sp macro="" textlink="">
      <xdr:nvSpPr>
        <xdr:cNvPr id="135" name="楕円 134"/>
        <xdr:cNvSpPr/>
      </xdr:nvSpPr>
      <xdr:spPr>
        <a:xfrm>
          <a:off x="4584700" y="97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92844</xdr:rowOff>
    </xdr:from>
    <xdr:ext cx="534377" cy="259045"/>
    <xdr:sp macro="" textlink="">
      <xdr:nvSpPr>
        <xdr:cNvPr id="136" name="物件費該当値テキスト"/>
        <xdr:cNvSpPr txBox="1"/>
      </xdr:nvSpPr>
      <xdr:spPr>
        <a:xfrm>
          <a:off x="4686300" y="969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2448</xdr:rowOff>
    </xdr:from>
    <xdr:to>
      <xdr:col>20</xdr:col>
      <xdr:colOff>38100</xdr:colOff>
      <xdr:row>57</xdr:row>
      <xdr:rowOff>104048</xdr:rowOff>
    </xdr:to>
    <xdr:sp macro="" textlink="">
      <xdr:nvSpPr>
        <xdr:cNvPr id="137" name="楕円 136"/>
        <xdr:cNvSpPr/>
      </xdr:nvSpPr>
      <xdr:spPr>
        <a:xfrm>
          <a:off x="3746500" y="977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95175</xdr:rowOff>
    </xdr:from>
    <xdr:ext cx="534377" cy="259045"/>
    <xdr:sp macro="" textlink="">
      <xdr:nvSpPr>
        <xdr:cNvPr id="138" name="テキスト ボックス 137"/>
        <xdr:cNvSpPr txBox="1"/>
      </xdr:nvSpPr>
      <xdr:spPr>
        <a:xfrm>
          <a:off x="3530111" y="98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40309</xdr:rowOff>
    </xdr:from>
    <xdr:to>
      <xdr:col>15</xdr:col>
      <xdr:colOff>101600</xdr:colOff>
      <xdr:row>57</xdr:row>
      <xdr:rowOff>141909</xdr:rowOff>
    </xdr:to>
    <xdr:sp macro="" textlink="">
      <xdr:nvSpPr>
        <xdr:cNvPr id="139" name="楕円 138"/>
        <xdr:cNvSpPr/>
      </xdr:nvSpPr>
      <xdr:spPr>
        <a:xfrm>
          <a:off x="2857500" y="98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133036</xdr:rowOff>
    </xdr:from>
    <xdr:ext cx="534377" cy="259045"/>
    <xdr:sp macro="" textlink="">
      <xdr:nvSpPr>
        <xdr:cNvPr id="140" name="テキスト ボックス 139"/>
        <xdr:cNvSpPr txBox="1"/>
      </xdr:nvSpPr>
      <xdr:spPr>
        <a:xfrm>
          <a:off x="2641111" y="99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34927</xdr:rowOff>
    </xdr:from>
    <xdr:to>
      <xdr:col>10</xdr:col>
      <xdr:colOff>165100</xdr:colOff>
      <xdr:row>57</xdr:row>
      <xdr:rowOff>136527</xdr:rowOff>
    </xdr:to>
    <xdr:sp macro="" textlink="">
      <xdr:nvSpPr>
        <xdr:cNvPr id="141" name="楕円 140"/>
        <xdr:cNvSpPr/>
      </xdr:nvSpPr>
      <xdr:spPr>
        <a:xfrm>
          <a:off x="1968500" y="98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127654</xdr:rowOff>
    </xdr:from>
    <xdr:ext cx="534377" cy="259045"/>
    <xdr:sp macro="" textlink="">
      <xdr:nvSpPr>
        <xdr:cNvPr id="142" name="テキスト ボックス 141"/>
        <xdr:cNvSpPr txBox="1"/>
      </xdr:nvSpPr>
      <xdr:spPr>
        <a:xfrm>
          <a:off x="1752111" y="99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48995</xdr:rowOff>
    </xdr:from>
    <xdr:to>
      <xdr:col>6</xdr:col>
      <xdr:colOff>38100</xdr:colOff>
      <xdr:row>57</xdr:row>
      <xdr:rowOff>150595</xdr:rowOff>
    </xdr:to>
    <xdr:sp macro="" textlink="">
      <xdr:nvSpPr>
        <xdr:cNvPr id="143" name="楕円 142"/>
        <xdr:cNvSpPr/>
      </xdr:nvSpPr>
      <xdr:spPr>
        <a:xfrm>
          <a:off x="1079500" y="98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141722</xdr:rowOff>
    </xdr:from>
    <xdr:ext cx="534377" cy="259045"/>
    <xdr:sp macro="" textlink="">
      <xdr:nvSpPr>
        <xdr:cNvPr id="144" name="テキスト ボックス 143"/>
        <xdr:cNvSpPr txBox="1"/>
      </xdr:nvSpPr>
      <xdr:spPr>
        <a:xfrm>
          <a:off x="863111" y="99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29744</xdr:rowOff>
    </xdr:from>
    <xdr:to>
      <xdr:col>24</xdr:col>
      <xdr:colOff>63500</xdr:colOff>
      <xdr:row>79</xdr:row>
      <xdr:rowOff>31725</xdr:rowOff>
    </xdr:to>
    <xdr:cxnSp macro="">
      <xdr:nvCxnSpPr>
        <xdr:cNvPr id="173" name="直線コネクタ 172"/>
        <xdr:cNvCxnSpPr/>
      </xdr:nvCxnSpPr>
      <xdr:spPr>
        <a:xfrm flipV="1">
          <a:off x="3797300" y="13574294"/>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27496</xdr:rowOff>
    </xdr:from>
    <xdr:to>
      <xdr:col>19</xdr:col>
      <xdr:colOff>177800</xdr:colOff>
      <xdr:row>79</xdr:row>
      <xdr:rowOff>31725</xdr:rowOff>
    </xdr:to>
    <xdr:cxnSp macro="">
      <xdr:nvCxnSpPr>
        <xdr:cNvPr id="176" name="直線コネクタ 175"/>
        <xdr:cNvCxnSpPr/>
      </xdr:nvCxnSpPr>
      <xdr:spPr>
        <a:xfrm>
          <a:off x="2908300" y="1357204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27496</xdr:rowOff>
    </xdr:from>
    <xdr:to>
      <xdr:col>15</xdr:col>
      <xdr:colOff>50800</xdr:colOff>
      <xdr:row>79</xdr:row>
      <xdr:rowOff>28753</xdr:rowOff>
    </xdr:to>
    <xdr:cxnSp macro="">
      <xdr:nvCxnSpPr>
        <xdr:cNvPr id="179" name="直線コネクタ 178"/>
        <xdr:cNvCxnSpPr/>
      </xdr:nvCxnSpPr>
      <xdr:spPr>
        <a:xfrm flipV="1">
          <a:off x="2019300" y="1357204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28067</xdr:rowOff>
    </xdr:from>
    <xdr:to>
      <xdr:col>10</xdr:col>
      <xdr:colOff>114300</xdr:colOff>
      <xdr:row>79</xdr:row>
      <xdr:rowOff>28753</xdr:rowOff>
    </xdr:to>
    <xdr:cxnSp macro="">
      <xdr:nvCxnSpPr>
        <xdr:cNvPr id="182" name="直線コネクタ 181"/>
        <xdr:cNvCxnSpPr/>
      </xdr:nvCxnSpPr>
      <xdr:spPr>
        <a:xfrm>
          <a:off x="1130300" y="1357261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150394</xdr:rowOff>
    </xdr:from>
    <xdr:to>
      <xdr:col>24</xdr:col>
      <xdr:colOff>114300</xdr:colOff>
      <xdr:row>79</xdr:row>
      <xdr:rowOff>80544</xdr:rowOff>
    </xdr:to>
    <xdr:sp macro="" textlink="">
      <xdr:nvSpPr>
        <xdr:cNvPr id="192" name="楕円 191"/>
        <xdr:cNvSpPr/>
      </xdr:nvSpPr>
      <xdr:spPr>
        <a:xfrm>
          <a:off x="45847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65321</xdr:rowOff>
    </xdr:from>
    <xdr:ext cx="378565" cy="259045"/>
    <xdr:sp macro="" textlink="">
      <xdr:nvSpPr>
        <xdr:cNvPr id="193" name="維持補修費該当値テキスト"/>
        <xdr:cNvSpPr txBox="1"/>
      </xdr:nvSpPr>
      <xdr:spPr>
        <a:xfrm>
          <a:off x="4686300" y="13438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152375</xdr:rowOff>
    </xdr:from>
    <xdr:to>
      <xdr:col>20</xdr:col>
      <xdr:colOff>38100</xdr:colOff>
      <xdr:row>79</xdr:row>
      <xdr:rowOff>82525</xdr:rowOff>
    </xdr:to>
    <xdr:sp macro="" textlink="">
      <xdr:nvSpPr>
        <xdr:cNvPr id="194" name="楕円 193"/>
        <xdr:cNvSpPr/>
      </xdr:nvSpPr>
      <xdr:spPr>
        <a:xfrm>
          <a:off x="37465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73652</xdr:rowOff>
    </xdr:from>
    <xdr:ext cx="378565" cy="259045"/>
    <xdr:sp macro="" textlink="">
      <xdr:nvSpPr>
        <xdr:cNvPr id="195" name="テキスト ボックス 194"/>
        <xdr:cNvSpPr txBox="1"/>
      </xdr:nvSpPr>
      <xdr:spPr>
        <a:xfrm>
          <a:off x="3608017" y="1361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148146</xdr:rowOff>
    </xdr:from>
    <xdr:to>
      <xdr:col>15</xdr:col>
      <xdr:colOff>101600</xdr:colOff>
      <xdr:row>79</xdr:row>
      <xdr:rowOff>78296</xdr:rowOff>
    </xdr:to>
    <xdr:sp macro="" textlink="">
      <xdr:nvSpPr>
        <xdr:cNvPr id="196" name="楕円 195"/>
        <xdr:cNvSpPr/>
      </xdr:nvSpPr>
      <xdr:spPr>
        <a:xfrm>
          <a:off x="2857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69423</xdr:rowOff>
    </xdr:from>
    <xdr:ext cx="378565" cy="259045"/>
    <xdr:sp macro="" textlink="">
      <xdr:nvSpPr>
        <xdr:cNvPr id="197" name="テキスト ボックス 196"/>
        <xdr:cNvSpPr txBox="1"/>
      </xdr:nvSpPr>
      <xdr:spPr>
        <a:xfrm>
          <a:off x="2719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149403</xdr:rowOff>
    </xdr:from>
    <xdr:to>
      <xdr:col>10</xdr:col>
      <xdr:colOff>165100</xdr:colOff>
      <xdr:row>79</xdr:row>
      <xdr:rowOff>79553</xdr:rowOff>
    </xdr:to>
    <xdr:sp macro="" textlink="">
      <xdr:nvSpPr>
        <xdr:cNvPr id="198" name="楕円 197"/>
        <xdr:cNvSpPr/>
      </xdr:nvSpPr>
      <xdr:spPr>
        <a:xfrm>
          <a:off x="1968500" y="13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70680</xdr:rowOff>
    </xdr:from>
    <xdr:ext cx="378565" cy="259045"/>
    <xdr:sp macro="" textlink="">
      <xdr:nvSpPr>
        <xdr:cNvPr id="199" name="テキスト ボックス 198"/>
        <xdr:cNvSpPr txBox="1"/>
      </xdr:nvSpPr>
      <xdr:spPr>
        <a:xfrm>
          <a:off x="1830017" y="13615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148717</xdr:rowOff>
    </xdr:from>
    <xdr:to>
      <xdr:col>6</xdr:col>
      <xdr:colOff>38100</xdr:colOff>
      <xdr:row>79</xdr:row>
      <xdr:rowOff>78867</xdr:rowOff>
    </xdr:to>
    <xdr:sp macro="" textlink="">
      <xdr:nvSpPr>
        <xdr:cNvPr id="200" name="楕円 199"/>
        <xdr:cNvSpPr/>
      </xdr:nvSpPr>
      <xdr:spPr>
        <a:xfrm>
          <a:off x="1079500" y="135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69994</xdr:rowOff>
    </xdr:from>
    <xdr:ext cx="378565" cy="259045"/>
    <xdr:sp macro="" textlink="">
      <xdr:nvSpPr>
        <xdr:cNvPr id="201" name="テキスト ボックス 200"/>
        <xdr:cNvSpPr txBox="1"/>
      </xdr:nvSpPr>
      <xdr:spPr>
        <a:xfrm>
          <a:off x="941017" y="13614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47411</xdr:rowOff>
    </xdr:from>
    <xdr:to>
      <xdr:col>24</xdr:col>
      <xdr:colOff>63500</xdr:colOff>
      <xdr:row>95</xdr:row>
      <xdr:rowOff>92641</xdr:rowOff>
    </xdr:to>
    <xdr:cxnSp macro="">
      <xdr:nvCxnSpPr>
        <xdr:cNvPr id="233" name="直線コネクタ 232"/>
        <xdr:cNvCxnSpPr/>
      </xdr:nvCxnSpPr>
      <xdr:spPr>
        <a:xfrm flipV="1">
          <a:off x="3797300" y="16335161"/>
          <a:ext cx="8382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92641</xdr:rowOff>
    </xdr:from>
    <xdr:to>
      <xdr:col>19</xdr:col>
      <xdr:colOff>177800</xdr:colOff>
      <xdr:row>95</xdr:row>
      <xdr:rowOff>154885</xdr:rowOff>
    </xdr:to>
    <xdr:cxnSp macro="">
      <xdr:nvCxnSpPr>
        <xdr:cNvPr id="236" name="直線コネクタ 235"/>
        <xdr:cNvCxnSpPr/>
      </xdr:nvCxnSpPr>
      <xdr:spPr>
        <a:xfrm flipV="1">
          <a:off x="2908300" y="16380391"/>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154885</xdr:rowOff>
    </xdr:from>
    <xdr:to>
      <xdr:col>15</xdr:col>
      <xdr:colOff>50800</xdr:colOff>
      <xdr:row>96</xdr:row>
      <xdr:rowOff>7079</xdr:rowOff>
    </xdr:to>
    <xdr:cxnSp macro="">
      <xdr:nvCxnSpPr>
        <xdr:cNvPr id="239" name="直線コネクタ 238"/>
        <xdr:cNvCxnSpPr/>
      </xdr:nvCxnSpPr>
      <xdr:spPr>
        <a:xfrm flipV="1">
          <a:off x="2019300" y="16442635"/>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7079</xdr:rowOff>
    </xdr:from>
    <xdr:to>
      <xdr:col>10</xdr:col>
      <xdr:colOff>114300</xdr:colOff>
      <xdr:row>96</xdr:row>
      <xdr:rowOff>54253</xdr:rowOff>
    </xdr:to>
    <xdr:cxnSp macro="">
      <xdr:nvCxnSpPr>
        <xdr:cNvPr id="242" name="直線コネクタ 241"/>
        <xdr:cNvCxnSpPr/>
      </xdr:nvCxnSpPr>
      <xdr:spPr>
        <a:xfrm flipV="1">
          <a:off x="1130300" y="16466279"/>
          <a:ext cx="889000" cy="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168061</xdr:rowOff>
    </xdr:from>
    <xdr:to>
      <xdr:col>24</xdr:col>
      <xdr:colOff>114300</xdr:colOff>
      <xdr:row>95</xdr:row>
      <xdr:rowOff>98211</xdr:rowOff>
    </xdr:to>
    <xdr:sp macro="" textlink="">
      <xdr:nvSpPr>
        <xdr:cNvPr id="252" name="楕円 251"/>
        <xdr:cNvSpPr/>
      </xdr:nvSpPr>
      <xdr:spPr>
        <a:xfrm>
          <a:off x="4584700" y="162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146488</xdr:rowOff>
    </xdr:from>
    <xdr:ext cx="534377" cy="259045"/>
    <xdr:sp macro="" textlink="">
      <xdr:nvSpPr>
        <xdr:cNvPr id="253" name="扶助費該当値テキスト"/>
        <xdr:cNvSpPr txBox="1"/>
      </xdr:nvSpPr>
      <xdr:spPr>
        <a:xfrm>
          <a:off x="4686300" y="1626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41841</xdr:rowOff>
    </xdr:from>
    <xdr:to>
      <xdr:col>20</xdr:col>
      <xdr:colOff>38100</xdr:colOff>
      <xdr:row>95</xdr:row>
      <xdr:rowOff>143441</xdr:rowOff>
    </xdr:to>
    <xdr:sp macro="" textlink="">
      <xdr:nvSpPr>
        <xdr:cNvPr id="254" name="楕円 253"/>
        <xdr:cNvSpPr/>
      </xdr:nvSpPr>
      <xdr:spPr>
        <a:xfrm>
          <a:off x="3746500" y="163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134568</xdr:rowOff>
    </xdr:from>
    <xdr:ext cx="534377" cy="259045"/>
    <xdr:sp macro="" textlink="">
      <xdr:nvSpPr>
        <xdr:cNvPr id="255" name="テキスト ボックス 254"/>
        <xdr:cNvSpPr txBox="1"/>
      </xdr:nvSpPr>
      <xdr:spPr>
        <a:xfrm>
          <a:off x="3530111" y="164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104085</xdr:rowOff>
    </xdr:from>
    <xdr:to>
      <xdr:col>15</xdr:col>
      <xdr:colOff>101600</xdr:colOff>
      <xdr:row>96</xdr:row>
      <xdr:rowOff>34235</xdr:rowOff>
    </xdr:to>
    <xdr:sp macro="" textlink="">
      <xdr:nvSpPr>
        <xdr:cNvPr id="256" name="楕円 255"/>
        <xdr:cNvSpPr/>
      </xdr:nvSpPr>
      <xdr:spPr>
        <a:xfrm>
          <a:off x="2857500" y="163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25362</xdr:rowOff>
    </xdr:from>
    <xdr:ext cx="534377" cy="259045"/>
    <xdr:sp macro="" textlink="">
      <xdr:nvSpPr>
        <xdr:cNvPr id="257" name="テキスト ボックス 256"/>
        <xdr:cNvSpPr txBox="1"/>
      </xdr:nvSpPr>
      <xdr:spPr>
        <a:xfrm>
          <a:off x="2641111" y="164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127729</xdr:rowOff>
    </xdr:from>
    <xdr:to>
      <xdr:col>10</xdr:col>
      <xdr:colOff>165100</xdr:colOff>
      <xdr:row>96</xdr:row>
      <xdr:rowOff>57879</xdr:rowOff>
    </xdr:to>
    <xdr:sp macro="" textlink="">
      <xdr:nvSpPr>
        <xdr:cNvPr id="258" name="楕円 257"/>
        <xdr:cNvSpPr/>
      </xdr:nvSpPr>
      <xdr:spPr>
        <a:xfrm>
          <a:off x="1968500" y="164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49006</xdr:rowOff>
    </xdr:from>
    <xdr:ext cx="534377" cy="259045"/>
    <xdr:sp macro="" textlink="">
      <xdr:nvSpPr>
        <xdr:cNvPr id="259" name="テキスト ボックス 258"/>
        <xdr:cNvSpPr txBox="1"/>
      </xdr:nvSpPr>
      <xdr:spPr>
        <a:xfrm>
          <a:off x="1752111" y="1650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3453</xdr:rowOff>
    </xdr:from>
    <xdr:to>
      <xdr:col>6</xdr:col>
      <xdr:colOff>38100</xdr:colOff>
      <xdr:row>96</xdr:row>
      <xdr:rowOff>105053</xdr:rowOff>
    </xdr:to>
    <xdr:sp macro="" textlink="">
      <xdr:nvSpPr>
        <xdr:cNvPr id="260" name="楕円 259"/>
        <xdr:cNvSpPr/>
      </xdr:nvSpPr>
      <xdr:spPr>
        <a:xfrm>
          <a:off x="1079500" y="16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96180</xdr:rowOff>
    </xdr:from>
    <xdr:ext cx="534377" cy="259045"/>
    <xdr:sp macro="" textlink="">
      <xdr:nvSpPr>
        <xdr:cNvPr id="261" name="テキスト ボックス 260"/>
        <xdr:cNvSpPr txBox="1"/>
      </xdr:nvSpPr>
      <xdr:spPr>
        <a:xfrm>
          <a:off x="863111" y="16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84237</xdr:rowOff>
    </xdr:from>
    <xdr:to>
      <xdr:col>55</xdr:col>
      <xdr:colOff>0</xdr:colOff>
      <xdr:row>37</xdr:row>
      <xdr:rowOff>37004</xdr:rowOff>
    </xdr:to>
    <xdr:cxnSp macro="">
      <xdr:nvCxnSpPr>
        <xdr:cNvPr id="292" name="直線コネクタ 291"/>
        <xdr:cNvCxnSpPr/>
      </xdr:nvCxnSpPr>
      <xdr:spPr>
        <a:xfrm>
          <a:off x="9639300" y="6256437"/>
          <a:ext cx="838200" cy="12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84237</xdr:rowOff>
    </xdr:from>
    <xdr:to>
      <xdr:col>50</xdr:col>
      <xdr:colOff>114300</xdr:colOff>
      <xdr:row>36</xdr:row>
      <xdr:rowOff>141268</xdr:rowOff>
    </xdr:to>
    <xdr:cxnSp macro="">
      <xdr:nvCxnSpPr>
        <xdr:cNvPr id="295" name="直線コネクタ 294"/>
        <xdr:cNvCxnSpPr/>
      </xdr:nvCxnSpPr>
      <xdr:spPr>
        <a:xfrm flipV="1">
          <a:off x="8750300" y="6256437"/>
          <a:ext cx="889000" cy="5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141268</xdr:rowOff>
    </xdr:from>
    <xdr:to>
      <xdr:col>45</xdr:col>
      <xdr:colOff>177800</xdr:colOff>
      <xdr:row>37</xdr:row>
      <xdr:rowOff>2006</xdr:rowOff>
    </xdr:to>
    <xdr:cxnSp macro="">
      <xdr:nvCxnSpPr>
        <xdr:cNvPr id="298" name="直線コネクタ 297"/>
        <xdr:cNvCxnSpPr/>
      </xdr:nvCxnSpPr>
      <xdr:spPr>
        <a:xfrm flipV="1">
          <a:off x="7861300" y="6313468"/>
          <a:ext cx="8890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2006</xdr:rowOff>
    </xdr:from>
    <xdr:to>
      <xdr:col>41</xdr:col>
      <xdr:colOff>50800</xdr:colOff>
      <xdr:row>37</xdr:row>
      <xdr:rowOff>15842</xdr:rowOff>
    </xdr:to>
    <xdr:cxnSp macro="">
      <xdr:nvCxnSpPr>
        <xdr:cNvPr id="301" name="直線コネクタ 300"/>
        <xdr:cNvCxnSpPr/>
      </xdr:nvCxnSpPr>
      <xdr:spPr>
        <a:xfrm flipV="1">
          <a:off x="6972300" y="6345656"/>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157654</xdr:rowOff>
    </xdr:from>
    <xdr:to>
      <xdr:col>55</xdr:col>
      <xdr:colOff>50800</xdr:colOff>
      <xdr:row>37</xdr:row>
      <xdr:rowOff>87804</xdr:rowOff>
    </xdr:to>
    <xdr:sp macro="" textlink="">
      <xdr:nvSpPr>
        <xdr:cNvPr id="311" name="楕円 310"/>
        <xdr:cNvSpPr/>
      </xdr:nvSpPr>
      <xdr:spPr>
        <a:xfrm>
          <a:off x="10426700" y="632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136081</xdr:rowOff>
    </xdr:from>
    <xdr:ext cx="534377" cy="259045"/>
    <xdr:sp macro="" textlink="">
      <xdr:nvSpPr>
        <xdr:cNvPr id="312" name="補助費等該当値テキスト"/>
        <xdr:cNvSpPr txBox="1"/>
      </xdr:nvSpPr>
      <xdr:spPr>
        <a:xfrm>
          <a:off x="10528300" y="630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33437</xdr:rowOff>
    </xdr:from>
    <xdr:to>
      <xdr:col>50</xdr:col>
      <xdr:colOff>165100</xdr:colOff>
      <xdr:row>36</xdr:row>
      <xdr:rowOff>135037</xdr:rowOff>
    </xdr:to>
    <xdr:sp macro="" textlink="">
      <xdr:nvSpPr>
        <xdr:cNvPr id="313" name="楕円 312"/>
        <xdr:cNvSpPr/>
      </xdr:nvSpPr>
      <xdr:spPr>
        <a:xfrm>
          <a:off x="9588500" y="62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126164</xdr:rowOff>
    </xdr:from>
    <xdr:ext cx="534377" cy="259045"/>
    <xdr:sp macro="" textlink="">
      <xdr:nvSpPr>
        <xdr:cNvPr id="314" name="テキスト ボックス 313"/>
        <xdr:cNvSpPr txBox="1"/>
      </xdr:nvSpPr>
      <xdr:spPr>
        <a:xfrm>
          <a:off x="9372111" y="62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90468</xdr:rowOff>
    </xdr:from>
    <xdr:to>
      <xdr:col>46</xdr:col>
      <xdr:colOff>38100</xdr:colOff>
      <xdr:row>37</xdr:row>
      <xdr:rowOff>20618</xdr:rowOff>
    </xdr:to>
    <xdr:sp macro="" textlink="">
      <xdr:nvSpPr>
        <xdr:cNvPr id="315" name="楕円 314"/>
        <xdr:cNvSpPr/>
      </xdr:nvSpPr>
      <xdr:spPr>
        <a:xfrm>
          <a:off x="8699500" y="62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11745</xdr:rowOff>
    </xdr:from>
    <xdr:ext cx="534377" cy="259045"/>
    <xdr:sp macro="" textlink="">
      <xdr:nvSpPr>
        <xdr:cNvPr id="316" name="テキスト ボックス 315"/>
        <xdr:cNvSpPr txBox="1"/>
      </xdr:nvSpPr>
      <xdr:spPr>
        <a:xfrm>
          <a:off x="8483111" y="63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122656</xdr:rowOff>
    </xdr:from>
    <xdr:to>
      <xdr:col>41</xdr:col>
      <xdr:colOff>101600</xdr:colOff>
      <xdr:row>37</xdr:row>
      <xdr:rowOff>52806</xdr:rowOff>
    </xdr:to>
    <xdr:sp macro="" textlink="">
      <xdr:nvSpPr>
        <xdr:cNvPr id="317" name="楕円 316"/>
        <xdr:cNvSpPr/>
      </xdr:nvSpPr>
      <xdr:spPr>
        <a:xfrm>
          <a:off x="7810500" y="62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43933</xdr:rowOff>
    </xdr:from>
    <xdr:ext cx="534377" cy="259045"/>
    <xdr:sp macro="" textlink="">
      <xdr:nvSpPr>
        <xdr:cNvPr id="318" name="テキスト ボックス 317"/>
        <xdr:cNvSpPr txBox="1"/>
      </xdr:nvSpPr>
      <xdr:spPr>
        <a:xfrm>
          <a:off x="7594111" y="63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136492</xdr:rowOff>
    </xdr:from>
    <xdr:to>
      <xdr:col>36</xdr:col>
      <xdr:colOff>165100</xdr:colOff>
      <xdr:row>37</xdr:row>
      <xdr:rowOff>66642</xdr:rowOff>
    </xdr:to>
    <xdr:sp macro="" textlink="">
      <xdr:nvSpPr>
        <xdr:cNvPr id="319" name="楕円 318"/>
        <xdr:cNvSpPr/>
      </xdr:nvSpPr>
      <xdr:spPr>
        <a:xfrm>
          <a:off x="6921500" y="63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57769</xdr:rowOff>
    </xdr:from>
    <xdr:ext cx="534377" cy="259045"/>
    <xdr:sp macro="" textlink="">
      <xdr:nvSpPr>
        <xdr:cNvPr id="320" name="テキスト ボックス 319"/>
        <xdr:cNvSpPr txBox="1"/>
      </xdr:nvSpPr>
      <xdr:spPr>
        <a:xfrm>
          <a:off x="6705111" y="64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88616</xdr:rowOff>
    </xdr:from>
    <xdr:to>
      <xdr:col>55</xdr:col>
      <xdr:colOff>0</xdr:colOff>
      <xdr:row>58</xdr:row>
      <xdr:rowOff>130571</xdr:rowOff>
    </xdr:to>
    <xdr:cxnSp macro="">
      <xdr:nvCxnSpPr>
        <xdr:cNvPr id="349" name="直線コネクタ 348"/>
        <xdr:cNvCxnSpPr/>
      </xdr:nvCxnSpPr>
      <xdr:spPr>
        <a:xfrm flipV="1">
          <a:off x="9639300" y="10032716"/>
          <a:ext cx="838200" cy="4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61420</xdr:rowOff>
    </xdr:from>
    <xdr:to>
      <xdr:col>50</xdr:col>
      <xdr:colOff>114300</xdr:colOff>
      <xdr:row>58</xdr:row>
      <xdr:rowOff>130571</xdr:rowOff>
    </xdr:to>
    <xdr:cxnSp macro="">
      <xdr:nvCxnSpPr>
        <xdr:cNvPr id="352" name="直線コネクタ 351"/>
        <xdr:cNvCxnSpPr/>
      </xdr:nvCxnSpPr>
      <xdr:spPr>
        <a:xfrm>
          <a:off x="8750300" y="10005520"/>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43093</xdr:rowOff>
    </xdr:from>
    <xdr:to>
      <xdr:col>45</xdr:col>
      <xdr:colOff>177800</xdr:colOff>
      <xdr:row>58</xdr:row>
      <xdr:rowOff>61420</xdr:rowOff>
    </xdr:to>
    <xdr:cxnSp macro="">
      <xdr:nvCxnSpPr>
        <xdr:cNvPr id="355" name="直線コネクタ 354"/>
        <xdr:cNvCxnSpPr/>
      </xdr:nvCxnSpPr>
      <xdr:spPr>
        <a:xfrm>
          <a:off x="7861300" y="9987193"/>
          <a:ext cx="8890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71158</xdr:rowOff>
    </xdr:from>
    <xdr:to>
      <xdr:col>41</xdr:col>
      <xdr:colOff>50800</xdr:colOff>
      <xdr:row>58</xdr:row>
      <xdr:rowOff>43093</xdr:rowOff>
    </xdr:to>
    <xdr:cxnSp macro="">
      <xdr:nvCxnSpPr>
        <xdr:cNvPr id="358" name="直線コネクタ 357"/>
        <xdr:cNvCxnSpPr/>
      </xdr:nvCxnSpPr>
      <xdr:spPr>
        <a:xfrm>
          <a:off x="6972300" y="9843808"/>
          <a:ext cx="889000" cy="1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37816</xdr:rowOff>
    </xdr:from>
    <xdr:to>
      <xdr:col>55</xdr:col>
      <xdr:colOff>50800</xdr:colOff>
      <xdr:row>58</xdr:row>
      <xdr:rowOff>139416</xdr:rowOff>
    </xdr:to>
    <xdr:sp macro="" textlink="">
      <xdr:nvSpPr>
        <xdr:cNvPr id="368" name="楕円 367"/>
        <xdr:cNvSpPr/>
      </xdr:nvSpPr>
      <xdr:spPr>
        <a:xfrm>
          <a:off x="10426700" y="99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124193</xdr:rowOff>
    </xdr:from>
    <xdr:ext cx="534377" cy="259045"/>
    <xdr:sp macro="" textlink="">
      <xdr:nvSpPr>
        <xdr:cNvPr id="369" name="普通建設事業費該当値テキスト"/>
        <xdr:cNvSpPr txBox="1"/>
      </xdr:nvSpPr>
      <xdr:spPr>
        <a:xfrm>
          <a:off x="10528300" y="98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79771</xdr:rowOff>
    </xdr:from>
    <xdr:to>
      <xdr:col>50</xdr:col>
      <xdr:colOff>165100</xdr:colOff>
      <xdr:row>59</xdr:row>
      <xdr:rowOff>9921</xdr:rowOff>
    </xdr:to>
    <xdr:sp macro="" textlink="">
      <xdr:nvSpPr>
        <xdr:cNvPr id="370" name="楕円 369"/>
        <xdr:cNvSpPr/>
      </xdr:nvSpPr>
      <xdr:spPr>
        <a:xfrm>
          <a:off x="9588500" y="100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1048</xdr:rowOff>
    </xdr:from>
    <xdr:ext cx="534377" cy="259045"/>
    <xdr:sp macro="" textlink="">
      <xdr:nvSpPr>
        <xdr:cNvPr id="371" name="テキスト ボックス 370"/>
        <xdr:cNvSpPr txBox="1"/>
      </xdr:nvSpPr>
      <xdr:spPr>
        <a:xfrm>
          <a:off x="9372111" y="101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10620</xdr:rowOff>
    </xdr:from>
    <xdr:to>
      <xdr:col>46</xdr:col>
      <xdr:colOff>38100</xdr:colOff>
      <xdr:row>58</xdr:row>
      <xdr:rowOff>112220</xdr:rowOff>
    </xdr:to>
    <xdr:sp macro="" textlink="">
      <xdr:nvSpPr>
        <xdr:cNvPr id="372" name="楕円 371"/>
        <xdr:cNvSpPr/>
      </xdr:nvSpPr>
      <xdr:spPr>
        <a:xfrm>
          <a:off x="8699500" y="99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103347</xdr:rowOff>
    </xdr:from>
    <xdr:ext cx="534377" cy="259045"/>
    <xdr:sp macro="" textlink="">
      <xdr:nvSpPr>
        <xdr:cNvPr id="373" name="テキスト ボックス 372"/>
        <xdr:cNvSpPr txBox="1"/>
      </xdr:nvSpPr>
      <xdr:spPr>
        <a:xfrm>
          <a:off x="8483111" y="100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163743</xdr:rowOff>
    </xdr:from>
    <xdr:to>
      <xdr:col>41</xdr:col>
      <xdr:colOff>101600</xdr:colOff>
      <xdr:row>58</xdr:row>
      <xdr:rowOff>93893</xdr:rowOff>
    </xdr:to>
    <xdr:sp macro="" textlink="">
      <xdr:nvSpPr>
        <xdr:cNvPr id="374" name="楕円 373"/>
        <xdr:cNvSpPr/>
      </xdr:nvSpPr>
      <xdr:spPr>
        <a:xfrm>
          <a:off x="7810500" y="99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85020</xdr:rowOff>
    </xdr:from>
    <xdr:ext cx="534377" cy="259045"/>
    <xdr:sp macro="" textlink="">
      <xdr:nvSpPr>
        <xdr:cNvPr id="375" name="テキスト ボックス 374"/>
        <xdr:cNvSpPr txBox="1"/>
      </xdr:nvSpPr>
      <xdr:spPr>
        <a:xfrm>
          <a:off x="7594111" y="100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20358</xdr:rowOff>
    </xdr:from>
    <xdr:to>
      <xdr:col>36</xdr:col>
      <xdr:colOff>165100</xdr:colOff>
      <xdr:row>57</xdr:row>
      <xdr:rowOff>121958</xdr:rowOff>
    </xdr:to>
    <xdr:sp macro="" textlink="">
      <xdr:nvSpPr>
        <xdr:cNvPr id="376" name="楕円 375"/>
        <xdr:cNvSpPr/>
      </xdr:nvSpPr>
      <xdr:spPr>
        <a:xfrm>
          <a:off x="6921500" y="979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113085</xdr:rowOff>
    </xdr:from>
    <xdr:ext cx="534377" cy="259045"/>
    <xdr:sp macro="" textlink="">
      <xdr:nvSpPr>
        <xdr:cNvPr id="377" name="テキスト ボックス 376"/>
        <xdr:cNvSpPr txBox="1"/>
      </xdr:nvSpPr>
      <xdr:spPr>
        <a:xfrm>
          <a:off x="6705111" y="988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78778</xdr:rowOff>
    </xdr:from>
    <xdr:to>
      <xdr:col>55</xdr:col>
      <xdr:colOff>0</xdr:colOff>
      <xdr:row>79</xdr:row>
      <xdr:rowOff>86240</xdr:rowOff>
    </xdr:to>
    <xdr:cxnSp macro="">
      <xdr:nvCxnSpPr>
        <xdr:cNvPr id="408" name="直線コネクタ 407"/>
        <xdr:cNvCxnSpPr/>
      </xdr:nvCxnSpPr>
      <xdr:spPr>
        <a:xfrm>
          <a:off x="9639300" y="13623328"/>
          <a:ext cx="8382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78778</xdr:rowOff>
    </xdr:from>
    <xdr:to>
      <xdr:col>50</xdr:col>
      <xdr:colOff>114300</xdr:colOff>
      <xdr:row>79</xdr:row>
      <xdr:rowOff>91563</xdr:rowOff>
    </xdr:to>
    <xdr:cxnSp macro="">
      <xdr:nvCxnSpPr>
        <xdr:cNvPr id="411" name="直線コネクタ 410"/>
        <xdr:cNvCxnSpPr/>
      </xdr:nvCxnSpPr>
      <xdr:spPr>
        <a:xfrm flipV="1">
          <a:off x="8750300" y="13623328"/>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59934</xdr:rowOff>
    </xdr:from>
    <xdr:to>
      <xdr:col>45</xdr:col>
      <xdr:colOff>177800</xdr:colOff>
      <xdr:row>79</xdr:row>
      <xdr:rowOff>91563</xdr:rowOff>
    </xdr:to>
    <xdr:cxnSp macro="">
      <xdr:nvCxnSpPr>
        <xdr:cNvPr id="414" name="直線コネクタ 413"/>
        <xdr:cNvCxnSpPr/>
      </xdr:nvCxnSpPr>
      <xdr:spPr>
        <a:xfrm>
          <a:off x="7861300" y="13604484"/>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35440</xdr:rowOff>
    </xdr:from>
    <xdr:to>
      <xdr:col>55</xdr:col>
      <xdr:colOff>50800</xdr:colOff>
      <xdr:row>79</xdr:row>
      <xdr:rowOff>137040</xdr:rowOff>
    </xdr:to>
    <xdr:sp macro="" textlink="">
      <xdr:nvSpPr>
        <xdr:cNvPr id="424" name="楕円 423"/>
        <xdr:cNvSpPr/>
      </xdr:nvSpPr>
      <xdr:spPr>
        <a:xfrm>
          <a:off x="10426700" y="13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121817</xdr:rowOff>
    </xdr:from>
    <xdr:ext cx="378565" cy="259045"/>
    <xdr:sp macro="" textlink="">
      <xdr:nvSpPr>
        <xdr:cNvPr id="425" name="普通建設事業費 （ うち新規整備　）該当値テキスト"/>
        <xdr:cNvSpPr txBox="1"/>
      </xdr:nvSpPr>
      <xdr:spPr>
        <a:xfrm>
          <a:off x="10528300" y="1349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27978</xdr:rowOff>
    </xdr:from>
    <xdr:to>
      <xdr:col>50</xdr:col>
      <xdr:colOff>165100</xdr:colOff>
      <xdr:row>79</xdr:row>
      <xdr:rowOff>129578</xdr:rowOff>
    </xdr:to>
    <xdr:sp macro="" textlink="">
      <xdr:nvSpPr>
        <xdr:cNvPr id="426" name="楕円 425"/>
        <xdr:cNvSpPr/>
      </xdr:nvSpPr>
      <xdr:spPr>
        <a:xfrm>
          <a:off x="9588500" y="135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120705</xdr:rowOff>
    </xdr:from>
    <xdr:ext cx="469744" cy="259045"/>
    <xdr:sp macro="" textlink="">
      <xdr:nvSpPr>
        <xdr:cNvPr id="427" name="テキスト ボックス 426"/>
        <xdr:cNvSpPr txBox="1"/>
      </xdr:nvSpPr>
      <xdr:spPr>
        <a:xfrm>
          <a:off x="9404428" y="1366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40763</xdr:rowOff>
    </xdr:from>
    <xdr:to>
      <xdr:col>46</xdr:col>
      <xdr:colOff>38100</xdr:colOff>
      <xdr:row>79</xdr:row>
      <xdr:rowOff>142363</xdr:rowOff>
    </xdr:to>
    <xdr:sp macro="" textlink="">
      <xdr:nvSpPr>
        <xdr:cNvPr id="428" name="楕円 427"/>
        <xdr:cNvSpPr/>
      </xdr:nvSpPr>
      <xdr:spPr>
        <a:xfrm>
          <a:off x="8699500" y="135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133490</xdr:rowOff>
    </xdr:from>
    <xdr:ext cx="378565" cy="259045"/>
    <xdr:sp macro="" textlink="">
      <xdr:nvSpPr>
        <xdr:cNvPr id="429" name="テキスト ボックス 428"/>
        <xdr:cNvSpPr txBox="1"/>
      </xdr:nvSpPr>
      <xdr:spPr>
        <a:xfrm>
          <a:off x="8561017" y="13678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9134</xdr:rowOff>
    </xdr:from>
    <xdr:to>
      <xdr:col>41</xdr:col>
      <xdr:colOff>101600</xdr:colOff>
      <xdr:row>79</xdr:row>
      <xdr:rowOff>110734</xdr:rowOff>
    </xdr:to>
    <xdr:sp macro="" textlink="">
      <xdr:nvSpPr>
        <xdr:cNvPr id="430" name="楕円 429"/>
        <xdr:cNvSpPr/>
      </xdr:nvSpPr>
      <xdr:spPr>
        <a:xfrm>
          <a:off x="7810500" y="135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101861</xdr:rowOff>
    </xdr:from>
    <xdr:ext cx="469744" cy="259045"/>
    <xdr:sp macro="" textlink="">
      <xdr:nvSpPr>
        <xdr:cNvPr id="431" name="テキスト ボックス 430"/>
        <xdr:cNvSpPr txBox="1"/>
      </xdr:nvSpPr>
      <xdr:spPr>
        <a:xfrm>
          <a:off x="7626428" y="136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166016</xdr:rowOff>
    </xdr:from>
    <xdr:to>
      <xdr:col>55</xdr:col>
      <xdr:colOff>0</xdr:colOff>
      <xdr:row>98</xdr:row>
      <xdr:rowOff>52246</xdr:rowOff>
    </xdr:to>
    <xdr:cxnSp macro="">
      <xdr:nvCxnSpPr>
        <xdr:cNvPr id="458" name="直線コネクタ 457"/>
        <xdr:cNvCxnSpPr/>
      </xdr:nvCxnSpPr>
      <xdr:spPr>
        <a:xfrm flipV="1">
          <a:off x="9639300" y="16796666"/>
          <a:ext cx="838200" cy="5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164233</xdr:rowOff>
    </xdr:from>
    <xdr:to>
      <xdr:col>50</xdr:col>
      <xdr:colOff>114300</xdr:colOff>
      <xdr:row>98</xdr:row>
      <xdr:rowOff>52246</xdr:rowOff>
    </xdr:to>
    <xdr:cxnSp macro="">
      <xdr:nvCxnSpPr>
        <xdr:cNvPr id="461" name="直線コネクタ 460"/>
        <xdr:cNvCxnSpPr/>
      </xdr:nvCxnSpPr>
      <xdr:spPr>
        <a:xfrm>
          <a:off x="8750300" y="16794883"/>
          <a:ext cx="889000"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164233</xdr:rowOff>
    </xdr:from>
    <xdr:to>
      <xdr:col>45</xdr:col>
      <xdr:colOff>177800</xdr:colOff>
      <xdr:row>98</xdr:row>
      <xdr:rowOff>31628</xdr:rowOff>
    </xdr:to>
    <xdr:cxnSp macro="">
      <xdr:nvCxnSpPr>
        <xdr:cNvPr id="464" name="直線コネクタ 463"/>
        <xdr:cNvCxnSpPr/>
      </xdr:nvCxnSpPr>
      <xdr:spPr>
        <a:xfrm flipV="1">
          <a:off x="7861300" y="16794883"/>
          <a:ext cx="889000" cy="3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115216</xdr:rowOff>
    </xdr:from>
    <xdr:to>
      <xdr:col>55</xdr:col>
      <xdr:colOff>50800</xdr:colOff>
      <xdr:row>98</xdr:row>
      <xdr:rowOff>45366</xdr:rowOff>
    </xdr:to>
    <xdr:sp macro="" textlink="">
      <xdr:nvSpPr>
        <xdr:cNvPr id="474" name="楕円 473"/>
        <xdr:cNvSpPr/>
      </xdr:nvSpPr>
      <xdr:spPr>
        <a:xfrm>
          <a:off x="10426700" y="16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30143</xdr:rowOff>
    </xdr:from>
    <xdr:ext cx="534377" cy="259045"/>
    <xdr:sp macro="" textlink="">
      <xdr:nvSpPr>
        <xdr:cNvPr id="475" name="普通建設事業費 （ うち更新整備　）該当値テキスト"/>
        <xdr:cNvSpPr txBox="1"/>
      </xdr:nvSpPr>
      <xdr:spPr>
        <a:xfrm>
          <a:off x="10528300" y="166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1446</xdr:rowOff>
    </xdr:from>
    <xdr:to>
      <xdr:col>50</xdr:col>
      <xdr:colOff>165100</xdr:colOff>
      <xdr:row>98</xdr:row>
      <xdr:rowOff>103046</xdr:rowOff>
    </xdr:to>
    <xdr:sp macro="" textlink="">
      <xdr:nvSpPr>
        <xdr:cNvPr id="476" name="楕円 475"/>
        <xdr:cNvSpPr/>
      </xdr:nvSpPr>
      <xdr:spPr>
        <a:xfrm>
          <a:off x="9588500" y="168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94173</xdr:rowOff>
    </xdr:from>
    <xdr:ext cx="469744" cy="259045"/>
    <xdr:sp macro="" textlink="">
      <xdr:nvSpPr>
        <xdr:cNvPr id="477" name="テキスト ボックス 476"/>
        <xdr:cNvSpPr txBox="1"/>
      </xdr:nvSpPr>
      <xdr:spPr>
        <a:xfrm>
          <a:off x="9404428" y="1689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113433</xdr:rowOff>
    </xdr:from>
    <xdr:to>
      <xdr:col>46</xdr:col>
      <xdr:colOff>38100</xdr:colOff>
      <xdr:row>98</xdr:row>
      <xdr:rowOff>43583</xdr:rowOff>
    </xdr:to>
    <xdr:sp macro="" textlink="">
      <xdr:nvSpPr>
        <xdr:cNvPr id="478" name="楕円 477"/>
        <xdr:cNvSpPr/>
      </xdr:nvSpPr>
      <xdr:spPr>
        <a:xfrm>
          <a:off x="8699500" y="167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34710</xdr:rowOff>
    </xdr:from>
    <xdr:ext cx="534377" cy="259045"/>
    <xdr:sp macro="" textlink="">
      <xdr:nvSpPr>
        <xdr:cNvPr id="479" name="テキスト ボックス 478"/>
        <xdr:cNvSpPr txBox="1"/>
      </xdr:nvSpPr>
      <xdr:spPr>
        <a:xfrm>
          <a:off x="8483111" y="168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152278</xdr:rowOff>
    </xdr:from>
    <xdr:to>
      <xdr:col>41</xdr:col>
      <xdr:colOff>101600</xdr:colOff>
      <xdr:row>98</xdr:row>
      <xdr:rowOff>82428</xdr:rowOff>
    </xdr:to>
    <xdr:sp macro="" textlink="">
      <xdr:nvSpPr>
        <xdr:cNvPr id="480" name="楕円 479"/>
        <xdr:cNvSpPr/>
      </xdr:nvSpPr>
      <xdr:spPr>
        <a:xfrm>
          <a:off x="7810500" y="167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73555</xdr:rowOff>
    </xdr:from>
    <xdr:ext cx="534377" cy="259045"/>
    <xdr:sp macro="" textlink="">
      <xdr:nvSpPr>
        <xdr:cNvPr id="481" name="テキスト ボックス 480"/>
        <xdr:cNvSpPr txBox="1"/>
      </xdr:nvSpPr>
      <xdr:spPr>
        <a:xfrm>
          <a:off x="7594111" y="1687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83538</xdr:rowOff>
    </xdr:from>
    <xdr:to>
      <xdr:col>85</xdr:col>
      <xdr:colOff>127000</xdr:colOff>
      <xdr:row>77</xdr:row>
      <xdr:rowOff>98158</xdr:rowOff>
    </xdr:to>
    <xdr:cxnSp macro="">
      <xdr:nvCxnSpPr>
        <xdr:cNvPr id="618" name="直線コネクタ 617"/>
        <xdr:cNvCxnSpPr/>
      </xdr:nvCxnSpPr>
      <xdr:spPr>
        <a:xfrm flipV="1">
          <a:off x="15481300" y="13285188"/>
          <a:ext cx="8382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98158</xdr:rowOff>
    </xdr:from>
    <xdr:to>
      <xdr:col>81</xdr:col>
      <xdr:colOff>50800</xdr:colOff>
      <xdr:row>77</xdr:row>
      <xdr:rowOff>115286</xdr:rowOff>
    </xdr:to>
    <xdr:cxnSp macro="">
      <xdr:nvCxnSpPr>
        <xdr:cNvPr id="621" name="直線コネクタ 620"/>
        <xdr:cNvCxnSpPr/>
      </xdr:nvCxnSpPr>
      <xdr:spPr>
        <a:xfrm flipV="1">
          <a:off x="14592300" y="13299808"/>
          <a:ext cx="889000" cy="1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64591</xdr:rowOff>
    </xdr:from>
    <xdr:to>
      <xdr:col>76</xdr:col>
      <xdr:colOff>114300</xdr:colOff>
      <xdr:row>77</xdr:row>
      <xdr:rowOff>115286</xdr:rowOff>
    </xdr:to>
    <xdr:cxnSp macro="">
      <xdr:nvCxnSpPr>
        <xdr:cNvPr id="624" name="直線コネクタ 623"/>
        <xdr:cNvCxnSpPr/>
      </xdr:nvCxnSpPr>
      <xdr:spPr>
        <a:xfrm>
          <a:off x="13703300" y="13266241"/>
          <a:ext cx="889000" cy="5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37333</xdr:rowOff>
    </xdr:from>
    <xdr:to>
      <xdr:col>71</xdr:col>
      <xdr:colOff>177800</xdr:colOff>
      <xdr:row>77</xdr:row>
      <xdr:rowOff>64591</xdr:rowOff>
    </xdr:to>
    <xdr:cxnSp macro="">
      <xdr:nvCxnSpPr>
        <xdr:cNvPr id="627" name="直線コネクタ 626"/>
        <xdr:cNvCxnSpPr/>
      </xdr:nvCxnSpPr>
      <xdr:spPr>
        <a:xfrm>
          <a:off x="12814300" y="13238983"/>
          <a:ext cx="889000" cy="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32738</xdr:rowOff>
    </xdr:from>
    <xdr:to>
      <xdr:col>85</xdr:col>
      <xdr:colOff>177800</xdr:colOff>
      <xdr:row>77</xdr:row>
      <xdr:rowOff>134338</xdr:rowOff>
    </xdr:to>
    <xdr:sp macro="" textlink="">
      <xdr:nvSpPr>
        <xdr:cNvPr id="637" name="楕円 636"/>
        <xdr:cNvSpPr/>
      </xdr:nvSpPr>
      <xdr:spPr>
        <a:xfrm>
          <a:off x="16268700" y="132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11165</xdr:rowOff>
    </xdr:from>
    <xdr:ext cx="534377" cy="259045"/>
    <xdr:sp macro="" textlink="">
      <xdr:nvSpPr>
        <xdr:cNvPr id="638" name="公債費該当値テキスト"/>
        <xdr:cNvSpPr txBox="1"/>
      </xdr:nvSpPr>
      <xdr:spPr>
        <a:xfrm>
          <a:off x="16370300" y="1321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47358</xdr:rowOff>
    </xdr:from>
    <xdr:to>
      <xdr:col>81</xdr:col>
      <xdr:colOff>101600</xdr:colOff>
      <xdr:row>77</xdr:row>
      <xdr:rowOff>148958</xdr:rowOff>
    </xdr:to>
    <xdr:sp macro="" textlink="">
      <xdr:nvSpPr>
        <xdr:cNvPr id="639" name="楕円 638"/>
        <xdr:cNvSpPr/>
      </xdr:nvSpPr>
      <xdr:spPr>
        <a:xfrm>
          <a:off x="15430500" y="132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140085</xdr:rowOff>
    </xdr:from>
    <xdr:ext cx="534377" cy="259045"/>
    <xdr:sp macro="" textlink="">
      <xdr:nvSpPr>
        <xdr:cNvPr id="640" name="テキスト ボックス 639"/>
        <xdr:cNvSpPr txBox="1"/>
      </xdr:nvSpPr>
      <xdr:spPr>
        <a:xfrm>
          <a:off x="15214111" y="1334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64486</xdr:rowOff>
    </xdr:from>
    <xdr:to>
      <xdr:col>76</xdr:col>
      <xdr:colOff>165100</xdr:colOff>
      <xdr:row>77</xdr:row>
      <xdr:rowOff>166086</xdr:rowOff>
    </xdr:to>
    <xdr:sp macro="" textlink="">
      <xdr:nvSpPr>
        <xdr:cNvPr id="641" name="楕円 640"/>
        <xdr:cNvSpPr/>
      </xdr:nvSpPr>
      <xdr:spPr>
        <a:xfrm>
          <a:off x="14541500" y="132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157213</xdr:rowOff>
    </xdr:from>
    <xdr:ext cx="534377" cy="259045"/>
    <xdr:sp macro="" textlink="">
      <xdr:nvSpPr>
        <xdr:cNvPr id="642" name="テキスト ボックス 641"/>
        <xdr:cNvSpPr txBox="1"/>
      </xdr:nvSpPr>
      <xdr:spPr>
        <a:xfrm>
          <a:off x="14325111" y="1335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13791</xdr:rowOff>
    </xdr:from>
    <xdr:to>
      <xdr:col>72</xdr:col>
      <xdr:colOff>38100</xdr:colOff>
      <xdr:row>77</xdr:row>
      <xdr:rowOff>115391</xdr:rowOff>
    </xdr:to>
    <xdr:sp macro="" textlink="">
      <xdr:nvSpPr>
        <xdr:cNvPr id="643" name="楕円 642"/>
        <xdr:cNvSpPr/>
      </xdr:nvSpPr>
      <xdr:spPr>
        <a:xfrm>
          <a:off x="13652500" y="132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106518</xdr:rowOff>
    </xdr:from>
    <xdr:ext cx="534377" cy="259045"/>
    <xdr:sp macro="" textlink="">
      <xdr:nvSpPr>
        <xdr:cNvPr id="644" name="テキスト ボックス 643"/>
        <xdr:cNvSpPr txBox="1"/>
      </xdr:nvSpPr>
      <xdr:spPr>
        <a:xfrm>
          <a:off x="13436111" y="1330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157983</xdr:rowOff>
    </xdr:from>
    <xdr:to>
      <xdr:col>67</xdr:col>
      <xdr:colOff>101600</xdr:colOff>
      <xdr:row>77</xdr:row>
      <xdr:rowOff>88133</xdr:rowOff>
    </xdr:to>
    <xdr:sp macro="" textlink="">
      <xdr:nvSpPr>
        <xdr:cNvPr id="645" name="楕円 644"/>
        <xdr:cNvSpPr/>
      </xdr:nvSpPr>
      <xdr:spPr>
        <a:xfrm>
          <a:off x="12763500" y="131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79260</xdr:rowOff>
    </xdr:from>
    <xdr:ext cx="534377" cy="259045"/>
    <xdr:sp macro="" textlink="">
      <xdr:nvSpPr>
        <xdr:cNvPr id="646" name="テキスト ボックス 645"/>
        <xdr:cNvSpPr txBox="1"/>
      </xdr:nvSpPr>
      <xdr:spPr>
        <a:xfrm>
          <a:off x="12547111" y="132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116627</xdr:rowOff>
    </xdr:from>
    <xdr:to>
      <xdr:col>85</xdr:col>
      <xdr:colOff>127000</xdr:colOff>
      <xdr:row>97</xdr:row>
      <xdr:rowOff>126620</xdr:rowOff>
    </xdr:to>
    <xdr:cxnSp macro="">
      <xdr:nvCxnSpPr>
        <xdr:cNvPr id="677" name="直線コネクタ 676"/>
        <xdr:cNvCxnSpPr/>
      </xdr:nvCxnSpPr>
      <xdr:spPr>
        <a:xfrm flipV="1">
          <a:off x="15481300" y="16575827"/>
          <a:ext cx="838200" cy="18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126620</xdr:rowOff>
    </xdr:from>
    <xdr:to>
      <xdr:col>81</xdr:col>
      <xdr:colOff>50800</xdr:colOff>
      <xdr:row>99</xdr:row>
      <xdr:rowOff>18673</xdr:rowOff>
    </xdr:to>
    <xdr:cxnSp macro="">
      <xdr:nvCxnSpPr>
        <xdr:cNvPr id="680" name="直線コネクタ 679"/>
        <xdr:cNvCxnSpPr/>
      </xdr:nvCxnSpPr>
      <xdr:spPr>
        <a:xfrm flipV="1">
          <a:off x="14592300" y="16757270"/>
          <a:ext cx="889000" cy="2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18673</xdr:rowOff>
    </xdr:from>
    <xdr:to>
      <xdr:col>76</xdr:col>
      <xdr:colOff>114300</xdr:colOff>
      <xdr:row>99</xdr:row>
      <xdr:rowOff>68997</xdr:rowOff>
    </xdr:to>
    <xdr:cxnSp macro="">
      <xdr:nvCxnSpPr>
        <xdr:cNvPr id="683" name="直線コネクタ 682"/>
        <xdr:cNvCxnSpPr/>
      </xdr:nvCxnSpPr>
      <xdr:spPr>
        <a:xfrm flipV="1">
          <a:off x="13703300" y="16992223"/>
          <a:ext cx="8890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39018</xdr:rowOff>
    </xdr:from>
    <xdr:to>
      <xdr:col>71</xdr:col>
      <xdr:colOff>177800</xdr:colOff>
      <xdr:row>99</xdr:row>
      <xdr:rowOff>68997</xdr:rowOff>
    </xdr:to>
    <xdr:cxnSp macro="">
      <xdr:nvCxnSpPr>
        <xdr:cNvPr id="686" name="直線コネクタ 685"/>
        <xdr:cNvCxnSpPr/>
      </xdr:nvCxnSpPr>
      <xdr:spPr>
        <a:xfrm>
          <a:off x="12814300" y="17012568"/>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65827</xdr:rowOff>
    </xdr:from>
    <xdr:to>
      <xdr:col>85</xdr:col>
      <xdr:colOff>177800</xdr:colOff>
      <xdr:row>96</xdr:row>
      <xdr:rowOff>167427</xdr:rowOff>
    </xdr:to>
    <xdr:sp macro="" textlink="">
      <xdr:nvSpPr>
        <xdr:cNvPr id="696" name="楕円 695"/>
        <xdr:cNvSpPr/>
      </xdr:nvSpPr>
      <xdr:spPr>
        <a:xfrm>
          <a:off x="16268700" y="165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88704</xdr:rowOff>
    </xdr:from>
    <xdr:ext cx="534377" cy="259045"/>
    <xdr:sp macro="" textlink="">
      <xdr:nvSpPr>
        <xdr:cNvPr id="697" name="積立金該当値テキスト"/>
        <xdr:cNvSpPr txBox="1"/>
      </xdr:nvSpPr>
      <xdr:spPr>
        <a:xfrm>
          <a:off x="16370300" y="163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75820</xdr:rowOff>
    </xdr:from>
    <xdr:to>
      <xdr:col>81</xdr:col>
      <xdr:colOff>101600</xdr:colOff>
      <xdr:row>98</xdr:row>
      <xdr:rowOff>5970</xdr:rowOff>
    </xdr:to>
    <xdr:sp macro="" textlink="">
      <xdr:nvSpPr>
        <xdr:cNvPr id="698" name="楕円 697"/>
        <xdr:cNvSpPr/>
      </xdr:nvSpPr>
      <xdr:spPr>
        <a:xfrm>
          <a:off x="15430500" y="167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168547</xdr:rowOff>
    </xdr:from>
    <xdr:ext cx="534377" cy="259045"/>
    <xdr:sp macro="" textlink="">
      <xdr:nvSpPr>
        <xdr:cNvPr id="699" name="テキスト ボックス 698"/>
        <xdr:cNvSpPr txBox="1"/>
      </xdr:nvSpPr>
      <xdr:spPr>
        <a:xfrm>
          <a:off x="15214111" y="167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139323</xdr:rowOff>
    </xdr:from>
    <xdr:to>
      <xdr:col>76</xdr:col>
      <xdr:colOff>165100</xdr:colOff>
      <xdr:row>99</xdr:row>
      <xdr:rowOff>69473</xdr:rowOff>
    </xdr:to>
    <xdr:sp macro="" textlink="">
      <xdr:nvSpPr>
        <xdr:cNvPr id="700" name="楕円 699"/>
        <xdr:cNvSpPr/>
      </xdr:nvSpPr>
      <xdr:spPr>
        <a:xfrm>
          <a:off x="14541500" y="169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60600</xdr:rowOff>
    </xdr:from>
    <xdr:ext cx="469744" cy="259045"/>
    <xdr:sp macro="" textlink="">
      <xdr:nvSpPr>
        <xdr:cNvPr id="701" name="テキスト ボックス 700"/>
        <xdr:cNvSpPr txBox="1"/>
      </xdr:nvSpPr>
      <xdr:spPr>
        <a:xfrm>
          <a:off x="14357428" y="1703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18197</xdr:rowOff>
    </xdr:from>
    <xdr:to>
      <xdr:col>72</xdr:col>
      <xdr:colOff>38100</xdr:colOff>
      <xdr:row>99</xdr:row>
      <xdr:rowOff>119797</xdr:rowOff>
    </xdr:to>
    <xdr:sp macro="" textlink="">
      <xdr:nvSpPr>
        <xdr:cNvPr id="702" name="楕円 701"/>
        <xdr:cNvSpPr/>
      </xdr:nvSpPr>
      <xdr:spPr>
        <a:xfrm>
          <a:off x="13652500" y="169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110924</xdr:rowOff>
    </xdr:from>
    <xdr:ext cx="469744" cy="259045"/>
    <xdr:sp macro="" textlink="">
      <xdr:nvSpPr>
        <xdr:cNvPr id="703" name="テキスト ボックス 702"/>
        <xdr:cNvSpPr txBox="1"/>
      </xdr:nvSpPr>
      <xdr:spPr>
        <a:xfrm>
          <a:off x="13468428" y="170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159668</xdr:rowOff>
    </xdr:from>
    <xdr:to>
      <xdr:col>67</xdr:col>
      <xdr:colOff>101600</xdr:colOff>
      <xdr:row>99</xdr:row>
      <xdr:rowOff>89818</xdr:rowOff>
    </xdr:to>
    <xdr:sp macro="" textlink="">
      <xdr:nvSpPr>
        <xdr:cNvPr id="704" name="楕円 703"/>
        <xdr:cNvSpPr/>
      </xdr:nvSpPr>
      <xdr:spPr>
        <a:xfrm>
          <a:off x="12763500" y="169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80945</xdr:rowOff>
    </xdr:from>
    <xdr:ext cx="469744" cy="259045"/>
    <xdr:sp macro="" textlink="">
      <xdr:nvSpPr>
        <xdr:cNvPr id="705" name="テキスト ボックス 704"/>
        <xdr:cNvSpPr txBox="1"/>
      </xdr:nvSpPr>
      <xdr:spPr>
        <a:xfrm>
          <a:off x="12579428" y="1705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29896</xdr:rowOff>
    </xdr:from>
    <xdr:to>
      <xdr:col>116</xdr:col>
      <xdr:colOff>63500</xdr:colOff>
      <xdr:row>59</xdr:row>
      <xdr:rowOff>30049</xdr:rowOff>
    </xdr:to>
    <xdr:cxnSp macro="">
      <xdr:nvCxnSpPr>
        <xdr:cNvPr id="793" name="直線コネクタ 792"/>
        <xdr:cNvCxnSpPr/>
      </xdr:nvCxnSpPr>
      <xdr:spPr>
        <a:xfrm>
          <a:off x="21323300" y="10145446"/>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22047</xdr:rowOff>
    </xdr:from>
    <xdr:to>
      <xdr:col>111</xdr:col>
      <xdr:colOff>177800</xdr:colOff>
      <xdr:row>59</xdr:row>
      <xdr:rowOff>29896</xdr:rowOff>
    </xdr:to>
    <xdr:cxnSp macro="">
      <xdr:nvCxnSpPr>
        <xdr:cNvPr id="796" name="直線コネクタ 795"/>
        <xdr:cNvCxnSpPr/>
      </xdr:nvCxnSpPr>
      <xdr:spPr>
        <a:xfrm>
          <a:off x="20434300" y="10137597"/>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22047</xdr:rowOff>
    </xdr:from>
    <xdr:to>
      <xdr:col>107</xdr:col>
      <xdr:colOff>50800</xdr:colOff>
      <xdr:row>59</xdr:row>
      <xdr:rowOff>28563</xdr:rowOff>
    </xdr:to>
    <xdr:cxnSp macro="">
      <xdr:nvCxnSpPr>
        <xdr:cNvPr id="799" name="直線コネクタ 798"/>
        <xdr:cNvCxnSpPr/>
      </xdr:nvCxnSpPr>
      <xdr:spPr>
        <a:xfrm flipV="1">
          <a:off x="19545300" y="10137597"/>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28563</xdr:rowOff>
    </xdr:from>
    <xdr:to>
      <xdr:col>102</xdr:col>
      <xdr:colOff>114300</xdr:colOff>
      <xdr:row>59</xdr:row>
      <xdr:rowOff>31877</xdr:rowOff>
    </xdr:to>
    <xdr:cxnSp macro="">
      <xdr:nvCxnSpPr>
        <xdr:cNvPr id="802" name="直線コネクタ 801"/>
        <xdr:cNvCxnSpPr/>
      </xdr:nvCxnSpPr>
      <xdr:spPr>
        <a:xfrm flipV="1">
          <a:off x="18656300" y="10144113"/>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150699</xdr:rowOff>
    </xdr:from>
    <xdr:to>
      <xdr:col>116</xdr:col>
      <xdr:colOff>114300</xdr:colOff>
      <xdr:row>59</xdr:row>
      <xdr:rowOff>80849</xdr:rowOff>
    </xdr:to>
    <xdr:sp macro="" textlink="">
      <xdr:nvSpPr>
        <xdr:cNvPr id="812" name="楕円 811"/>
        <xdr:cNvSpPr/>
      </xdr:nvSpPr>
      <xdr:spPr>
        <a:xfrm>
          <a:off x="22110700" y="100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65626</xdr:rowOff>
    </xdr:from>
    <xdr:ext cx="378565" cy="259045"/>
    <xdr:sp macro="" textlink="">
      <xdr:nvSpPr>
        <xdr:cNvPr id="813" name="貸付金該当値テキスト"/>
        <xdr:cNvSpPr txBox="1"/>
      </xdr:nvSpPr>
      <xdr:spPr>
        <a:xfrm>
          <a:off x="22212300" y="1000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150546</xdr:rowOff>
    </xdr:from>
    <xdr:to>
      <xdr:col>112</xdr:col>
      <xdr:colOff>38100</xdr:colOff>
      <xdr:row>59</xdr:row>
      <xdr:rowOff>80696</xdr:rowOff>
    </xdr:to>
    <xdr:sp macro="" textlink="">
      <xdr:nvSpPr>
        <xdr:cNvPr id="814" name="楕円 813"/>
        <xdr:cNvSpPr/>
      </xdr:nvSpPr>
      <xdr:spPr>
        <a:xfrm>
          <a:off x="21272500" y="100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71823</xdr:rowOff>
    </xdr:from>
    <xdr:ext cx="378565" cy="259045"/>
    <xdr:sp macro="" textlink="">
      <xdr:nvSpPr>
        <xdr:cNvPr id="815" name="テキスト ボックス 814"/>
        <xdr:cNvSpPr txBox="1"/>
      </xdr:nvSpPr>
      <xdr:spPr>
        <a:xfrm>
          <a:off x="21134017" y="10187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142697</xdr:rowOff>
    </xdr:from>
    <xdr:to>
      <xdr:col>107</xdr:col>
      <xdr:colOff>101600</xdr:colOff>
      <xdr:row>59</xdr:row>
      <xdr:rowOff>72847</xdr:rowOff>
    </xdr:to>
    <xdr:sp macro="" textlink="">
      <xdr:nvSpPr>
        <xdr:cNvPr id="816" name="楕円 815"/>
        <xdr:cNvSpPr/>
      </xdr:nvSpPr>
      <xdr:spPr>
        <a:xfrm>
          <a:off x="20383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63974</xdr:rowOff>
    </xdr:from>
    <xdr:ext cx="378565" cy="259045"/>
    <xdr:sp macro="" textlink="">
      <xdr:nvSpPr>
        <xdr:cNvPr id="817" name="テキスト ボックス 816"/>
        <xdr:cNvSpPr txBox="1"/>
      </xdr:nvSpPr>
      <xdr:spPr>
        <a:xfrm>
          <a:off x="20245017" y="10179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149213</xdr:rowOff>
    </xdr:from>
    <xdr:to>
      <xdr:col>102</xdr:col>
      <xdr:colOff>165100</xdr:colOff>
      <xdr:row>59</xdr:row>
      <xdr:rowOff>79363</xdr:rowOff>
    </xdr:to>
    <xdr:sp macro="" textlink="">
      <xdr:nvSpPr>
        <xdr:cNvPr id="818" name="楕円 817"/>
        <xdr:cNvSpPr/>
      </xdr:nvSpPr>
      <xdr:spPr>
        <a:xfrm>
          <a:off x="19494500" y="100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70490</xdr:rowOff>
    </xdr:from>
    <xdr:ext cx="378565" cy="259045"/>
    <xdr:sp macro="" textlink="">
      <xdr:nvSpPr>
        <xdr:cNvPr id="819" name="テキスト ボックス 818"/>
        <xdr:cNvSpPr txBox="1"/>
      </xdr:nvSpPr>
      <xdr:spPr>
        <a:xfrm>
          <a:off x="19356017" y="1018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152527</xdr:rowOff>
    </xdr:from>
    <xdr:to>
      <xdr:col>98</xdr:col>
      <xdr:colOff>38100</xdr:colOff>
      <xdr:row>59</xdr:row>
      <xdr:rowOff>82677</xdr:rowOff>
    </xdr:to>
    <xdr:sp macro="" textlink="">
      <xdr:nvSpPr>
        <xdr:cNvPr id="820" name="楕円 819"/>
        <xdr:cNvSpPr/>
      </xdr:nvSpPr>
      <xdr:spPr>
        <a:xfrm>
          <a:off x="18605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73804</xdr:rowOff>
    </xdr:from>
    <xdr:ext cx="378565" cy="259045"/>
    <xdr:sp macro="" textlink="">
      <xdr:nvSpPr>
        <xdr:cNvPr id="821" name="テキスト ボックス 820"/>
        <xdr:cNvSpPr txBox="1"/>
      </xdr:nvSpPr>
      <xdr:spPr>
        <a:xfrm>
          <a:off x="18467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11962</xdr:rowOff>
    </xdr:from>
    <xdr:to>
      <xdr:col>116</xdr:col>
      <xdr:colOff>63500</xdr:colOff>
      <xdr:row>78</xdr:row>
      <xdr:rowOff>17611</xdr:rowOff>
    </xdr:to>
    <xdr:cxnSp macro="">
      <xdr:nvCxnSpPr>
        <xdr:cNvPr id="853" name="直線コネクタ 852"/>
        <xdr:cNvCxnSpPr/>
      </xdr:nvCxnSpPr>
      <xdr:spPr>
        <a:xfrm>
          <a:off x="21323300" y="13385062"/>
          <a:ext cx="8382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126523</xdr:rowOff>
    </xdr:from>
    <xdr:to>
      <xdr:col>111</xdr:col>
      <xdr:colOff>177800</xdr:colOff>
      <xdr:row>78</xdr:row>
      <xdr:rowOff>11962</xdr:rowOff>
    </xdr:to>
    <xdr:cxnSp macro="">
      <xdr:nvCxnSpPr>
        <xdr:cNvPr id="856" name="直線コネクタ 855"/>
        <xdr:cNvCxnSpPr/>
      </xdr:nvCxnSpPr>
      <xdr:spPr>
        <a:xfrm>
          <a:off x="20434300" y="13328173"/>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126523</xdr:rowOff>
    </xdr:from>
    <xdr:to>
      <xdr:col>107</xdr:col>
      <xdr:colOff>50800</xdr:colOff>
      <xdr:row>77</xdr:row>
      <xdr:rowOff>143832</xdr:rowOff>
    </xdr:to>
    <xdr:cxnSp macro="">
      <xdr:nvCxnSpPr>
        <xdr:cNvPr id="859" name="直線コネクタ 858"/>
        <xdr:cNvCxnSpPr/>
      </xdr:nvCxnSpPr>
      <xdr:spPr>
        <a:xfrm flipV="1">
          <a:off x="19545300" y="13328173"/>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143832</xdr:rowOff>
    </xdr:from>
    <xdr:to>
      <xdr:col>102</xdr:col>
      <xdr:colOff>114300</xdr:colOff>
      <xdr:row>77</xdr:row>
      <xdr:rowOff>160764</xdr:rowOff>
    </xdr:to>
    <xdr:cxnSp macro="">
      <xdr:nvCxnSpPr>
        <xdr:cNvPr id="862" name="直線コネクタ 861"/>
        <xdr:cNvCxnSpPr/>
      </xdr:nvCxnSpPr>
      <xdr:spPr>
        <a:xfrm flipV="1">
          <a:off x="18656300" y="13345482"/>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138261</xdr:rowOff>
    </xdr:from>
    <xdr:to>
      <xdr:col>116</xdr:col>
      <xdr:colOff>114300</xdr:colOff>
      <xdr:row>78</xdr:row>
      <xdr:rowOff>68411</xdr:rowOff>
    </xdr:to>
    <xdr:sp macro="" textlink="">
      <xdr:nvSpPr>
        <xdr:cNvPr id="872" name="楕円 871"/>
        <xdr:cNvSpPr/>
      </xdr:nvSpPr>
      <xdr:spPr>
        <a:xfrm>
          <a:off x="22110700" y="133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53188</xdr:rowOff>
    </xdr:from>
    <xdr:ext cx="534377" cy="259045"/>
    <xdr:sp macro="" textlink="">
      <xdr:nvSpPr>
        <xdr:cNvPr id="873" name="繰出金該当値テキスト"/>
        <xdr:cNvSpPr txBox="1"/>
      </xdr:nvSpPr>
      <xdr:spPr>
        <a:xfrm>
          <a:off x="22212300" y="1325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132612</xdr:rowOff>
    </xdr:from>
    <xdr:to>
      <xdr:col>112</xdr:col>
      <xdr:colOff>38100</xdr:colOff>
      <xdr:row>78</xdr:row>
      <xdr:rowOff>62762</xdr:rowOff>
    </xdr:to>
    <xdr:sp macro="" textlink="">
      <xdr:nvSpPr>
        <xdr:cNvPr id="874" name="楕円 873"/>
        <xdr:cNvSpPr/>
      </xdr:nvSpPr>
      <xdr:spPr>
        <a:xfrm>
          <a:off x="21272500" y="133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53889</xdr:rowOff>
    </xdr:from>
    <xdr:ext cx="534377" cy="259045"/>
    <xdr:sp macro="" textlink="">
      <xdr:nvSpPr>
        <xdr:cNvPr id="875" name="テキスト ボックス 874"/>
        <xdr:cNvSpPr txBox="1"/>
      </xdr:nvSpPr>
      <xdr:spPr>
        <a:xfrm>
          <a:off x="21056111" y="134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75723</xdr:rowOff>
    </xdr:from>
    <xdr:to>
      <xdr:col>107</xdr:col>
      <xdr:colOff>101600</xdr:colOff>
      <xdr:row>78</xdr:row>
      <xdr:rowOff>5873</xdr:rowOff>
    </xdr:to>
    <xdr:sp macro="" textlink="">
      <xdr:nvSpPr>
        <xdr:cNvPr id="876" name="楕円 875"/>
        <xdr:cNvSpPr/>
      </xdr:nvSpPr>
      <xdr:spPr>
        <a:xfrm>
          <a:off x="20383500" y="132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168450</xdr:rowOff>
    </xdr:from>
    <xdr:ext cx="534377" cy="259045"/>
    <xdr:sp macro="" textlink="">
      <xdr:nvSpPr>
        <xdr:cNvPr id="877" name="テキスト ボックス 876"/>
        <xdr:cNvSpPr txBox="1"/>
      </xdr:nvSpPr>
      <xdr:spPr>
        <a:xfrm>
          <a:off x="20167111" y="1337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93032</xdr:rowOff>
    </xdr:from>
    <xdr:to>
      <xdr:col>102</xdr:col>
      <xdr:colOff>165100</xdr:colOff>
      <xdr:row>78</xdr:row>
      <xdr:rowOff>23182</xdr:rowOff>
    </xdr:to>
    <xdr:sp macro="" textlink="">
      <xdr:nvSpPr>
        <xdr:cNvPr id="878" name="楕円 877"/>
        <xdr:cNvSpPr/>
      </xdr:nvSpPr>
      <xdr:spPr>
        <a:xfrm>
          <a:off x="19494500" y="132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14309</xdr:rowOff>
    </xdr:from>
    <xdr:ext cx="534377" cy="259045"/>
    <xdr:sp macro="" textlink="">
      <xdr:nvSpPr>
        <xdr:cNvPr id="879" name="テキスト ボックス 878"/>
        <xdr:cNvSpPr txBox="1"/>
      </xdr:nvSpPr>
      <xdr:spPr>
        <a:xfrm>
          <a:off x="19278111" y="133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109964</xdr:rowOff>
    </xdr:from>
    <xdr:to>
      <xdr:col>98</xdr:col>
      <xdr:colOff>38100</xdr:colOff>
      <xdr:row>78</xdr:row>
      <xdr:rowOff>40114</xdr:rowOff>
    </xdr:to>
    <xdr:sp macro="" textlink="">
      <xdr:nvSpPr>
        <xdr:cNvPr id="880" name="楕円 879"/>
        <xdr:cNvSpPr/>
      </xdr:nvSpPr>
      <xdr:spPr>
        <a:xfrm>
          <a:off x="18605500" y="13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31241</xdr:rowOff>
    </xdr:from>
    <xdr:ext cx="534377" cy="259045"/>
    <xdr:sp macro="" textlink="">
      <xdr:nvSpPr>
        <xdr:cNvPr id="881" name="テキスト ボックス 880"/>
        <xdr:cNvSpPr txBox="1"/>
      </xdr:nvSpPr>
      <xdr:spPr>
        <a:xfrm>
          <a:off x="18389111" y="13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住民一人当たりのコストが類似団体平均を下回っている。一概には言えないが、事業費の圧縮や選択と集中による事業の実施による効果と思われる。ただし、扶助費については類似団体平均とほぼ同水準となっていることから、効果的な対策がとれてはいないと考える。適切な食事習慣や日常的な運動習慣の確立など健康寿命の延伸の取組を引き続き実施し扶助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63609</xdr:rowOff>
    </xdr:from>
    <xdr:to>
      <xdr:col>24</xdr:col>
      <xdr:colOff>63500</xdr:colOff>
      <xdr:row>35</xdr:row>
      <xdr:rowOff>71773</xdr:rowOff>
    </xdr:to>
    <xdr:cxnSp macro="">
      <xdr:nvCxnSpPr>
        <xdr:cNvPr id="63" name="直線コネクタ 62"/>
        <xdr:cNvCxnSpPr/>
      </xdr:nvCxnSpPr>
      <xdr:spPr>
        <a:xfrm>
          <a:off x="3797300" y="606435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58384</xdr:rowOff>
    </xdr:from>
    <xdr:to>
      <xdr:col>19</xdr:col>
      <xdr:colOff>177800</xdr:colOff>
      <xdr:row>35</xdr:row>
      <xdr:rowOff>63609</xdr:rowOff>
    </xdr:to>
    <xdr:cxnSp macro="">
      <xdr:nvCxnSpPr>
        <xdr:cNvPr id="66" name="直線コネクタ 65"/>
        <xdr:cNvCxnSpPr/>
      </xdr:nvCxnSpPr>
      <xdr:spPr>
        <a:xfrm>
          <a:off x="2908300" y="5887684"/>
          <a:ext cx="8890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43035</xdr:rowOff>
    </xdr:from>
    <xdr:to>
      <xdr:col>15</xdr:col>
      <xdr:colOff>50800</xdr:colOff>
      <xdr:row>34</xdr:row>
      <xdr:rowOff>58384</xdr:rowOff>
    </xdr:to>
    <xdr:cxnSp macro="">
      <xdr:nvCxnSpPr>
        <xdr:cNvPr id="69" name="直線コネクタ 68"/>
        <xdr:cNvCxnSpPr/>
      </xdr:nvCxnSpPr>
      <xdr:spPr>
        <a:xfrm>
          <a:off x="2019300" y="587233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140027</xdr:rowOff>
    </xdr:from>
    <xdr:to>
      <xdr:col>10</xdr:col>
      <xdr:colOff>114300</xdr:colOff>
      <xdr:row>34</xdr:row>
      <xdr:rowOff>43035</xdr:rowOff>
    </xdr:to>
    <xdr:cxnSp macro="">
      <xdr:nvCxnSpPr>
        <xdr:cNvPr id="72" name="直線コネクタ 71"/>
        <xdr:cNvCxnSpPr/>
      </xdr:nvCxnSpPr>
      <xdr:spPr>
        <a:xfrm>
          <a:off x="1130300" y="5797877"/>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20973</xdr:rowOff>
    </xdr:from>
    <xdr:to>
      <xdr:col>24</xdr:col>
      <xdr:colOff>114300</xdr:colOff>
      <xdr:row>35</xdr:row>
      <xdr:rowOff>122573</xdr:rowOff>
    </xdr:to>
    <xdr:sp macro="" textlink="">
      <xdr:nvSpPr>
        <xdr:cNvPr id="82" name="楕円 81"/>
        <xdr:cNvSpPr/>
      </xdr:nvSpPr>
      <xdr:spPr>
        <a:xfrm>
          <a:off x="45847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170850</xdr:rowOff>
    </xdr:from>
    <xdr:ext cx="469744" cy="259045"/>
    <xdr:sp macro="" textlink="">
      <xdr:nvSpPr>
        <xdr:cNvPr id="83" name="議会費該当値テキスト"/>
        <xdr:cNvSpPr txBox="1"/>
      </xdr:nvSpPr>
      <xdr:spPr>
        <a:xfrm>
          <a:off x="4686300" y="600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12809</xdr:rowOff>
    </xdr:from>
    <xdr:to>
      <xdr:col>20</xdr:col>
      <xdr:colOff>38100</xdr:colOff>
      <xdr:row>35</xdr:row>
      <xdr:rowOff>114409</xdr:rowOff>
    </xdr:to>
    <xdr:sp macro="" textlink="">
      <xdr:nvSpPr>
        <xdr:cNvPr id="84" name="楕円 83"/>
        <xdr:cNvSpPr/>
      </xdr:nvSpPr>
      <xdr:spPr>
        <a:xfrm>
          <a:off x="3746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105536</xdr:rowOff>
    </xdr:from>
    <xdr:ext cx="469744" cy="259045"/>
    <xdr:sp macro="" textlink="">
      <xdr:nvSpPr>
        <xdr:cNvPr id="85" name="テキスト ボックス 84"/>
        <xdr:cNvSpPr txBox="1"/>
      </xdr:nvSpPr>
      <xdr:spPr>
        <a:xfrm>
          <a:off x="3562428" y="610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7584</xdr:rowOff>
    </xdr:from>
    <xdr:to>
      <xdr:col>15</xdr:col>
      <xdr:colOff>101600</xdr:colOff>
      <xdr:row>34</xdr:row>
      <xdr:rowOff>109184</xdr:rowOff>
    </xdr:to>
    <xdr:sp macro="" textlink="">
      <xdr:nvSpPr>
        <xdr:cNvPr id="86" name="楕円 85"/>
        <xdr:cNvSpPr/>
      </xdr:nvSpPr>
      <xdr:spPr>
        <a:xfrm>
          <a:off x="2857500" y="58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100311</xdr:rowOff>
    </xdr:from>
    <xdr:ext cx="469744" cy="259045"/>
    <xdr:sp macro="" textlink="">
      <xdr:nvSpPr>
        <xdr:cNvPr id="87" name="テキスト ボックス 86"/>
        <xdr:cNvSpPr txBox="1"/>
      </xdr:nvSpPr>
      <xdr:spPr>
        <a:xfrm>
          <a:off x="2673428" y="592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163685</xdr:rowOff>
    </xdr:from>
    <xdr:to>
      <xdr:col>10</xdr:col>
      <xdr:colOff>165100</xdr:colOff>
      <xdr:row>34</xdr:row>
      <xdr:rowOff>93835</xdr:rowOff>
    </xdr:to>
    <xdr:sp macro="" textlink="">
      <xdr:nvSpPr>
        <xdr:cNvPr id="88" name="楕円 87"/>
        <xdr:cNvSpPr/>
      </xdr:nvSpPr>
      <xdr:spPr>
        <a:xfrm>
          <a:off x="1968500" y="5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84962</xdr:rowOff>
    </xdr:from>
    <xdr:ext cx="469744" cy="259045"/>
    <xdr:sp macro="" textlink="">
      <xdr:nvSpPr>
        <xdr:cNvPr id="89" name="テキスト ボックス 88"/>
        <xdr:cNvSpPr txBox="1"/>
      </xdr:nvSpPr>
      <xdr:spPr>
        <a:xfrm>
          <a:off x="1784428" y="591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89227</xdr:rowOff>
    </xdr:from>
    <xdr:to>
      <xdr:col>6</xdr:col>
      <xdr:colOff>38100</xdr:colOff>
      <xdr:row>34</xdr:row>
      <xdr:rowOff>19377</xdr:rowOff>
    </xdr:to>
    <xdr:sp macro="" textlink="">
      <xdr:nvSpPr>
        <xdr:cNvPr id="90" name="楕円 89"/>
        <xdr:cNvSpPr/>
      </xdr:nvSpPr>
      <xdr:spPr>
        <a:xfrm>
          <a:off x="1079500" y="57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35904</xdr:rowOff>
    </xdr:from>
    <xdr:ext cx="469744" cy="259045"/>
    <xdr:sp macro="" textlink="">
      <xdr:nvSpPr>
        <xdr:cNvPr id="91" name="テキスト ボックス 90"/>
        <xdr:cNvSpPr txBox="1"/>
      </xdr:nvSpPr>
      <xdr:spPr>
        <a:xfrm>
          <a:off x="895428" y="55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8827</xdr:rowOff>
    </xdr:from>
    <xdr:to>
      <xdr:col>24</xdr:col>
      <xdr:colOff>63500</xdr:colOff>
      <xdr:row>56</xdr:row>
      <xdr:rowOff>46698</xdr:rowOff>
    </xdr:to>
    <xdr:cxnSp macro="">
      <xdr:nvCxnSpPr>
        <xdr:cNvPr id="120" name="直線コネクタ 119"/>
        <xdr:cNvCxnSpPr/>
      </xdr:nvCxnSpPr>
      <xdr:spPr>
        <a:xfrm flipV="1">
          <a:off x="3797300" y="9610027"/>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46698</xdr:rowOff>
    </xdr:from>
    <xdr:to>
      <xdr:col>19</xdr:col>
      <xdr:colOff>177800</xdr:colOff>
      <xdr:row>57</xdr:row>
      <xdr:rowOff>45958</xdr:rowOff>
    </xdr:to>
    <xdr:cxnSp macro="">
      <xdr:nvCxnSpPr>
        <xdr:cNvPr id="123" name="直線コネクタ 122"/>
        <xdr:cNvCxnSpPr/>
      </xdr:nvCxnSpPr>
      <xdr:spPr>
        <a:xfrm flipV="1">
          <a:off x="2908300" y="9647898"/>
          <a:ext cx="889000" cy="17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41112</xdr:rowOff>
    </xdr:from>
    <xdr:to>
      <xdr:col>15</xdr:col>
      <xdr:colOff>50800</xdr:colOff>
      <xdr:row>57</xdr:row>
      <xdr:rowOff>45958</xdr:rowOff>
    </xdr:to>
    <xdr:cxnSp macro="">
      <xdr:nvCxnSpPr>
        <xdr:cNvPr id="126" name="直線コネクタ 125"/>
        <xdr:cNvCxnSpPr/>
      </xdr:nvCxnSpPr>
      <xdr:spPr>
        <a:xfrm>
          <a:off x="2019300" y="9813762"/>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41112</xdr:rowOff>
    </xdr:from>
    <xdr:to>
      <xdr:col>10</xdr:col>
      <xdr:colOff>114300</xdr:colOff>
      <xdr:row>57</xdr:row>
      <xdr:rowOff>85126</xdr:rowOff>
    </xdr:to>
    <xdr:cxnSp macro="">
      <xdr:nvCxnSpPr>
        <xdr:cNvPr id="129" name="直線コネクタ 128"/>
        <xdr:cNvCxnSpPr/>
      </xdr:nvCxnSpPr>
      <xdr:spPr>
        <a:xfrm flipV="1">
          <a:off x="1130300" y="9813762"/>
          <a:ext cx="889000" cy="4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129477</xdr:rowOff>
    </xdr:from>
    <xdr:to>
      <xdr:col>24</xdr:col>
      <xdr:colOff>114300</xdr:colOff>
      <xdr:row>56</xdr:row>
      <xdr:rowOff>59627</xdr:rowOff>
    </xdr:to>
    <xdr:sp macro="" textlink="">
      <xdr:nvSpPr>
        <xdr:cNvPr id="139" name="楕円 138"/>
        <xdr:cNvSpPr/>
      </xdr:nvSpPr>
      <xdr:spPr>
        <a:xfrm>
          <a:off x="4584700" y="95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107904</xdr:rowOff>
    </xdr:from>
    <xdr:ext cx="534377" cy="259045"/>
    <xdr:sp macro="" textlink="">
      <xdr:nvSpPr>
        <xdr:cNvPr id="140" name="総務費該当値テキスト"/>
        <xdr:cNvSpPr txBox="1"/>
      </xdr:nvSpPr>
      <xdr:spPr>
        <a:xfrm>
          <a:off x="4686300" y="95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167348</xdr:rowOff>
    </xdr:from>
    <xdr:to>
      <xdr:col>20</xdr:col>
      <xdr:colOff>38100</xdr:colOff>
      <xdr:row>56</xdr:row>
      <xdr:rowOff>97498</xdr:rowOff>
    </xdr:to>
    <xdr:sp macro="" textlink="">
      <xdr:nvSpPr>
        <xdr:cNvPr id="141" name="楕円 140"/>
        <xdr:cNvSpPr/>
      </xdr:nvSpPr>
      <xdr:spPr>
        <a:xfrm>
          <a:off x="3746500" y="95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88625</xdr:rowOff>
    </xdr:from>
    <xdr:ext cx="534377" cy="259045"/>
    <xdr:sp macro="" textlink="">
      <xdr:nvSpPr>
        <xdr:cNvPr id="142" name="テキスト ボックス 141"/>
        <xdr:cNvSpPr txBox="1"/>
      </xdr:nvSpPr>
      <xdr:spPr>
        <a:xfrm>
          <a:off x="3530111" y="968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166608</xdr:rowOff>
    </xdr:from>
    <xdr:to>
      <xdr:col>15</xdr:col>
      <xdr:colOff>101600</xdr:colOff>
      <xdr:row>57</xdr:row>
      <xdr:rowOff>96758</xdr:rowOff>
    </xdr:to>
    <xdr:sp macro="" textlink="">
      <xdr:nvSpPr>
        <xdr:cNvPr id="143" name="楕円 142"/>
        <xdr:cNvSpPr/>
      </xdr:nvSpPr>
      <xdr:spPr>
        <a:xfrm>
          <a:off x="2857500" y="97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87885</xdr:rowOff>
    </xdr:from>
    <xdr:ext cx="534377" cy="259045"/>
    <xdr:sp macro="" textlink="">
      <xdr:nvSpPr>
        <xdr:cNvPr id="144" name="テキスト ボックス 143"/>
        <xdr:cNvSpPr txBox="1"/>
      </xdr:nvSpPr>
      <xdr:spPr>
        <a:xfrm>
          <a:off x="2641111" y="986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161762</xdr:rowOff>
    </xdr:from>
    <xdr:to>
      <xdr:col>10</xdr:col>
      <xdr:colOff>165100</xdr:colOff>
      <xdr:row>57</xdr:row>
      <xdr:rowOff>91912</xdr:rowOff>
    </xdr:to>
    <xdr:sp macro="" textlink="">
      <xdr:nvSpPr>
        <xdr:cNvPr id="145" name="楕円 144"/>
        <xdr:cNvSpPr/>
      </xdr:nvSpPr>
      <xdr:spPr>
        <a:xfrm>
          <a:off x="1968500" y="97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83039</xdr:rowOff>
    </xdr:from>
    <xdr:ext cx="534377" cy="259045"/>
    <xdr:sp macro="" textlink="">
      <xdr:nvSpPr>
        <xdr:cNvPr id="146" name="テキスト ボックス 145"/>
        <xdr:cNvSpPr txBox="1"/>
      </xdr:nvSpPr>
      <xdr:spPr>
        <a:xfrm>
          <a:off x="1752111" y="985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34326</xdr:rowOff>
    </xdr:from>
    <xdr:to>
      <xdr:col>6</xdr:col>
      <xdr:colOff>38100</xdr:colOff>
      <xdr:row>57</xdr:row>
      <xdr:rowOff>135926</xdr:rowOff>
    </xdr:to>
    <xdr:sp macro="" textlink="">
      <xdr:nvSpPr>
        <xdr:cNvPr id="147" name="楕円 146"/>
        <xdr:cNvSpPr/>
      </xdr:nvSpPr>
      <xdr:spPr>
        <a:xfrm>
          <a:off x="1079500" y="98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127053</xdr:rowOff>
    </xdr:from>
    <xdr:ext cx="534377" cy="259045"/>
    <xdr:sp macro="" textlink="">
      <xdr:nvSpPr>
        <xdr:cNvPr id="148" name="テキスト ボックス 147"/>
        <xdr:cNvSpPr txBox="1"/>
      </xdr:nvSpPr>
      <xdr:spPr>
        <a:xfrm>
          <a:off x="863111" y="98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35916</xdr:rowOff>
    </xdr:from>
    <xdr:to>
      <xdr:col>24</xdr:col>
      <xdr:colOff>63500</xdr:colOff>
      <xdr:row>78</xdr:row>
      <xdr:rowOff>120171</xdr:rowOff>
    </xdr:to>
    <xdr:cxnSp macro="">
      <xdr:nvCxnSpPr>
        <xdr:cNvPr id="180" name="直線コネクタ 179"/>
        <xdr:cNvCxnSpPr/>
      </xdr:nvCxnSpPr>
      <xdr:spPr>
        <a:xfrm>
          <a:off x="3797300" y="13409016"/>
          <a:ext cx="8382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35916</xdr:rowOff>
    </xdr:from>
    <xdr:to>
      <xdr:col>19</xdr:col>
      <xdr:colOff>177800</xdr:colOff>
      <xdr:row>79</xdr:row>
      <xdr:rowOff>22014</xdr:rowOff>
    </xdr:to>
    <xdr:cxnSp macro="">
      <xdr:nvCxnSpPr>
        <xdr:cNvPr id="183" name="直線コネクタ 182"/>
        <xdr:cNvCxnSpPr/>
      </xdr:nvCxnSpPr>
      <xdr:spPr>
        <a:xfrm flipV="1">
          <a:off x="2908300" y="13409016"/>
          <a:ext cx="889000" cy="15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22014</xdr:rowOff>
    </xdr:from>
    <xdr:to>
      <xdr:col>15</xdr:col>
      <xdr:colOff>50800</xdr:colOff>
      <xdr:row>79</xdr:row>
      <xdr:rowOff>31964</xdr:rowOff>
    </xdr:to>
    <xdr:cxnSp macro="">
      <xdr:nvCxnSpPr>
        <xdr:cNvPr id="186" name="直線コネクタ 185"/>
        <xdr:cNvCxnSpPr/>
      </xdr:nvCxnSpPr>
      <xdr:spPr>
        <a:xfrm flipV="1">
          <a:off x="2019300" y="13566564"/>
          <a:ext cx="8890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25760</xdr:rowOff>
    </xdr:from>
    <xdr:to>
      <xdr:col>10</xdr:col>
      <xdr:colOff>114300</xdr:colOff>
      <xdr:row>79</xdr:row>
      <xdr:rowOff>31964</xdr:rowOff>
    </xdr:to>
    <xdr:cxnSp macro="">
      <xdr:nvCxnSpPr>
        <xdr:cNvPr id="189" name="直線コネクタ 188"/>
        <xdr:cNvCxnSpPr/>
      </xdr:nvCxnSpPr>
      <xdr:spPr>
        <a:xfrm>
          <a:off x="1130300" y="1357031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69371</xdr:rowOff>
    </xdr:from>
    <xdr:to>
      <xdr:col>24</xdr:col>
      <xdr:colOff>114300</xdr:colOff>
      <xdr:row>78</xdr:row>
      <xdr:rowOff>170971</xdr:rowOff>
    </xdr:to>
    <xdr:sp macro="" textlink="">
      <xdr:nvSpPr>
        <xdr:cNvPr id="199" name="楕円 198"/>
        <xdr:cNvSpPr/>
      </xdr:nvSpPr>
      <xdr:spPr>
        <a:xfrm>
          <a:off x="4584700" y="134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155748</xdr:rowOff>
    </xdr:from>
    <xdr:ext cx="599010" cy="259045"/>
    <xdr:sp macro="" textlink="">
      <xdr:nvSpPr>
        <xdr:cNvPr id="200" name="民生費該当値テキスト"/>
        <xdr:cNvSpPr txBox="1"/>
      </xdr:nvSpPr>
      <xdr:spPr>
        <a:xfrm>
          <a:off x="4686300" y="1335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156566</xdr:rowOff>
    </xdr:from>
    <xdr:to>
      <xdr:col>20</xdr:col>
      <xdr:colOff>38100</xdr:colOff>
      <xdr:row>78</xdr:row>
      <xdr:rowOff>86716</xdr:rowOff>
    </xdr:to>
    <xdr:sp macro="" textlink="">
      <xdr:nvSpPr>
        <xdr:cNvPr id="201" name="楕円 200"/>
        <xdr:cNvSpPr/>
      </xdr:nvSpPr>
      <xdr:spPr>
        <a:xfrm>
          <a:off x="3746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77843</xdr:rowOff>
    </xdr:from>
    <xdr:ext cx="599010" cy="259045"/>
    <xdr:sp macro="" textlink="">
      <xdr:nvSpPr>
        <xdr:cNvPr id="202" name="テキスト ボックス 201"/>
        <xdr:cNvSpPr txBox="1"/>
      </xdr:nvSpPr>
      <xdr:spPr>
        <a:xfrm>
          <a:off x="3497795" y="1345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142664</xdr:rowOff>
    </xdr:from>
    <xdr:to>
      <xdr:col>15</xdr:col>
      <xdr:colOff>101600</xdr:colOff>
      <xdr:row>79</xdr:row>
      <xdr:rowOff>72814</xdr:rowOff>
    </xdr:to>
    <xdr:sp macro="" textlink="">
      <xdr:nvSpPr>
        <xdr:cNvPr id="203" name="楕円 202"/>
        <xdr:cNvSpPr/>
      </xdr:nvSpPr>
      <xdr:spPr>
        <a:xfrm>
          <a:off x="2857500" y="135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63941</xdr:rowOff>
    </xdr:from>
    <xdr:ext cx="534377" cy="259045"/>
    <xdr:sp macro="" textlink="">
      <xdr:nvSpPr>
        <xdr:cNvPr id="204" name="テキスト ボックス 203"/>
        <xdr:cNvSpPr txBox="1"/>
      </xdr:nvSpPr>
      <xdr:spPr>
        <a:xfrm>
          <a:off x="2641111" y="13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152614</xdr:rowOff>
    </xdr:from>
    <xdr:to>
      <xdr:col>10</xdr:col>
      <xdr:colOff>165100</xdr:colOff>
      <xdr:row>79</xdr:row>
      <xdr:rowOff>82764</xdr:rowOff>
    </xdr:to>
    <xdr:sp macro="" textlink="">
      <xdr:nvSpPr>
        <xdr:cNvPr id="205" name="楕円 204"/>
        <xdr:cNvSpPr/>
      </xdr:nvSpPr>
      <xdr:spPr>
        <a:xfrm>
          <a:off x="1968500" y="13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73891</xdr:rowOff>
    </xdr:from>
    <xdr:ext cx="534377" cy="259045"/>
    <xdr:sp macro="" textlink="">
      <xdr:nvSpPr>
        <xdr:cNvPr id="206" name="テキスト ボックス 205"/>
        <xdr:cNvSpPr txBox="1"/>
      </xdr:nvSpPr>
      <xdr:spPr>
        <a:xfrm>
          <a:off x="1752111" y="136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146410</xdr:rowOff>
    </xdr:from>
    <xdr:to>
      <xdr:col>6</xdr:col>
      <xdr:colOff>38100</xdr:colOff>
      <xdr:row>79</xdr:row>
      <xdr:rowOff>76560</xdr:rowOff>
    </xdr:to>
    <xdr:sp macro="" textlink="">
      <xdr:nvSpPr>
        <xdr:cNvPr id="207" name="楕円 206"/>
        <xdr:cNvSpPr/>
      </xdr:nvSpPr>
      <xdr:spPr>
        <a:xfrm>
          <a:off x="1079500" y="1351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67687</xdr:rowOff>
    </xdr:from>
    <xdr:ext cx="534377" cy="259045"/>
    <xdr:sp macro="" textlink="">
      <xdr:nvSpPr>
        <xdr:cNvPr id="208" name="テキスト ボックス 207"/>
        <xdr:cNvSpPr txBox="1"/>
      </xdr:nvSpPr>
      <xdr:spPr>
        <a:xfrm>
          <a:off x="863111" y="136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51426</xdr:rowOff>
    </xdr:from>
    <xdr:to>
      <xdr:col>24</xdr:col>
      <xdr:colOff>63500</xdr:colOff>
      <xdr:row>97</xdr:row>
      <xdr:rowOff>53930</xdr:rowOff>
    </xdr:to>
    <xdr:cxnSp macro="">
      <xdr:nvCxnSpPr>
        <xdr:cNvPr id="233" name="直線コネクタ 232"/>
        <xdr:cNvCxnSpPr/>
      </xdr:nvCxnSpPr>
      <xdr:spPr>
        <a:xfrm flipV="1">
          <a:off x="3797300" y="16682076"/>
          <a:ext cx="8382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29989</xdr:rowOff>
    </xdr:from>
    <xdr:to>
      <xdr:col>19</xdr:col>
      <xdr:colOff>177800</xdr:colOff>
      <xdr:row>97</xdr:row>
      <xdr:rowOff>53930</xdr:rowOff>
    </xdr:to>
    <xdr:cxnSp macro="">
      <xdr:nvCxnSpPr>
        <xdr:cNvPr id="236" name="直線コネクタ 235"/>
        <xdr:cNvCxnSpPr/>
      </xdr:nvCxnSpPr>
      <xdr:spPr>
        <a:xfrm>
          <a:off x="2908300" y="16660639"/>
          <a:ext cx="889000" cy="2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29989</xdr:rowOff>
    </xdr:from>
    <xdr:to>
      <xdr:col>15</xdr:col>
      <xdr:colOff>50800</xdr:colOff>
      <xdr:row>97</xdr:row>
      <xdr:rowOff>38362</xdr:rowOff>
    </xdr:to>
    <xdr:cxnSp macro="">
      <xdr:nvCxnSpPr>
        <xdr:cNvPr id="239" name="直線コネクタ 238"/>
        <xdr:cNvCxnSpPr/>
      </xdr:nvCxnSpPr>
      <xdr:spPr>
        <a:xfrm flipV="1">
          <a:off x="2019300" y="16660639"/>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38362</xdr:rowOff>
    </xdr:from>
    <xdr:to>
      <xdr:col>10</xdr:col>
      <xdr:colOff>114300</xdr:colOff>
      <xdr:row>97</xdr:row>
      <xdr:rowOff>41002</xdr:rowOff>
    </xdr:to>
    <xdr:cxnSp macro="">
      <xdr:nvCxnSpPr>
        <xdr:cNvPr id="242" name="直線コネクタ 241"/>
        <xdr:cNvCxnSpPr/>
      </xdr:nvCxnSpPr>
      <xdr:spPr>
        <a:xfrm flipV="1">
          <a:off x="1130300" y="16669012"/>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626</xdr:rowOff>
    </xdr:from>
    <xdr:to>
      <xdr:col>24</xdr:col>
      <xdr:colOff>114300</xdr:colOff>
      <xdr:row>97</xdr:row>
      <xdr:rowOff>102226</xdr:rowOff>
    </xdr:to>
    <xdr:sp macro="" textlink="">
      <xdr:nvSpPr>
        <xdr:cNvPr id="252" name="楕円 251"/>
        <xdr:cNvSpPr/>
      </xdr:nvSpPr>
      <xdr:spPr>
        <a:xfrm>
          <a:off x="4584700" y="166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87003</xdr:rowOff>
    </xdr:from>
    <xdr:ext cx="534377" cy="259045"/>
    <xdr:sp macro="" textlink="">
      <xdr:nvSpPr>
        <xdr:cNvPr id="253" name="衛生費該当値テキスト"/>
        <xdr:cNvSpPr txBox="1"/>
      </xdr:nvSpPr>
      <xdr:spPr>
        <a:xfrm>
          <a:off x="4686300" y="1654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3130</xdr:rowOff>
    </xdr:from>
    <xdr:to>
      <xdr:col>20</xdr:col>
      <xdr:colOff>38100</xdr:colOff>
      <xdr:row>97</xdr:row>
      <xdr:rowOff>104730</xdr:rowOff>
    </xdr:to>
    <xdr:sp macro="" textlink="">
      <xdr:nvSpPr>
        <xdr:cNvPr id="254" name="楕円 253"/>
        <xdr:cNvSpPr/>
      </xdr:nvSpPr>
      <xdr:spPr>
        <a:xfrm>
          <a:off x="3746500" y="166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95857</xdr:rowOff>
    </xdr:from>
    <xdr:ext cx="534377" cy="259045"/>
    <xdr:sp macro="" textlink="">
      <xdr:nvSpPr>
        <xdr:cNvPr id="255" name="テキスト ボックス 254"/>
        <xdr:cNvSpPr txBox="1"/>
      </xdr:nvSpPr>
      <xdr:spPr>
        <a:xfrm>
          <a:off x="3530111" y="1672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150639</xdr:rowOff>
    </xdr:from>
    <xdr:to>
      <xdr:col>15</xdr:col>
      <xdr:colOff>101600</xdr:colOff>
      <xdr:row>97</xdr:row>
      <xdr:rowOff>80789</xdr:rowOff>
    </xdr:to>
    <xdr:sp macro="" textlink="">
      <xdr:nvSpPr>
        <xdr:cNvPr id="256" name="楕円 255"/>
        <xdr:cNvSpPr/>
      </xdr:nvSpPr>
      <xdr:spPr>
        <a:xfrm>
          <a:off x="2857500" y="166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71916</xdr:rowOff>
    </xdr:from>
    <xdr:ext cx="534377" cy="259045"/>
    <xdr:sp macro="" textlink="">
      <xdr:nvSpPr>
        <xdr:cNvPr id="257" name="テキスト ボックス 256"/>
        <xdr:cNvSpPr txBox="1"/>
      </xdr:nvSpPr>
      <xdr:spPr>
        <a:xfrm>
          <a:off x="2641111" y="1670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159012</xdr:rowOff>
    </xdr:from>
    <xdr:to>
      <xdr:col>10</xdr:col>
      <xdr:colOff>165100</xdr:colOff>
      <xdr:row>97</xdr:row>
      <xdr:rowOff>89162</xdr:rowOff>
    </xdr:to>
    <xdr:sp macro="" textlink="">
      <xdr:nvSpPr>
        <xdr:cNvPr id="258" name="楕円 257"/>
        <xdr:cNvSpPr/>
      </xdr:nvSpPr>
      <xdr:spPr>
        <a:xfrm>
          <a:off x="1968500" y="166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80289</xdr:rowOff>
    </xdr:from>
    <xdr:ext cx="534377" cy="259045"/>
    <xdr:sp macro="" textlink="">
      <xdr:nvSpPr>
        <xdr:cNvPr id="259" name="テキスト ボックス 258"/>
        <xdr:cNvSpPr txBox="1"/>
      </xdr:nvSpPr>
      <xdr:spPr>
        <a:xfrm>
          <a:off x="1752111" y="167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161652</xdr:rowOff>
    </xdr:from>
    <xdr:to>
      <xdr:col>6</xdr:col>
      <xdr:colOff>38100</xdr:colOff>
      <xdr:row>97</xdr:row>
      <xdr:rowOff>91802</xdr:rowOff>
    </xdr:to>
    <xdr:sp macro="" textlink="">
      <xdr:nvSpPr>
        <xdr:cNvPr id="260" name="楕円 259"/>
        <xdr:cNvSpPr/>
      </xdr:nvSpPr>
      <xdr:spPr>
        <a:xfrm>
          <a:off x="1079500" y="166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82929</xdr:rowOff>
    </xdr:from>
    <xdr:ext cx="534377" cy="259045"/>
    <xdr:sp macro="" textlink="">
      <xdr:nvSpPr>
        <xdr:cNvPr id="261" name="テキスト ボックス 260"/>
        <xdr:cNvSpPr txBox="1"/>
      </xdr:nvSpPr>
      <xdr:spPr>
        <a:xfrm>
          <a:off x="863111" y="167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148920</xdr:rowOff>
    </xdr:from>
    <xdr:to>
      <xdr:col>55</xdr:col>
      <xdr:colOff>0</xdr:colOff>
      <xdr:row>58</xdr:row>
      <xdr:rowOff>151949</xdr:rowOff>
    </xdr:to>
    <xdr:cxnSp macro="">
      <xdr:nvCxnSpPr>
        <xdr:cNvPr id="349" name="直線コネクタ 348"/>
        <xdr:cNvCxnSpPr/>
      </xdr:nvCxnSpPr>
      <xdr:spPr>
        <a:xfrm flipV="1">
          <a:off x="9639300" y="10093020"/>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151949</xdr:rowOff>
    </xdr:from>
    <xdr:to>
      <xdr:col>50</xdr:col>
      <xdr:colOff>114300</xdr:colOff>
      <xdr:row>58</xdr:row>
      <xdr:rowOff>157740</xdr:rowOff>
    </xdr:to>
    <xdr:cxnSp macro="">
      <xdr:nvCxnSpPr>
        <xdr:cNvPr id="352" name="直線コネクタ 351"/>
        <xdr:cNvCxnSpPr/>
      </xdr:nvCxnSpPr>
      <xdr:spPr>
        <a:xfrm flipV="1">
          <a:off x="8750300" y="1009604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157740</xdr:rowOff>
    </xdr:from>
    <xdr:to>
      <xdr:col>45</xdr:col>
      <xdr:colOff>177800</xdr:colOff>
      <xdr:row>58</xdr:row>
      <xdr:rowOff>160750</xdr:rowOff>
    </xdr:to>
    <xdr:cxnSp macro="">
      <xdr:nvCxnSpPr>
        <xdr:cNvPr id="355" name="直線コネクタ 354"/>
        <xdr:cNvCxnSpPr/>
      </xdr:nvCxnSpPr>
      <xdr:spPr>
        <a:xfrm flipV="1">
          <a:off x="7861300" y="1010184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158426</xdr:rowOff>
    </xdr:from>
    <xdr:to>
      <xdr:col>41</xdr:col>
      <xdr:colOff>50800</xdr:colOff>
      <xdr:row>58</xdr:row>
      <xdr:rowOff>160750</xdr:rowOff>
    </xdr:to>
    <xdr:cxnSp macro="">
      <xdr:nvCxnSpPr>
        <xdr:cNvPr id="358" name="直線コネクタ 357"/>
        <xdr:cNvCxnSpPr/>
      </xdr:nvCxnSpPr>
      <xdr:spPr>
        <a:xfrm>
          <a:off x="6972300" y="10102526"/>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98120</xdr:rowOff>
    </xdr:from>
    <xdr:to>
      <xdr:col>55</xdr:col>
      <xdr:colOff>50800</xdr:colOff>
      <xdr:row>59</xdr:row>
      <xdr:rowOff>28270</xdr:rowOff>
    </xdr:to>
    <xdr:sp macro="" textlink="">
      <xdr:nvSpPr>
        <xdr:cNvPr id="368" name="楕円 367"/>
        <xdr:cNvSpPr/>
      </xdr:nvSpPr>
      <xdr:spPr>
        <a:xfrm>
          <a:off x="104267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13047</xdr:rowOff>
    </xdr:from>
    <xdr:ext cx="469744" cy="259045"/>
    <xdr:sp macro="" textlink="">
      <xdr:nvSpPr>
        <xdr:cNvPr id="369" name="農林水産業費該当値テキスト"/>
        <xdr:cNvSpPr txBox="1"/>
      </xdr:nvSpPr>
      <xdr:spPr>
        <a:xfrm>
          <a:off x="10528300" y="99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101149</xdr:rowOff>
    </xdr:from>
    <xdr:to>
      <xdr:col>50</xdr:col>
      <xdr:colOff>165100</xdr:colOff>
      <xdr:row>59</xdr:row>
      <xdr:rowOff>31299</xdr:rowOff>
    </xdr:to>
    <xdr:sp macro="" textlink="">
      <xdr:nvSpPr>
        <xdr:cNvPr id="370" name="楕円 369"/>
        <xdr:cNvSpPr/>
      </xdr:nvSpPr>
      <xdr:spPr>
        <a:xfrm>
          <a:off x="9588500" y="100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22426</xdr:rowOff>
    </xdr:from>
    <xdr:ext cx="469744" cy="259045"/>
    <xdr:sp macro="" textlink="">
      <xdr:nvSpPr>
        <xdr:cNvPr id="371" name="テキスト ボックス 370"/>
        <xdr:cNvSpPr txBox="1"/>
      </xdr:nvSpPr>
      <xdr:spPr>
        <a:xfrm>
          <a:off x="9404428" y="101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106940</xdr:rowOff>
    </xdr:from>
    <xdr:to>
      <xdr:col>46</xdr:col>
      <xdr:colOff>38100</xdr:colOff>
      <xdr:row>59</xdr:row>
      <xdr:rowOff>37090</xdr:rowOff>
    </xdr:to>
    <xdr:sp macro="" textlink="">
      <xdr:nvSpPr>
        <xdr:cNvPr id="372" name="楕円 371"/>
        <xdr:cNvSpPr/>
      </xdr:nvSpPr>
      <xdr:spPr>
        <a:xfrm>
          <a:off x="8699500" y="10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28217</xdr:rowOff>
    </xdr:from>
    <xdr:ext cx="469744" cy="259045"/>
    <xdr:sp macro="" textlink="">
      <xdr:nvSpPr>
        <xdr:cNvPr id="373" name="テキスト ボックス 372"/>
        <xdr:cNvSpPr txBox="1"/>
      </xdr:nvSpPr>
      <xdr:spPr>
        <a:xfrm>
          <a:off x="8515428" y="10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109950</xdr:rowOff>
    </xdr:from>
    <xdr:to>
      <xdr:col>41</xdr:col>
      <xdr:colOff>101600</xdr:colOff>
      <xdr:row>59</xdr:row>
      <xdr:rowOff>40100</xdr:rowOff>
    </xdr:to>
    <xdr:sp macro="" textlink="">
      <xdr:nvSpPr>
        <xdr:cNvPr id="374" name="楕円 373"/>
        <xdr:cNvSpPr/>
      </xdr:nvSpPr>
      <xdr:spPr>
        <a:xfrm>
          <a:off x="7810500" y="100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31227</xdr:rowOff>
    </xdr:from>
    <xdr:ext cx="469744" cy="259045"/>
    <xdr:sp macro="" textlink="">
      <xdr:nvSpPr>
        <xdr:cNvPr id="375" name="テキスト ボックス 374"/>
        <xdr:cNvSpPr txBox="1"/>
      </xdr:nvSpPr>
      <xdr:spPr>
        <a:xfrm>
          <a:off x="7626428" y="101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107626</xdr:rowOff>
    </xdr:from>
    <xdr:to>
      <xdr:col>36</xdr:col>
      <xdr:colOff>165100</xdr:colOff>
      <xdr:row>59</xdr:row>
      <xdr:rowOff>37776</xdr:rowOff>
    </xdr:to>
    <xdr:sp macro="" textlink="">
      <xdr:nvSpPr>
        <xdr:cNvPr id="376" name="楕円 375"/>
        <xdr:cNvSpPr/>
      </xdr:nvSpPr>
      <xdr:spPr>
        <a:xfrm>
          <a:off x="6921500" y="100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28903</xdr:rowOff>
    </xdr:from>
    <xdr:ext cx="469744" cy="259045"/>
    <xdr:sp macro="" textlink="">
      <xdr:nvSpPr>
        <xdr:cNvPr id="377" name="テキスト ボックス 376"/>
        <xdr:cNvSpPr txBox="1"/>
      </xdr:nvSpPr>
      <xdr:spPr>
        <a:xfrm>
          <a:off x="6737428" y="101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51651</xdr:rowOff>
    </xdr:from>
    <xdr:to>
      <xdr:col>55</xdr:col>
      <xdr:colOff>0</xdr:colOff>
      <xdr:row>78</xdr:row>
      <xdr:rowOff>86207</xdr:rowOff>
    </xdr:to>
    <xdr:cxnSp macro="">
      <xdr:nvCxnSpPr>
        <xdr:cNvPr id="406" name="直線コネクタ 405"/>
        <xdr:cNvCxnSpPr/>
      </xdr:nvCxnSpPr>
      <xdr:spPr>
        <a:xfrm flipV="1">
          <a:off x="9639300" y="13424751"/>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51536</xdr:rowOff>
    </xdr:from>
    <xdr:to>
      <xdr:col>50</xdr:col>
      <xdr:colOff>114300</xdr:colOff>
      <xdr:row>78</xdr:row>
      <xdr:rowOff>86207</xdr:rowOff>
    </xdr:to>
    <xdr:cxnSp macro="">
      <xdr:nvCxnSpPr>
        <xdr:cNvPr id="409" name="直線コネクタ 408"/>
        <xdr:cNvCxnSpPr/>
      </xdr:nvCxnSpPr>
      <xdr:spPr>
        <a:xfrm>
          <a:off x="8750300" y="13424636"/>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51536</xdr:rowOff>
    </xdr:from>
    <xdr:to>
      <xdr:col>45</xdr:col>
      <xdr:colOff>177800</xdr:colOff>
      <xdr:row>78</xdr:row>
      <xdr:rowOff>94323</xdr:rowOff>
    </xdr:to>
    <xdr:cxnSp macro="">
      <xdr:nvCxnSpPr>
        <xdr:cNvPr id="412" name="直線コネクタ 411"/>
        <xdr:cNvCxnSpPr/>
      </xdr:nvCxnSpPr>
      <xdr:spPr>
        <a:xfrm flipV="1">
          <a:off x="7861300" y="13424636"/>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94323</xdr:rowOff>
    </xdr:from>
    <xdr:to>
      <xdr:col>41</xdr:col>
      <xdr:colOff>50800</xdr:colOff>
      <xdr:row>78</xdr:row>
      <xdr:rowOff>103543</xdr:rowOff>
    </xdr:to>
    <xdr:cxnSp macro="">
      <xdr:nvCxnSpPr>
        <xdr:cNvPr id="415" name="直線コネクタ 414"/>
        <xdr:cNvCxnSpPr/>
      </xdr:nvCxnSpPr>
      <xdr:spPr>
        <a:xfrm flipV="1">
          <a:off x="6972300" y="13467423"/>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851</xdr:rowOff>
    </xdr:from>
    <xdr:to>
      <xdr:col>55</xdr:col>
      <xdr:colOff>50800</xdr:colOff>
      <xdr:row>78</xdr:row>
      <xdr:rowOff>102451</xdr:rowOff>
    </xdr:to>
    <xdr:sp macro="" textlink="">
      <xdr:nvSpPr>
        <xdr:cNvPr id="425" name="楕円 424"/>
        <xdr:cNvSpPr/>
      </xdr:nvSpPr>
      <xdr:spPr>
        <a:xfrm>
          <a:off x="10426700" y="133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150728</xdr:rowOff>
    </xdr:from>
    <xdr:ext cx="469744" cy="259045"/>
    <xdr:sp macro="" textlink="">
      <xdr:nvSpPr>
        <xdr:cNvPr id="426" name="商工費該当値テキスト"/>
        <xdr:cNvSpPr txBox="1"/>
      </xdr:nvSpPr>
      <xdr:spPr>
        <a:xfrm>
          <a:off x="10528300" y="133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35407</xdr:rowOff>
    </xdr:from>
    <xdr:to>
      <xdr:col>50</xdr:col>
      <xdr:colOff>165100</xdr:colOff>
      <xdr:row>78</xdr:row>
      <xdr:rowOff>137007</xdr:rowOff>
    </xdr:to>
    <xdr:sp macro="" textlink="">
      <xdr:nvSpPr>
        <xdr:cNvPr id="427" name="楕円 426"/>
        <xdr:cNvSpPr/>
      </xdr:nvSpPr>
      <xdr:spPr>
        <a:xfrm>
          <a:off x="9588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128134</xdr:rowOff>
    </xdr:from>
    <xdr:ext cx="469744" cy="259045"/>
    <xdr:sp macro="" textlink="">
      <xdr:nvSpPr>
        <xdr:cNvPr id="428" name="テキスト ボックス 427"/>
        <xdr:cNvSpPr txBox="1"/>
      </xdr:nvSpPr>
      <xdr:spPr>
        <a:xfrm>
          <a:off x="9404428"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736</xdr:rowOff>
    </xdr:from>
    <xdr:to>
      <xdr:col>46</xdr:col>
      <xdr:colOff>38100</xdr:colOff>
      <xdr:row>78</xdr:row>
      <xdr:rowOff>102336</xdr:rowOff>
    </xdr:to>
    <xdr:sp macro="" textlink="">
      <xdr:nvSpPr>
        <xdr:cNvPr id="429" name="楕円 428"/>
        <xdr:cNvSpPr/>
      </xdr:nvSpPr>
      <xdr:spPr>
        <a:xfrm>
          <a:off x="8699500" y="133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93463</xdr:rowOff>
    </xdr:from>
    <xdr:ext cx="469744" cy="259045"/>
    <xdr:sp macro="" textlink="">
      <xdr:nvSpPr>
        <xdr:cNvPr id="430" name="テキスト ボックス 429"/>
        <xdr:cNvSpPr txBox="1"/>
      </xdr:nvSpPr>
      <xdr:spPr>
        <a:xfrm>
          <a:off x="8515428" y="134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43523</xdr:rowOff>
    </xdr:from>
    <xdr:to>
      <xdr:col>41</xdr:col>
      <xdr:colOff>101600</xdr:colOff>
      <xdr:row>78</xdr:row>
      <xdr:rowOff>145123</xdr:rowOff>
    </xdr:to>
    <xdr:sp macro="" textlink="">
      <xdr:nvSpPr>
        <xdr:cNvPr id="431" name="楕円 430"/>
        <xdr:cNvSpPr/>
      </xdr:nvSpPr>
      <xdr:spPr>
        <a:xfrm>
          <a:off x="7810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136250</xdr:rowOff>
    </xdr:from>
    <xdr:ext cx="469744" cy="259045"/>
    <xdr:sp macro="" textlink="">
      <xdr:nvSpPr>
        <xdr:cNvPr id="432" name="テキスト ボックス 431"/>
        <xdr:cNvSpPr txBox="1"/>
      </xdr:nvSpPr>
      <xdr:spPr>
        <a:xfrm>
          <a:off x="7626428" y="135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52743</xdr:rowOff>
    </xdr:from>
    <xdr:to>
      <xdr:col>36</xdr:col>
      <xdr:colOff>165100</xdr:colOff>
      <xdr:row>78</xdr:row>
      <xdr:rowOff>154343</xdr:rowOff>
    </xdr:to>
    <xdr:sp macro="" textlink="">
      <xdr:nvSpPr>
        <xdr:cNvPr id="433" name="楕円 432"/>
        <xdr:cNvSpPr/>
      </xdr:nvSpPr>
      <xdr:spPr>
        <a:xfrm>
          <a:off x="6921500" y="134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145470</xdr:rowOff>
    </xdr:from>
    <xdr:ext cx="469744" cy="259045"/>
    <xdr:sp macro="" textlink="">
      <xdr:nvSpPr>
        <xdr:cNvPr id="434" name="テキスト ボックス 433"/>
        <xdr:cNvSpPr txBox="1"/>
      </xdr:nvSpPr>
      <xdr:spPr>
        <a:xfrm>
          <a:off x="6737428" y="135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38615</xdr:rowOff>
    </xdr:from>
    <xdr:to>
      <xdr:col>55</xdr:col>
      <xdr:colOff>0</xdr:colOff>
      <xdr:row>98</xdr:row>
      <xdr:rowOff>43579</xdr:rowOff>
    </xdr:to>
    <xdr:cxnSp macro="">
      <xdr:nvCxnSpPr>
        <xdr:cNvPr id="465" name="直線コネクタ 464"/>
        <xdr:cNvCxnSpPr/>
      </xdr:nvCxnSpPr>
      <xdr:spPr>
        <a:xfrm>
          <a:off x="9639300" y="16840715"/>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113672</xdr:rowOff>
    </xdr:from>
    <xdr:to>
      <xdr:col>50</xdr:col>
      <xdr:colOff>114300</xdr:colOff>
      <xdr:row>98</xdr:row>
      <xdr:rowOff>38615</xdr:rowOff>
    </xdr:to>
    <xdr:cxnSp macro="">
      <xdr:nvCxnSpPr>
        <xdr:cNvPr id="468" name="直線コネクタ 467"/>
        <xdr:cNvCxnSpPr/>
      </xdr:nvCxnSpPr>
      <xdr:spPr>
        <a:xfrm>
          <a:off x="8750300" y="16744322"/>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56838</xdr:rowOff>
    </xdr:from>
    <xdr:to>
      <xdr:col>45</xdr:col>
      <xdr:colOff>177800</xdr:colOff>
      <xdr:row>97</xdr:row>
      <xdr:rowOff>113672</xdr:rowOff>
    </xdr:to>
    <xdr:cxnSp macro="">
      <xdr:nvCxnSpPr>
        <xdr:cNvPr id="471" name="直線コネクタ 470"/>
        <xdr:cNvCxnSpPr/>
      </xdr:nvCxnSpPr>
      <xdr:spPr>
        <a:xfrm>
          <a:off x="7861300" y="16687488"/>
          <a:ext cx="889000" cy="5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144272</xdr:rowOff>
    </xdr:from>
    <xdr:to>
      <xdr:col>41</xdr:col>
      <xdr:colOff>50800</xdr:colOff>
      <xdr:row>97</xdr:row>
      <xdr:rowOff>56838</xdr:rowOff>
    </xdr:to>
    <xdr:cxnSp macro="">
      <xdr:nvCxnSpPr>
        <xdr:cNvPr id="474" name="直線コネクタ 473"/>
        <xdr:cNvCxnSpPr/>
      </xdr:nvCxnSpPr>
      <xdr:spPr>
        <a:xfrm>
          <a:off x="6972300" y="16603472"/>
          <a:ext cx="889000" cy="8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164229</xdr:rowOff>
    </xdr:from>
    <xdr:to>
      <xdr:col>55</xdr:col>
      <xdr:colOff>50800</xdr:colOff>
      <xdr:row>98</xdr:row>
      <xdr:rowOff>94379</xdr:rowOff>
    </xdr:to>
    <xdr:sp macro="" textlink="">
      <xdr:nvSpPr>
        <xdr:cNvPr id="484" name="楕円 483"/>
        <xdr:cNvSpPr/>
      </xdr:nvSpPr>
      <xdr:spPr>
        <a:xfrm>
          <a:off x="10426700" y="167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79156</xdr:rowOff>
    </xdr:from>
    <xdr:ext cx="534377" cy="259045"/>
    <xdr:sp macro="" textlink="">
      <xdr:nvSpPr>
        <xdr:cNvPr id="485" name="土木費該当値テキスト"/>
        <xdr:cNvSpPr txBox="1"/>
      </xdr:nvSpPr>
      <xdr:spPr>
        <a:xfrm>
          <a:off x="10528300" y="1670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159265</xdr:rowOff>
    </xdr:from>
    <xdr:to>
      <xdr:col>50</xdr:col>
      <xdr:colOff>165100</xdr:colOff>
      <xdr:row>98</xdr:row>
      <xdr:rowOff>89415</xdr:rowOff>
    </xdr:to>
    <xdr:sp macro="" textlink="">
      <xdr:nvSpPr>
        <xdr:cNvPr id="486" name="楕円 485"/>
        <xdr:cNvSpPr/>
      </xdr:nvSpPr>
      <xdr:spPr>
        <a:xfrm>
          <a:off x="9588500" y="167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80542</xdr:rowOff>
    </xdr:from>
    <xdr:ext cx="534377" cy="259045"/>
    <xdr:sp macro="" textlink="">
      <xdr:nvSpPr>
        <xdr:cNvPr id="487" name="テキスト ボックス 486"/>
        <xdr:cNvSpPr txBox="1"/>
      </xdr:nvSpPr>
      <xdr:spPr>
        <a:xfrm>
          <a:off x="9372111" y="168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62872</xdr:rowOff>
    </xdr:from>
    <xdr:to>
      <xdr:col>46</xdr:col>
      <xdr:colOff>38100</xdr:colOff>
      <xdr:row>97</xdr:row>
      <xdr:rowOff>164472</xdr:rowOff>
    </xdr:to>
    <xdr:sp macro="" textlink="">
      <xdr:nvSpPr>
        <xdr:cNvPr id="488" name="楕円 487"/>
        <xdr:cNvSpPr/>
      </xdr:nvSpPr>
      <xdr:spPr>
        <a:xfrm>
          <a:off x="8699500" y="166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155599</xdr:rowOff>
    </xdr:from>
    <xdr:ext cx="534377" cy="259045"/>
    <xdr:sp macro="" textlink="">
      <xdr:nvSpPr>
        <xdr:cNvPr id="489" name="テキスト ボックス 488"/>
        <xdr:cNvSpPr txBox="1"/>
      </xdr:nvSpPr>
      <xdr:spPr>
        <a:xfrm>
          <a:off x="8483111" y="167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6038</xdr:rowOff>
    </xdr:from>
    <xdr:to>
      <xdr:col>41</xdr:col>
      <xdr:colOff>101600</xdr:colOff>
      <xdr:row>97</xdr:row>
      <xdr:rowOff>107638</xdr:rowOff>
    </xdr:to>
    <xdr:sp macro="" textlink="">
      <xdr:nvSpPr>
        <xdr:cNvPr id="490" name="楕円 489"/>
        <xdr:cNvSpPr/>
      </xdr:nvSpPr>
      <xdr:spPr>
        <a:xfrm>
          <a:off x="7810500" y="166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98765</xdr:rowOff>
    </xdr:from>
    <xdr:ext cx="534377" cy="259045"/>
    <xdr:sp macro="" textlink="">
      <xdr:nvSpPr>
        <xdr:cNvPr id="491" name="テキスト ボックス 490"/>
        <xdr:cNvSpPr txBox="1"/>
      </xdr:nvSpPr>
      <xdr:spPr>
        <a:xfrm>
          <a:off x="7594111" y="1672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93472</xdr:rowOff>
    </xdr:from>
    <xdr:to>
      <xdr:col>36</xdr:col>
      <xdr:colOff>165100</xdr:colOff>
      <xdr:row>97</xdr:row>
      <xdr:rowOff>23622</xdr:rowOff>
    </xdr:to>
    <xdr:sp macro="" textlink="">
      <xdr:nvSpPr>
        <xdr:cNvPr id="492" name="楕円 491"/>
        <xdr:cNvSpPr/>
      </xdr:nvSpPr>
      <xdr:spPr>
        <a:xfrm>
          <a:off x="6921500" y="165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14749</xdr:rowOff>
    </xdr:from>
    <xdr:ext cx="534377" cy="259045"/>
    <xdr:sp macro="" textlink="">
      <xdr:nvSpPr>
        <xdr:cNvPr id="493" name="テキスト ボックス 492"/>
        <xdr:cNvSpPr txBox="1"/>
      </xdr:nvSpPr>
      <xdr:spPr>
        <a:xfrm>
          <a:off x="6705111" y="166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61500</xdr:rowOff>
    </xdr:from>
    <xdr:to>
      <xdr:col>85</xdr:col>
      <xdr:colOff>127000</xdr:colOff>
      <xdr:row>37</xdr:row>
      <xdr:rowOff>69520</xdr:rowOff>
    </xdr:to>
    <xdr:cxnSp macro="">
      <xdr:nvCxnSpPr>
        <xdr:cNvPr id="522" name="直線コネクタ 521"/>
        <xdr:cNvCxnSpPr/>
      </xdr:nvCxnSpPr>
      <xdr:spPr>
        <a:xfrm flipV="1">
          <a:off x="15481300" y="6405150"/>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28010</xdr:rowOff>
    </xdr:from>
    <xdr:to>
      <xdr:col>81</xdr:col>
      <xdr:colOff>50800</xdr:colOff>
      <xdr:row>37</xdr:row>
      <xdr:rowOff>69520</xdr:rowOff>
    </xdr:to>
    <xdr:cxnSp macro="">
      <xdr:nvCxnSpPr>
        <xdr:cNvPr id="525" name="直線コネクタ 524"/>
        <xdr:cNvCxnSpPr/>
      </xdr:nvCxnSpPr>
      <xdr:spPr>
        <a:xfrm>
          <a:off x="14592300" y="6371660"/>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28010</xdr:rowOff>
    </xdr:from>
    <xdr:to>
      <xdr:col>76</xdr:col>
      <xdr:colOff>114300</xdr:colOff>
      <xdr:row>37</xdr:row>
      <xdr:rowOff>71463</xdr:rowOff>
    </xdr:to>
    <xdr:cxnSp macro="">
      <xdr:nvCxnSpPr>
        <xdr:cNvPr id="528" name="直線コネクタ 527"/>
        <xdr:cNvCxnSpPr/>
      </xdr:nvCxnSpPr>
      <xdr:spPr>
        <a:xfrm flipV="1">
          <a:off x="13703300" y="6371660"/>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71463</xdr:rowOff>
    </xdr:from>
    <xdr:to>
      <xdr:col>71</xdr:col>
      <xdr:colOff>177800</xdr:colOff>
      <xdr:row>37</xdr:row>
      <xdr:rowOff>84150</xdr:rowOff>
    </xdr:to>
    <xdr:cxnSp macro="">
      <xdr:nvCxnSpPr>
        <xdr:cNvPr id="531" name="直線コネクタ 530"/>
        <xdr:cNvCxnSpPr/>
      </xdr:nvCxnSpPr>
      <xdr:spPr>
        <a:xfrm flipV="1">
          <a:off x="12814300" y="641511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10700</xdr:rowOff>
    </xdr:from>
    <xdr:to>
      <xdr:col>85</xdr:col>
      <xdr:colOff>177800</xdr:colOff>
      <xdr:row>37</xdr:row>
      <xdr:rowOff>112300</xdr:rowOff>
    </xdr:to>
    <xdr:sp macro="" textlink="">
      <xdr:nvSpPr>
        <xdr:cNvPr id="541" name="楕円 540"/>
        <xdr:cNvSpPr/>
      </xdr:nvSpPr>
      <xdr:spPr>
        <a:xfrm>
          <a:off x="16268700" y="63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97077</xdr:rowOff>
    </xdr:from>
    <xdr:ext cx="534377" cy="259045"/>
    <xdr:sp macro="" textlink="">
      <xdr:nvSpPr>
        <xdr:cNvPr id="542" name="消防費該当値テキスト"/>
        <xdr:cNvSpPr txBox="1"/>
      </xdr:nvSpPr>
      <xdr:spPr>
        <a:xfrm>
          <a:off x="16370300" y="626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18720</xdr:rowOff>
    </xdr:from>
    <xdr:to>
      <xdr:col>81</xdr:col>
      <xdr:colOff>101600</xdr:colOff>
      <xdr:row>37</xdr:row>
      <xdr:rowOff>120320</xdr:rowOff>
    </xdr:to>
    <xdr:sp macro="" textlink="">
      <xdr:nvSpPr>
        <xdr:cNvPr id="543" name="楕円 542"/>
        <xdr:cNvSpPr/>
      </xdr:nvSpPr>
      <xdr:spPr>
        <a:xfrm>
          <a:off x="154305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111447</xdr:rowOff>
    </xdr:from>
    <xdr:ext cx="534377" cy="259045"/>
    <xdr:sp macro="" textlink="">
      <xdr:nvSpPr>
        <xdr:cNvPr id="544" name="テキスト ボックス 543"/>
        <xdr:cNvSpPr txBox="1"/>
      </xdr:nvSpPr>
      <xdr:spPr>
        <a:xfrm>
          <a:off x="15214111" y="64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148660</xdr:rowOff>
    </xdr:from>
    <xdr:to>
      <xdr:col>76</xdr:col>
      <xdr:colOff>165100</xdr:colOff>
      <xdr:row>37</xdr:row>
      <xdr:rowOff>78810</xdr:rowOff>
    </xdr:to>
    <xdr:sp macro="" textlink="">
      <xdr:nvSpPr>
        <xdr:cNvPr id="545" name="楕円 544"/>
        <xdr:cNvSpPr/>
      </xdr:nvSpPr>
      <xdr:spPr>
        <a:xfrm>
          <a:off x="14541500" y="63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69937</xdr:rowOff>
    </xdr:from>
    <xdr:ext cx="534377" cy="259045"/>
    <xdr:sp macro="" textlink="">
      <xdr:nvSpPr>
        <xdr:cNvPr id="546" name="テキスト ボックス 545"/>
        <xdr:cNvSpPr txBox="1"/>
      </xdr:nvSpPr>
      <xdr:spPr>
        <a:xfrm>
          <a:off x="14325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20663</xdr:rowOff>
    </xdr:from>
    <xdr:to>
      <xdr:col>72</xdr:col>
      <xdr:colOff>38100</xdr:colOff>
      <xdr:row>37</xdr:row>
      <xdr:rowOff>122263</xdr:rowOff>
    </xdr:to>
    <xdr:sp macro="" textlink="">
      <xdr:nvSpPr>
        <xdr:cNvPr id="547" name="楕円 546"/>
        <xdr:cNvSpPr/>
      </xdr:nvSpPr>
      <xdr:spPr>
        <a:xfrm>
          <a:off x="13652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113390</xdr:rowOff>
    </xdr:from>
    <xdr:ext cx="534377" cy="259045"/>
    <xdr:sp macro="" textlink="">
      <xdr:nvSpPr>
        <xdr:cNvPr id="548" name="テキスト ボックス 547"/>
        <xdr:cNvSpPr txBox="1"/>
      </xdr:nvSpPr>
      <xdr:spPr>
        <a:xfrm>
          <a:off x="13436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33350</xdr:rowOff>
    </xdr:from>
    <xdr:to>
      <xdr:col>67</xdr:col>
      <xdr:colOff>101600</xdr:colOff>
      <xdr:row>37</xdr:row>
      <xdr:rowOff>134950</xdr:rowOff>
    </xdr:to>
    <xdr:sp macro="" textlink="">
      <xdr:nvSpPr>
        <xdr:cNvPr id="549" name="楕円 548"/>
        <xdr:cNvSpPr/>
      </xdr:nvSpPr>
      <xdr:spPr>
        <a:xfrm>
          <a:off x="12763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126077</xdr:rowOff>
    </xdr:from>
    <xdr:ext cx="534377" cy="259045"/>
    <xdr:sp macro="" textlink="">
      <xdr:nvSpPr>
        <xdr:cNvPr id="550" name="テキスト ボックス 549"/>
        <xdr:cNvSpPr txBox="1"/>
      </xdr:nvSpPr>
      <xdr:spPr>
        <a:xfrm>
          <a:off x="12547111" y="64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45925</xdr:rowOff>
    </xdr:from>
    <xdr:to>
      <xdr:col>85</xdr:col>
      <xdr:colOff>127000</xdr:colOff>
      <xdr:row>58</xdr:row>
      <xdr:rowOff>22624</xdr:rowOff>
    </xdr:to>
    <xdr:cxnSp macro="">
      <xdr:nvCxnSpPr>
        <xdr:cNvPr id="582" name="直線コネクタ 581"/>
        <xdr:cNvCxnSpPr/>
      </xdr:nvCxnSpPr>
      <xdr:spPr>
        <a:xfrm flipV="1">
          <a:off x="15481300" y="9818575"/>
          <a:ext cx="838200" cy="1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153384</xdr:rowOff>
    </xdr:from>
    <xdr:to>
      <xdr:col>81</xdr:col>
      <xdr:colOff>50800</xdr:colOff>
      <xdr:row>58</xdr:row>
      <xdr:rowOff>22624</xdr:rowOff>
    </xdr:to>
    <xdr:cxnSp macro="">
      <xdr:nvCxnSpPr>
        <xdr:cNvPr id="585" name="直線コネクタ 584"/>
        <xdr:cNvCxnSpPr/>
      </xdr:nvCxnSpPr>
      <xdr:spPr>
        <a:xfrm>
          <a:off x="14592300" y="9926034"/>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153384</xdr:rowOff>
    </xdr:from>
    <xdr:to>
      <xdr:col>76</xdr:col>
      <xdr:colOff>114300</xdr:colOff>
      <xdr:row>58</xdr:row>
      <xdr:rowOff>107</xdr:rowOff>
    </xdr:to>
    <xdr:cxnSp macro="">
      <xdr:nvCxnSpPr>
        <xdr:cNvPr id="588" name="直線コネクタ 587"/>
        <xdr:cNvCxnSpPr/>
      </xdr:nvCxnSpPr>
      <xdr:spPr>
        <a:xfrm flipV="1">
          <a:off x="13703300" y="9926034"/>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76084</xdr:rowOff>
    </xdr:from>
    <xdr:to>
      <xdr:col>71</xdr:col>
      <xdr:colOff>177800</xdr:colOff>
      <xdr:row>58</xdr:row>
      <xdr:rowOff>107</xdr:rowOff>
    </xdr:to>
    <xdr:cxnSp macro="">
      <xdr:nvCxnSpPr>
        <xdr:cNvPr id="591" name="直線コネクタ 590"/>
        <xdr:cNvCxnSpPr/>
      </xdr:nvCxnSpPr>
      <xdr:spPr>
        <a:xfrm>
          <a:off x="12814300" y="9848734"/>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166575</xdr:rowOff>
    </xdr:from>
    <xdr:to>
      <xdr:col>85</xdr:col>
      <xdr:colOff>177800</xdr:colOff>
      <xdr:row>57</xdr:row>
      <xdr:rowOff>96725</xdr:rowOff>
    </xdr:to>
    <xdr:sp macro="" textlink="">
      <xdr:nvSpPr>
        <xdr:cNvPr id="601" name="楕円 600"/>
        <xdr:cNvSpPr/>
      </xdr:nvSpPr>
      <xdr:spPr>
        <a:xfrm>
          <a:off x="16268700" y="9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145002</xdr:rowOff>
    </xdr:from>
    <xdr:ext cx="534377" cy="259045"/>
    <xdr:sp macro="" textlink="">
      <xdr:nvSpPr>
        <xdr:cNvPr id="602" name="教育費該当値テキスト"/>
        <xdr:cNvSpPr txBox="1"/>
      </xdr:nvSpPr>
      <xdr:spPr>
        <a:xfrm>
          <a:off x="16370300" y="97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143274</xdr:rowOff>
    </xdr:from>
    <xdr:to>
      <xdr:col>81</xdr:col>
      <xdr:colOff>101600</xdr:colOff>
      <xdr:row>58</xdr:row>
      <xdr:rowOff>73424</xdr:rowOff>
    </xdr:to>
    <xdr:sp macro="" textlink="">
      <xdr:nvSpPr>
        <xdr:cNvPr id="603" name="楕円 602"/>
        <xdr:cNvSpPr/>
      </xdr:nvSpPr>
      <xdr:spPr>
        <a:xfrm>
          <a:off x="15430500" y="99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64551</xdr:rowOff>
    </xdr:from>
    <xdr:ext cx="534377" cy="259045"/>
    <xdr:sp macro="" textlink="">
      <xdr:nvSpPr>
        <xdr:cNvPr id="604" name="テキスト ボックス 603"/>
        <xdr:cNvSpPr txBox="1"/>
      </xdr:nvSpPr>
      <xdr:spPr>
        <a:xfrm>
          <a:off x="15214111" y="100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102584</xdr:rowOff>
    </xdr:from>
    <xdr:to>
      <xdr:col>76</xdr:col>
      <xdr:colOff>165100</xdr:colOff>
      <xdr:row>58</xdr:row>
      <xdr:rowOff>32734</xdr:rowOff>
    </xdr:to>
    <xdr:sp macro="" textlink="">
      <xdr:nvSpPr>
        <xdr:cNvPr id="605" name="楕円 604"/>
        <xdr:cNvSpPr/>
      </xdr:nvSpPr>
      <xdr:spPr>
        <a:xfrm>
          <a:off x="14541500" y="98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23861</xdr:rowOff>
    </xdr:from>
    <xdr:ext cx="534377" cy="259045"/>
    <xdr:sp macro="" textlink="">
      <xdr:nvSpPr>
        <xdr:cNvPr id="606" name="テキスト ボックス 605"/>
        <xdr:cNvSpPr txBox="1"/>
      </xdr:nvSpPr>
      <xdr:spPr>
        <a:xfrm>
          <a:off x="14325111" y="996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120757</xdr:rowOff>
    </xdr:from>
    <xdr:to>
      <xdr:col>72</xdr:col>
      <xdr:colOff>38100</xdr:colOff>
      <xdr:row>58</xdr:row>
      <xdr:rowOff>50907</xdr:rowOff>
    </xdr:to>
    <xdr:sp macro="" textlink="">
      <xdr:nvSpPr>
        <xdr:cNvPr id="607" name="楕円 606"/>
        <xdr:cNvSpPr/>
      </xdr:nvSpPr>
      <xdr:spPr>
        <a:xfrm>
          <a:off x="13652500" y="98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42034</xdr:rowOff>
    </xdr:from>
    <xdr:ext cx="534377" cy="259045"/>
    <xdr:sp macro="" textlink="">
      <xdr:nvSpPr>
        <xdr:cNvPr id="608" name="テキスト ボックス 607"/>
        <xdr:cNvSpPr txBox="1"/>
      </xdr:nvSpPr>
      <xdr:spPr>
        <a:xfrm>
          <a:off x="13436111" y="99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25284</xdr:rowOff>
    </xdr:from>
    <xdr:to>
      <xdr:col>67</xdr:col>
      <xdr:colOff>101600</xdr:colOff>
      <xdr:row>57</xdr:row>
      <xdr:rowOff>126884</xdr:rowOff>
    </xdr:to>
    <xdr:sp macro="" textlink="">
      <xdr:nvSpPr>
        <xdr:cNvPr id="609" name="楕円 608"/>
        <xdr:cNvSpPr/>
      </xdr:nvSpPr>
      <xdr:spPr>
        <a:xfrm>
          <a:off x="12763500" y="97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118011</xdr:rowOff>
    </xdr:from>
    <xdr:ext cx="534377" cy="259045"/>
    <xdr:sp macro="" textlink="">
      <xdr:nvSpPr>
        <xdr:cNvPr id="610" name="テキスト ボックス 609"/>
        <xdr:cNvSpPr txBox="1"/>
      </xdr:nvSpPr>
      <xdr:spPr>
        <a:xfrm>
          <a:off x="12547111" y="98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83538</xdr:rowOff>
    </xdr:from>
    <xdr:to>
      <xdr:col>85</xdr:col>
      <xdr:colOff>127000</xdr:colOff>
      <xdr:row>97</xdr:row>
      <xdr:rowOff>98158</xdr:rowOff>
    </xdr:to>
    <xdr:cxnSp macro="">
      <xdr:nvCxnSpPr>
        <xdr:cNvPr id="690" name="直線コネクタ 689"/>
        <xdr:cNvCxnSpPr/>
      </xdr:nvCxnSpPr>
      <xdr:spPr>
        <a:xfrm flipV="1">
          <a:off x="15481300" y="16714188"/>
          <a:ext cx="8382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98158</xdr:rowOff>
    </xdr:from>
    <xdr:to>
      <xdr:col>81</xdr:col>
      <xdr:colOff>50800</xdr:colOff>
      <xdr:row>97</xdr:row>
      <xdr:rowOff>115286</xdr:rowOff>
    </xdr:to>
    <xdr:cxnSp macro="">
      <xdr:nvCxnSpPr>
        <xdr:cNvPr id="693" name="直線コネクタ 692"/>
        <xdr:cNvCxnSpPr/>
      </xdr:nvCxnSpPr>
      <xdr:spPr>
        <a:xfrm flipV="1">
          <a:off x="14592300" y="16728808"/>
          <a:ext cx="889000" cy="1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64591</xdr:rowOff>
    </xdr:from>
    <xdr:to>
      <xdr:col>76</xdr:col>
      <xdr:colOff>114300</xdr:colOff>
      <xdr:row>97</xdr:row>
      <xdr:rowOff>115286</xdr:rowOff>
    </xdr:to>
    <xdr:cxnSp macro="">
      <xdr:nvCxnSpPr>
        <xdr:cNvPr id="696" name="直線コネクタ 695"/>
        <xdr:cNvCxnSpPr/>
      </xdr:nvCxnSpPr>
      <xdr:spPr>
        <a:xfrm>
          <a:off x="13703300" y="16695241"/>
          <a:ext cx="889000" cy="5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37333</xdr:rowOff>
    </xdr:from>
    <xdr:to>
      <xdr:col>71</xdr:col>
      <xdr:colOff>177800</xdr:colOff>
      <xdr:row>97</xdr:row>
      <xdr:rowOff>64591</xdr:rowOff>
    </xdr:to>
    <xdr:cxnSp macro="">
      <xdr:nvCxnSpPr>
        <xdr:cNvPr id="699" name="直線コネクタ 698"/>
        <xdr:cNvCxnSpPr/>
      </xdr:nvCxnSpPr>
      <xdr:spPr>
        <a:xfrm>
          <a:off x="12814300" y="16667983"/>
          <a:ext cx="889000" cy="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32738</xdr:rowOff>
    </xdr:from>
    <xdr:to>
      <xdr:col>85</xdr:col>
      <xdr:colOff>177800</xdr:colOff>
      <xdr:row>97</xdr:row>
      <xdr:rowOff>134338</xdr:rowOff>
    </xdr:to>
    <xdr:sp macro="" textlink="">
      <xdr:nvSpPr>
        <xdr:cNvPr id="709" name="楕円 708"/>
        <xdr:cNvSpPr/>
      </xdr:nvSpPr>
      <xdr:spPr>
        <a:xfrm>
          <a:off x="16268700" y="1666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11165</xdr:rowOff>
    </xdr:from>
    <xdr:ext cx="534377" cy="259045"/>
    <xdr:sp macro="" textlink="">
      <xdr:nvSpPr>
        <xdr:cNvPr id="710" name="公債費該当値テキスト"/>
        <xdr:cNvSpPr txBox="1"/>
      </xdr:nvSpPr>
      <xdr:spPr>
        <a:xfrm>
          <a:off x="16370300" y="1664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47358</xdr:rowOff>
    </xdr:from>
    <xdr:to>
      <xdr:col>81</xdr:col>
      <xdr:colOff>101600</xdr:colOff>
      <xdr:row>97</xdr:row>
      <xdr:rowOff>148958</xdr:rowOff>
    </xdr:to>
    <xdr:sp macro="" textlink="">
      <xdr:nvSpPr>
        <xdr:cNvPr id="711" name="楕円 710"/>
        <xdr:cNvSpPr/>
      </xdr:nvSpPr>
      <xdr:spPr>
        <a:xfrm>
          <a:off x="15430500" y="166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140085</xdr:rowOff>
    </xdr:from>
    <xdr:ext cx="534377" cy="259045"/>
    <xdr:sp macro="" textlink="">
      <xdr:nvSpPr>
        <xdr:cNvPr id="712" name="テキスト ボックス 711"/>
        <xdr:cNvSpPr txBox="1"/>
      </xdr:nvSpPr>
      <xdr:spPr>
        <a:xfrm>
          <a:off x="15214111" y="167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64486</xdr:rowOff>
    </xdr:from>
    <xdr:to>
      <xdr:col>76</xdr:col>
      <xdr:colOff>165100</xdr:colOff>
      <xdr:row>97</xdr:row>
      <xdr:rowOff>166086</xdr:rowOff>
    </xdr:to>
    <xdr:sp macro="" textlink="">
      <xdr:nvSpPr>
        <xdr:cNvPr id="713" name="楕円 712"/>
        <xdr:cNvSpPr/>
      </xdr:nvSpPr>
      <xdr:spPr>
        <a:xfrm>
          <a:off x="14541500" y="16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157213</xdr:rowOff>
    </xdr:from>
    <xdr:ext cx="534377" cy="259045"/>
    <xdr:sp macro="" textlink="">
      <xdr:nvSpPr>
        <xdr:cNvPr id="714" name="テキスト ボックス 713"/>
        <xdr:cNvSpPr txBox="1"/>
      </xdr:nvSpPr>
      <xdr:spPr>
        <a:xfrm>
          <a:off x="14325111" y="167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13791</xdr:rowOff>
    </xdr:from>
    <xdr:to>
      <xdr:col>72</xdr:col>
      <xdr:colOff>38100</xdr:colOff>
      <xdr:row>97</xdr:row>
      <xdr:rowOff>115391</xdr:rowOff>
    </xdr:to>
    <xdr:sp macro="" textlink="">
      <xdr:nvSpPr>
        <xdr:cNvPr id="715" name="楕円 714"/>
        <xdr:cNvSpPr/>
      </xdr:nvSpPr>
      <xdr:spPr>
        <a:xfrm>
          <a:off x="13652500" y="166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106518</xdr:rowOff>
    </xdr:from>
    <xdr:ext cx="534377" cy="259045"/>
    <xdr:sp macro="" textlink="">
      <xdr:nvSpPr>
        <xdr:cNvPr id="716" name="テキスト ボックス 715"/>
        <xdr:cNvSpPr txBox="1"/>
      </xdr:nvSpPr>
      <xdr:spPr>
        <a:xfrm>
          <a:off x="13436111" y="1673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157983</xdr:rowOff>
    </xdr:from>
    <xdr:to>
      <xdr:col>67</xdr:col>
      <xdr:colOff>101600</xdr:colOff>
      <xdr:row>97</xdr:row>
      <xdr:rowOff>88133</xdr:rowOff>
    </xdr:to>
    <xdr:sp macro="" textlink="">
      <xdr:nvSpPr>
        <xdr:cNvPr id="717" name="楕円 716"/>
        <xdr:cNvSpPr/>
      </xdr:nvSpPr>
      <xdr:spPr>
        <a:xfrm>
          <a:off x="12763500" y="166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79260</xdr:rowOff>
    </xdr:from>
    <xdr:ext cx="534377" cy="259045"/>
    <xdr:sp macro="" textlink="">
      <xdr:nvSpPr>
        <xdr:cNvPr id="718" name="テキスト ボックス 717"/>
        <xdr:cNvSpPr txBox="1"/>
      </xdr:nvSpPr>
      <xdr:spPr>
        <a:xfrm>
          <a:off x="12547111" y="167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類似団体平均より、全体的に住民一人当たりコストは低い水準となっている。その中でも、総務費が類似団体平均に近くなっているが、これは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に積立を行ったことが大きな要因となっている。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引き続き住民サービスを下げることなく業務等の効率化を図っていく。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財政調整基金残高の対標準財政規模比の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年度は町税（法人）の急増に伴い、翌年度の交付税減額への対応のため財政調整基金に積立を行ったことによる。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税収増や執行残の増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一般会計の実質収支は黒字であり、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いずれの会計も資金不足は生じておらず、連結実質赤字比率は算出されない。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今後も引き続き慎重な財政運営に努めていく。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Y7" sqref="AY7:BM7"/>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5929291</v>
      </c>
      <c r="BO4" s="441"/>
      <c r="BP4" s="441"/>
      <c r="BQ4" s="441"/>
      <c r="BR4" s="441"/>
      <c r="BS4" s="441"/>
      <c r="BT4" s="441"/>
      <c r="BU4" s="442"/>
      <c r="BV4" s="440">
        <v>5678106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8.5</v>
      </c>
      <c r="CU4" s="622"/>
      <c r="CV4" s="622"/>
      <c r="CW4" s="622"/>
      <c r="CX4" s="622"/>
      <c r="CY4" s="622"/>
      <c r="CZ4" s="622"/>
      <c r="DA4" s="623"/>
      <c r="DB4" s="621">
        <v>6.3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5613287</v>
      </c>
      <c r="BO5" s="446"/>
      <c r="BP5" s="446"/>
      <c r="BQ5" s="446"/>
      <c r="BR5" s="446"/>
      <c r="BS5" s="446"/>
      <c r="BT5" s="446"/>
      <c r="BU5" s="447"/>
      <c r="BV5" s="445">
        <v>5391752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83.5</v>
      </c>
      <c r="CU5" s="416"/>
      <c r="CV5" s="416"/>
      <c r="CW5" s="416"/>
      <c r="CX5" s="416"/>
      <c r="CY5" s="416"/>
      <c r="CZ5" s="416"/>
      <c r="DA5" s="417"/>
      <c r="DB5" s="415">
        <v>83.3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316004</v>
      </c>
      <c r="BO6" s="446"/>
      <c r="BP6" s="446"/>
      <c r="BQ6" s="446"/>
      <c r="BR6" s="446"/>
      <c r="BS6" s="446"/>
      <c r="BT6" s="446"/>
      <c r="BU6" s="447"/>
      <c r="BV6" s="445">
        <v>286354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88.1</v>
      </c>
      <c r="CU6" s="596"/>
      <c r="CV6" s="596"/>
      <c r="CW6" s="596"/>
      <c r="CX6" s="596"/>
      <c r="CY6" s="596"/>
      <c r="CZ6" s="596"/>
      <c r="DA6" s="597"/>
      <c r="DB6" s="595">
        <v>88.4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5807</v>
      </c>
      <c r="BO7" s="446"/>
      <c r="BP7" s="446"/>
      <c r="BQ7" s="446"/>
      <c r="BR7" s="446"/>
      <c r="BS7" s="446"/>
      <c r="BT7" s="446"/>
      <c r="BU7" s="447"/>
      <c r="BV7" s="445">
        <v>58642</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3667916</v>
      </c>
      <c r="CU7" s="446"/>
      <c r="CV7" s="446"/>
      <c r="CW7" s="446"/>
      <c r="CX7" s="446"/>
      <c r="CY7" s="446"/>
      <c r="CZ7" s="446"/>
      <c r="DA7" s="447"/>
      <c r="DB7" s="445">
        <v>3608623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310197</v>
      </c>
      <c r="BO8" s="446"/>
      <c r="BP8" s="446"/>
      <c r="BQ8" s="446"/>
      <c r="BR8" s="446"/>
      <c r="BS8" s="446"/>
      <c r="BT8" s="446"/>
      <c r="BU8" s="447"/>
      <c r="BV8" s="445">
        <v>227712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0.89</v>
      </c>
      <c r="CU8" s="559"/>
      <c r="CV8" s="559"/>
      <c r="CW8" s="559"/>
      <c r="CX8" s="559"/>
      <c r="CY8" s="559"/>
      <c r="CZ8" s="559"/>
      <c r="DA8" s="560"/>
      <c r="DB8" s="558">
        <v>0.88</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17013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82485</v>
      </c>
      <c r="BO9" s="446"/>
      <c r="BP9" s="446"/>
      <c r="BQ9" s="446"/>
      <c r="BR9" s="446"/>
      <c r="BS9" s="446"/>
      <c r="BT9" s="446"/>
      <c r="BU9" s="447"/>
      <c r="BV9" s="445">
        <v>-62819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9.6</v>
      </c>
      <c r="CU9" s="416"/>
      <c r="CV9" s="416"/>
      <c r="CW9" s="416"/>
      <c r="CX9" s="416"/>
      <c r="CY9" s="416"/>
      <c r="CZ9" s="416"/>
      <c r="DA9" s="417"/>
      <c r="DB9" s="415">
        <v>9.6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16369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250078</v>
      </c>
      <c r="BO10" s="446"/>
      <c r="BP10" s="446"/>
      <c r="BQ10" s="446"/>
      <c r="BR10" s="446"/>
      <c r="BS10" s="446"/>
      <c r="BT10" s="446"/>
      <c r="BU10" s="447"/>
      <c r="BV10" s="445">
        <v>274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17460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109</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17340</v>
      </c>
      <c r="S13" s="549"/>
      <c r="T13" s="549"/>
      <c r="U13" s="549"/>
      <c r="V13" s="550"/>
      <c r="W13" s="536" t="s">
        <v>131</v>
      </c>
      <c r="X13" s="458"/>
      <c r="Y13" s="458"/>
      <c r="Z13" s="458"/>
      <c r="AA13" s="458"/>
      <c r="AB13" s="459"/>
      <c r="AC13" s="421">
        <v>209</v>
      </c>
      <c r="AD13" s="422"/>
      <c r="AE13" s="422"/>
      <c r="AF13" s="422"/>
      <c r="AG13" s="423"/>
      <c r="AH13" s="421">
        <v>225</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332563</v>
      </c>
      <c r="BO13" s="446"/>
      <c r="BP13" s="446"/>
      <c r="BQ13" s="446"/>
      <c r="BR13" s="446"/>
      <c r="BS13" s="446"/>
      <c r="BT13" s="446"/>
      <c r="BU13" s="447"/>
      <c r="BV13" s="445">
        <v>-62545</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6.7</v>
      </c>
      <c r="CU13" s="416"/>
      <c r="CV13" s="416"/>
      <c r="CW13" s="416"/>
      <c r="CX13" s="416"/>
      <c r="CY13" s="416"/>
      <c r="CZ13" s="416"/>
      <c r="DA13" s="417"/>
      <c r="DB13" s="415">
        <v>8.1999999999999993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17273</v>
      </c>
      <c r="S14" s="549"/>
      <c r="T14" s="549"/>
      <c r="U14" s="549"/>
      <c r="V14" s="550"/>
      <c r="W14" s="551"/>
      <c r="X14" s="461"/>
      <c r="Y14" s="461"/>
      <c r="Z14" s="461"/>
      <c r="AA14" s="461"/>
      <c r="AB14" s="462"/>
      <c r="AC14" s="541">
        <v>2.6</v>
      </c>
      <c r="AD14" s="542"/>
      <c r="AE14" s="542"/>
      <c r="AF14" s="542"/>
      <c r="AG14" s="543"/>
      <c r="AH14" s="541">
        <v>2.9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30.5</v>
      </c>
      <c r="CU14" s="553"/>
      <c r="CV14" s="553"/>
      <c r="CW14" s="553"/>
      <c r="CX14" s="553"/>
      <c r="CY14" s="553"/>
      <c r="CZ14" s="553"/>
      <c r="DA14" s="554"/>
      <c r="DB14" s="552">
        <v>55.7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17150</v>
      </c>
      <c r="S15" s="549"/>
      <c r="T15" s="549"/>
      <c r="U15" s="549"/>
      <c r="V15" s="550"/>
      <c r="W15" s="536" t="s">
        <v>138</v>
      </c>
      <c r="X15" s="458"/>
      <c r="Y15" s="458"/>
      <c r="Z15" s="458"/>
      <c r="AA15" s="458"/>
      <c r="AB15" s="459"/>
      <c r="AC15" s="421">
        <v>2431</v>
      </c>
      <c r="AD15" s="422"/>
      <c r="AE15" s="422"/>
      <c r="AF15" s="422"/>
      <c r="AG15" s="423"/>
      <c r="AH15" s="421">
        <v>2422</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2486374</v>
      </c>
      <c r="BO15" s="441"/>
      <c r="BP15" s="441"/>
      <c r="BQ15" s="441"/>
      <c r="BR15" s="441"/>
      <c r="BS15" s="441"/>
      <c r="BT15" s="441"/>
      <c r="BU15" s="442"/>
      <c r="BV15" s="440">
        <v>2404349</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30.5</v>
      </c>
      <c r="AD16" s="542"/>
      <c r="AE16" s="542"/>
      <c r="AF16" s="542"/>
      <c r="AG16" s="543"/>
      <c r="AH16" s="541">
        <v>31.3</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2752238</v>
      </c>
      <c r="BO16" s="446"/>
      <c r="BP16" s="446"/>
      <c r="BQ16" s="446"/>
      <c r="BR16" s="446"/>
      <c r="BS16" s="446"/>
      <c r="BT16" s="446"/>
      <c r="BU16" s="447"/>
      <c r="BV16" s="445">
        <v>2704648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142</v>
      </c>
      <c r="S17" s="534"/>
      <c r="T17" s="534"/>
      <c r="U17" s="534"/>
      <c r="V17" s="535"/>
      <c r="W17" s="536" t="s">
        <v>145</v>
      </c>
      <c r="X17" s="458"/>
      <c r="Y17" s="458"/>
      <c r="Z17" s="458"/>
      <c r="AA17" s="458"/>
      <c r="AB17" s="459"/>
      <c r="AC17" s="421">
        <v>5337</v>
      </c>
      <c r="AD17" s="422"/>
      <c r="AE17" s="422"/>
      <c r="AF17" s="422"/>
      <c r="AG17" s="423"/>
      <c r="AH17" s="421">
        <v>5096</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3201876</v>
      </c>
      <c r="BO17" s="446"/>
      <c r="BP17" s="446"/>
      <c r="BQ17" s="446"/>
      <c r="BR17" s="446"/>
      <c r="BS17" s="446"/>
      <c r="BT17" s="446"/>
      <c r="BU17" s="447"/>
      <c r="BV17" s="445">
        <v>3093151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147</v>
      </c>
      <c r="C18" s="508"/>
      <c r="D18" s="508"/>
      <c r="E18" s="509"/>
      <c r="F18" s="509"/>
      <c r="G18" s="509"/>
      <c r="H18" s="509"/>
      <c r="I18" s="509"/>
      <c r="J18" s="509"/>
      <c r="K18" s="509"/>
      <c r="L18" s="510">
        <v>6.55</v>
      </c>
      <c r="M18" s="510"/>
      <c r="N18" s="510"/>
      <c r="O18" s="510"/>
      <c r="P18" s="510"/>
      <c r="Q18" s="510"/>
      <c r="R18" s="511"/>
      <c r="S18" s="511"/>
      <c r="T18" s="511"/>
      <c r="U18" s="511"/>
      <c r="V18" s="512"/>
      <c r="W18" s="526"/>
      <c r="X18" s="527"/>
      <c r="Y18" s="527"/>
      <c r="Z18" s="527"/>
      <c r="AA18" s="527"/>
      <c r="AB18" s="537"/>
      <c r="AC18" s="409">
        <v>66.900000000000006</v>
      </c>
      <c r="AD18" s="410"/>
      <c r="AE18" s="410"/>
      <c r="AF18" s="410"/>
      <c r="AG18" s="513"/>
      <c r="AH18" s="409">
        <v>65.8</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3408374</v>
      </c>
      <c r="BO18" s="446"/>
      <c r="BP18" s="446"/>
      <c r="BQ18" s="446"/>
      <c r="BR18" s="446"/>
      <c r="BS18" s="446"/>
      <c r="BT18" s="446"/>
      <c r="BU18" s="447"/>
      <c r="BV18" s="445">
        <v>3067472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149</v>
      </c>
      <c r="C19" s="508"/>
      <c r="D19" s="508"/>
      <c r="E19" s="509"/>
      <c r="F19" s="509"/>
      <c r="G19" s="509"/>
      <c r="H19" s="509"/>
      <c r="I19" s="509"/>
      <c r="J19" s="509"/>
      <c r="K19" s="509"/>
      <c r="L19" s="515">
        <v>2597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4550320</v>
      </c>
      <c r="BO19" s="446"/>
      <c r="BP19" s="446"/>
      <c r="BQ19" s="446"/>
      <c r="BR19" s="446"/>
      <c r="BS19" s="446"/>
      <c r="BT19" s="446"/>
      <c r="BU19" s="447"/>
      <c r="BV19" s="445">
        <v>4184978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151</v>
      </c>
      <c r="C20" s="508"/>
      <c r="D20" s="508"/>
      <c r="E20" s="509"/>
      <c r="F20" s="509"/>
      <c r="G20" s="509"/>
      <c r="H20" s="509"/>
      <c r="I20" s="509"/>
      <c r="J20" s="509"/>
      <c r="K20" s="509"/>
      <c r="L20" s="515">
        <v>6169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5408470</v>
      </c>
      <c r="BO23" s="446"/>
      <c r="BP23" s="446"/>
      <c r="BQ23" s="446"/>
      <c r="BR23" s="446"/>
      <c r="BS23" s="446"/>
      <c r="BT23" s="446"/>
      <c r="BU23" s="447"/>
      <c r="BV23" s="445">
        <v>5476821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160</v>
      </c>
      <c r="F24" s="419"/>
      <c r="G24" s="419"/>
      <c r="H24" s="419"/>
      <c r="I24" s="419"/>
      <c r="J24" s="419"/>
      <c r="K24" s="420"/>
      <c r="L24" s="421">
        <v>1</v>
      </c>
      <c r="M24" s="422"/>
      <c r="N24" s="422"/>
      <c r="O24" s="422"/>
      <c r="P24" s="423"/>
      <c r="Q24" s="421">
        <v>7500</v>
      </c>
      <c r="R24" s="422"/>
      <c r="S24" s="422"/>
      <c r="T24" s="422"/>
      <c r="U24" s="422"/>
      <c r="V24" s="423"/>
      <c r="W24" s="487"/>
      <c r="X24" s="478"/>
      <c r="Y24" s="479"/>
      <c r="Z24" s="418" t="s">
        <v>161</v>
      </c>
      <c r="AA24" s="419"/>
      <c r="AB24" s="419"/>
      <c r="AC24" s="419"/>
      <c r="AD24" s="419"/>
      <c r="AE24" s="419"/>
      <c r="AF24" s="419"/>
      <c r="AG24" s="420"/>
      <c r="AH24" s="421">
        <v>101</v>
      </c>
      <c r="AI24" s="422"/>
      <c r="AJ24" s="422"/>
      <c r="AK24" s="422"/>
      <c r="AL24" s="423"/>
      <c r="AM24" s="421">
        <v>300778</v>
      </c>
      <c r="AN24" s="422"/>
      <c r="AO24" s="422"/>
      <c r="AP24" s="422"/>
      <c r="AQ24" s="422"/>
      <c r="AR24" s="423"/>
      <c r="AS24" s="421">
        <v>2978</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5154416</v>
      </c>
      <c r="BO24" s="446"/>
      <c r="BP24" s="446"/>
      <c r="BQ24" s="446"/>
      <c r="BR24" s="446"/>
      <c r="BS24" s="446"/>
      <c r="BT24" s="446"/>
      <c r="BU24" s="447"/>
      <c r="BV24" s="445">
        <v>5232420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163</v>
      </c>
      <c r="F25" s="419"/>
      <c r="G25" s="419"/>
      <c r="H25" s="419"/>
      <c r="I25" s="419"/>
      <c r="J25" s="419"/>
      <c r="K25" s="420"/>
      <c r="L25" s="421">
        <v>1</v>
      </c>
      <c r="M25" s="422"/>
      <c r="N25" s="422"/>
      <c r="O25" s="422"/>
      <c r="P25" s="423"/>
      <c r="Q25" s="421">
        <v>6370</v>
      </c>
      <c r="R25" s="422"/>
      <c r="S25" s="422"/>
      <c r="T25" s="422"/>
      <c r="U25" s="422"/>
      <c r="V25" s="423"/>
      <c r="W25" s="487"/>
      <c r="X25" s="478"/>
      <c r="Y25" s="479"/>
      <c r="Z25" s="418" t="s">
        <v>164</v>
      </c>
      <c r="AA25" s="419"/>
      <c r="AB25" s="419"/>
      <c r="AC25" s="419"/>
      <c r="AD25" s="419"/>
      <c r="AE25" s="419"/>
      <c r="AF25" s="419"/>
      <c r="AG25" s="420"/>
      <c r="AH25" s="421" t="s">
        <v>165</v>
      </c>
      <c r="AI25" s="422"/>
      <c r="AJ25" s="422"/>
      <c r="AK25" s="422"/>
      <c r="AL25" s="423"/>
      <c r="AM25" s="421" t="s">
        <v>122</v>
      </c>
      <c r="AN25" s="422"/>
      <c r="AO25" s="422"/>
      <c r="AP25" s="422"/>
      <c r="AQ25" s="422"/>
      <c r="AR25" s="423"/>
      <c r="AS25" s="421" t="s">
        <v>121</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911182</v>
      </c>
      <c r="BO25" s="441"/>
      <c r="BP25" s="441"/>
      <c r="BQ25" s="441"/>
      <c r="BR25" s="441"/>
      <c r="BS25" s="441"/>
      <c r="BT25" s="441"/>
      <c r="BU25" s="442"/>
      <c r="BV25" s="440">
        <v>1030224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5930</v>
      </c>
      <c r="R26" s="422"/>
      <c r="S26" s="422"/>
      <c r="T26" s="422"/>
      <c r="U26" s="422"/>
      <c r="V26" s="423"/>
      <c r="W26" s="487"/>
      <c r="X26" s="478"/>
      <c r="Y26" s="479"/>
      <c r="Z26" s="418" t="s">
        <v>168</v>
      </c>
      <c r="AA26" s="500"/>
      <c r="AB26" s="500"/>
      <c r="AC26" s="500"/>
      <c r="AD26" s="500"/>
      <c r="AE26" s="500"/>
      <c r="AF26" s="500"/>
      <c r="AG26" s="501"/>
      <c r="AH26" s="421">
        <v>6</v>
      </c>
      <c r="AI26" s="422"/>
      <c r="AJ26" s="422"/>
      <c r="AK26" s="422"/>
      <c r="AL26" s="423"/>
      <c r="AM26" s="421">
        <v>15030</v>
      </c>
      <c r="AN26" s="422"/>
      <c r="AO26" s="422"/>
      <c r="AP26" s="422"/>
      <c r="AQ26" s="422"/>
      <c r="AR26" s="423"/>
      <c r="AS26" s="421">
        <v>2505</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165</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3700</v>
      </c>
      <c r="R27" s="422"/>
      <c r="S27" s="422"/>
      <c r="T27" s="422"/>
      <c r="U27" s="422"/>
      <c r="V27" s="423"/>
      <c r="W27" s="487"/>
      <c r="X27" s="478"/>
      <c r="Y27" s="479"/>
      <c r="Z27" s="418" t="s">
        <v>171</v>
      </c>
      <c r="AA27" s="419"/>
      <c r="AB27" s="419"/>
      <c r="AC27" s="419"/>
      <c r="AD27" s="419"/>
      <c r="AE27" s="419"/>
      <c r="AF27" s="419"/>
      <c r="AG27" s="420"/>
      <c r="AH27" s="421">
        <v>10</v>
      </c>
      <c r="AI27" s="422"/>
      <c r="AJ27" s="422"/>
      <c r="AK27" s="422"/>
      <c r="AL27" s="423"/>
      <c r="AM27" s="421">
        <v>29912</v>
      </c>
      <c r="AN27" s="422"/>
      <c r="AO27" s="422"/>
      <c r="AP27" s="422"/>
      <c r="AQ27" s="422"/>
      <c r="AR27" s="423"/>
      <c r="AS27" s="421">
        <v>2991</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165</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2900</v>
      </c>
      <c r="R28" s="422"/>
      <c r="S28" s="422"/>
      <c r="T28" s="422"/>
      <c r="U28" s="422"/>
      <c r="V28" s="423"/>
      <c r="W28" s="487"/>
      <c r="X28" s="478"/>
      <c r="Y28" s="479"/>
      <c r="Z28" s="418" t="s">
        <v>174</v>
      </c>
      <c r="AA28" s="419"/>
      <c r="AB28" s="419"/>
      <c r="AC28" s="419"/>
      <c r="AD28" s="419"/>
      <c r="AE28" s="419"/>
      <c r="AF28" s="419"/>
      <c r="AG28" s="420"/>
      <c r="AH28" s="421" t="s">
        <v>121</v>
      </c>
      <c r="AI28" s="422"/>
      <c r="AJ28" s="422"/>
      <c r="AK28" s="422"/>
      <c r="AL28" s="423"/>
      <c r="AM28" s="421" t="s">
        <v>165</v>
      </c>
      <c r="AN28" s="422"/>
      <c r="AO28" s="422"/>
      <c r="AP28" s="422"/>
      <c r="AQ28" s="422"/>
      <c r="AR28" s="423"/>
      <c r="AS28" s="421" t="s">
        <v>121</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549582</v>
      </c>
      <c r="BO28" s="441"/>
      <c r="BP28" s="441"/>
      <c r="BQ28" s="441"/>
      <c r="BR28" s="441"/>
      <c r="BS28" s="441"/>
      <c r="BT28" s="441"/>
      <c r="BU28" s="442"/>
      <c r="BV28" s="440">
        <v>299504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176</v>
      </c>
      <c r="F29" s="419"/>
      <c r="G29" s="419"/>
      <c r="H29" s="419"/>
      <c r="I29" s="419"/>
      <c r="J29" s="419"/>
      <c r="K29" s="420"/>
      <c r="L29" s="421">
        <v>10</v>
      </c>
      <c r="M29" s="422"/>
      <c r="N29" s="422"/>
      <c r="O29" s="422"/>
      <c r="P29" s="423"/>
      <c r="Q29" s="421">
        <v>2600</v>
      </c>
      <c r="R29" s="422"/>
      <c r="S29" s="422"/>
      <c r="T29" s="422"/>
      <c r="U29" s="422"/>
      <c r="V29" s="423"/>
      <c r="W29" s="488"/>
      <c r="X29" s="489"/>
      <c r="Y29" s="490"/>
      <c r="Z29" s="418" t="s">
        <v>177</v>
      </c>
      <c r="AA29" s="419"/>
      <c r="AB29" s="419"/>
      <c r="AC29" s="419"/>
      <c r="AD29" s="419"/>
      <c r="AE29" s="419"/>
      <c r="AF29" s="419"/>
      <c r="AG29" s="420"/>
      <c r="AH29" s="421">
        <v>111</v>
      </c>
      <c r="AI29" s="422"/>
      <c r="AJ29" s="422"/>
      <c r="AK29" s="422"/>
      <c r="AL29" s="423"/>
      <c r="AM29" s="421">
        <v>330690</v>
      </c>
      <c r="AN29" s="422"/>
      <c r="AO29" s="422"/>
      <c r="AP29" s="422"/>
      <c r="AQ29" s="422"/>
      <c r="AR29" s="423"/>
      <c r="AS29" s="421">
        <v>2979</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12879</v>
      </c>
      <c r="BO29" s="446"/>
      <c r="BP29" s="446"/>
      <c r="BQ29" s="446"/>
      <c r="BR29" s="446"/>
      <c r="BS29" s="446"/>
      <c r="BT29" s="446"/>
      <c r="BU29" s="447"/>
      <c r="BV29" s="445">
        <v>12865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101.4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939497</v>
      </c>
      <c r="BO30" s="449"/>
      <c r="BP30" s="449"/>
      <c r="BQ30" s="449"/>
      <c r="BR30" s="449"/>
      <c r="BS30" s="449"/>
      <c r="BT30" s="449"/>
      <c r="BU30" s="450"/>
      <c r="BV30" s="448">
        <v>659779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足柄上衛生組合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開成町土地開発公社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給食事業特別会計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足柄西部清掃組合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南足柄市外五ヶ市町組合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南足柄市外二ヶ町組合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南足柄市・山北町・開成町一部事務組合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南足柄市外四ヶ市町組合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松田町外二ヶ町組合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松田町外三ヶ町組合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神奈川県市町村職員退職手当組合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神奈川県後期高齢者医療広域連合（一般会計）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dtyMxgZ4oVJVyEPUJcTqjF4eYMV1hvPsswygqrSkFaxOk6aU3jaT1HCyT5YCF4rNgrvcUAnLr4cyp0LyRxnPMQ==" saltValue="j/WTGucV2LAEgCykFYF0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4" t="s">
        <v>557</v>
      </c>
      <c r="D34" s="1224"/>
      <c r="E34" s="1225"/>
      <c r="F34" s="32">
        <v>14.34</v>
      </c>
      <c r="G34" s="33">
        <v>15.18</v>
      </c>
      <c r="H34" s="33">
        <v>15.64</v>
      </c>
      <c r="I34" s="33">
        <v>16.399999999999999</v>
      </c>
      <c r="J34" s="34">
        <v>17.059999999999999</v>
      </c>
      <c r="K34" s="22"/>
      <c r="L34" s="22"/>
      <c r="M34" s="22"/>
      <c r="N34" s="22"/>
      <c r="O34" s="22"/>
      <c r="P34" s="22"/>
    </row>
    <row r="35" spans="1:16" ht="39" customHeight="1">
      <c r="A35" s="22"/>
      <c r="B35" s="35"/>
      <c r="C35" s="1218" t="s">
        <v>558</v>
      </c>
      <c r="D35" s="1219"/>
      <c r="E35" s="1220"/>
      <c r="F35" s="36">
        <v>6.28</v>
      </c>
      <c r="G35" s="37">
        <v>5.67</v>
      </c>
      <c r="H35" s="37">
        <v>8.16</v>
      </c>
      <c r="I35" s="37">
        <v>6.29</v>
      </c>
      <c r="J35" s="38">
        <v>8.44</v>
      </c>
      <c r="K35" s="22"/>
      <c r="L35" s="22"/>
      <c r="M35" s="22"/>
      <c r="N35" s="22"/>
      <c r="O35" s="22"/>
      <c r="P35" s="22"/>
    </row>
    <row r="36" spans="1:16" ht="39" customHeight="1">
      <c r="A36" s="22"/>
      <c r="B36" s="35"/>
      <c r="C36" s="1218" t="s">
        <v>559</v>
      </c>
      <c r="D36" s="1219"/>
      <c r="E36" s="1220"/>
      <c r="F36" s="36">
        <v>2.46</v>
      </c>
      <c r="G36" s="37">
        <v>3.58</v>
      </c>
      <c r="H36" s="37">
        <v>4.45</v>
      </c>
      <c r="I36" s="37">
        <v>3.77</v>
      </c>
      <c r="J36" s="38">
        <v>5.27</v>
      </c>
      <c r="K36" s="22"/>
      <c r="L36" s="22"/>
      <c r="M36" s="22"/>
      <c r="N36" s="22"/>
      <c r="O36" s="22"/>
      <c r="P36" s="22"/>
    </row>
    <row r="37" spans="1:16" ht="39" customHeight="1">
      <c r="A37" s="22"/>
      <c r="B37" s="35"/>
      <c r="C37" s="1218" t="s">
        <v>560</v>
      </c>
      <c r="D37" s="1219"/>
      <c r="E37" s="1220"/>
      <c r="F37" s="36">
        <v>0.91</v>
      </c>
      <c r="G37" s="37">
        <v>0.9</v>
      </c>
      <c r="H37" s="37">
        <v>1.72</v>
      </c>
      <c r="I37" s="37">
        <v>1.7</v>
      </c>
      <c r="J37" s="38">
        <v>1.68</v>
      </c>
      <c r="K37" s="22"/>
      <c r="L37" s="22"/>
      <c r="M37" s="22"/>
      <c r="N37" s="22"/>
      <c r="O37" s="22"/>
      <c r="P37" s="22"/>
    </row>
    <row r="38" spans="1:16" ht="39" customHeight="1">
      <c r="A38" s="22"/>
      <c r="B38" s="35"/>
      <c r="C38" s="1218" t="s">
        <v>561</v>
      </c>
      <c r="D38" s="1219"/>
      <c r="E38" s="1220"/>
      <c r="F38" s="36">
        <v>0.47</v>
      </c>
      <c r="G38" s="37">
        <v>0.54</v>
      </c>
      <c r="H38" s="37">
        <v>0.61</v>
      </c>
      <c r="I38" s="37">
        <v>0.76</v>
      </c>
      <c r="J38" s="38">
        <v>0.62</v>
      </c>
      <c r="K38" s="22"/>
      <c r="L38" s="22"/>
      <c r="M38" s="22"/>
      <c r="N38" s="22"/>
      <c r="O38" s="22"/>
      <c r="P38" s="22"/>
    </row>
    <row r="39" spans="1:16" ht="39" customHeight="1">
      <c r="A39" s="22"/>
      <c r="B39" s="35"/>
      <c r="C39" s="1218" t="s">
        <v>562</v>
      </c>
      <c r="D39" s="1219"/>
      <c r="E39" s="1220"/>
      <c r="F39" s="36">
        <v>0.04</v>
      </c>
      <c r="G39" s="37">
        <v>7.0000000000000007E-2</v>
      </c>
      <c r="H39" s="37">
        <v>7.0000000000000007E-2</v>
      </c>
      <c r="I39" s="37">
        <v>0.08</v>
      </c>
      <c r="J39" s="38">
        <v>0.25</v>
      </c>
      <c r="K39" s="22"/>
      <c r="L39" s="22"/>
      <c r="M39" s="22"/>
      <c r="N39" s="22"/>
      <c r="O39" s="22"/>
      <c r="P39" s="22"/>
    </row>
    <row r="40" spans="1:16" ht="39" customHeight="1">
      <c r="A40" s="22"/>
      <c r="B40" s="35"/>
      <c r="C40" s="1218" t="s">
        <v>563</v>
      </c>
      <c r="D40" s="1219"/>
      <c r="E40" s="1220"/>
      <c r="F40" s="36">
        <v>0.02</v>
      </c>
      <c r="G40" s="37">
        <v>0</v>
      </c>
      <c r="H40" s="37">
        <v>0.01</v>
      </c>
      <c r="I40" s="37">
        <v>0.01</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564</v>
      </c>
      <c r="D42" s="1219"/>
      <c r="E42" s="1220"/>
      <c r="F42" s="36" t="s">
        <v>505</v>
      </c>
      <c r="G42" s="37" t="s">
        <v>505</v>
      </c>
      <c r="H42" s="37" t="s">
        <v>505</v>
      </c>
      <c r="I42" s="37" t="s">
        <v>505</v>
      </c>
      <c r="J42" s="38" t="s">
        <v>505</v>
      </c>
      <c r="K42" s="22"/>
      <c r="L42" s="22"/>
      <c r="M42" s="22"/>
      <c r="N42" s="22"/>
      <c r="O42" s="22"/>
      <c r="P42" s="22"/>
    </row>
    <row r="43" spans="1:16" ht="39" customHeight="1" thickBot="1">
      <c r="A43" s="22"/>
      <c r="B43" s="40"/>
      <c r="C43" s="1221" t="s">
        <v>565</v>
      </c>
      <c r="D43" s="1222"/>
      <c r="E43" s="1223"/>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9O4x76xsEzdrEu1HysHh9H97Pmm1ef1C+cr8b71alKAnldBwZYIBz7KiLU5nJLtKdsAZhuSK9ln+09ubKYlXg==" saltValue="NOvBpBoihXASjEfZR+xb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4" t="s">
        <v>11</v>
      </c>
      <c r="C45" s="1235"/>
      <c r="D45" s="58"/>
      <c r="E45" s="1240" t="s">
        <v>12</v>
      </c>
      <c r="F45" s="1240"/>
      <c r="G45" s="1240"/>
      <c r="H45" s="1240"/>
      <c r="I45" s="1240"/>
      <c r="J45" s="1241"/>
      <c r="K45" s="59">
        <v>497</v>
      </c>
      <c r="L45" s="60">
        <v>452</v>
      </c>
      <c r="M45" s="60">
        <v>364</v>
      </c>
      <c r="N45" s="60">
        <v>402</v>
      </c>
      <c r="O45" s="61">
        <v>435</v>
      </c>
      <c r="P45" s="48"/>
      <c r="Q45" s="48"/>
      <c r="R45" s="48"/>
      <c r="S45" s="48"/>
      <c r="T45" s="48"/>
      <c r="U45" s="48"/>
    </row>
    <row r="46" spans="1:21" ht="30.75" customHeight="1">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c r="A48" s="48"/>
      <c r="B48" s="1236"/>
      <c r="C48" s="1237"/>
      <c r="D48" s="62"/>
      <c r="E48" s="1228" t="s">
        <v>15</v>
      </c>
      <c r="F48" s="1228"/>
      <c r="G48" s="1228"/>
      <c r="H48" s="1228"/>
      <c r="I48" s="1228"/>
      <c r="J48" s="1229"/>
      <c r="K48" s="63">
        <v>215</v>
      </c>
      <c r="L48" s="64">
        <v>218</v>
      </c>
      <c r="M48" s="64">
        <v>190</v>
      </c>
      <c r="N48" s="64">
        <v>178</v>
      </c>
      <c r="O48" s="65">
        <v>171</v>
      </c>
      <c r="P48" s="48"/>
      <c r="Q48" s="48"/>
      <c r="R48" s="48"/>
      <c r="S48" s="48"/>
      <c r="T48" s="48"/>
      <c r="U48" s="48"/>
    </row>
    <row r="49" spans="1:21" ht="30.75" customHeight="1">
      <c r="A49" s="48"/>
      <c r="B49" s="1236"/>
      <c r="C49" s="1237"/>
      <c r="D49" s="62"/>
      <c r="E49" s="1228" t="s">
        <v>16</v>
      </c>
      <c r="F49" s="1228"/>
      <c r="G49" s="1228"/>
      <c r="H49" s="1228"/>
      <c r="I49" s="1228"/>
      <c r="J49" s="1229"/>
      <c r="K49" s="63">
        <v>24</v>
      </c>
      <c r="L49" s="64">
        <v>37</v>
      </c>
      <c r="M49" s="64">
        <v>37</v>
      </c>
      <c r="N49" s="64">
        <v>37</v>
      </c>
      <c r="O49" s="65">
        <v>37</v>
      </c>
      <c r="P49" s="48"/>
      <c r="Q49" s="48"/>
      <c r="R49" s="48"/>
      <c r="S49" s="48"/>
      <c r="T49" s="48"/>
      <c r="U49" s="48"/>
    </row>
    <row r="50" spans="1:21" ht="30.75" customHeight="1">
      <c r="A50" s="48"/>
      <c r="B50" s="1236"/>
      <c r="C50" s="1237"/>
      <c r="D50" s="62"/>
      <c r="E50" s="1228" t="s">
        <v>17</v>
      </c>
      <c r="F50" s="1228"/>
      <c r="G50" s="1228"/>
      <c r="H50" s="1228"/>
      <c r="I50" s="1228"/>
      <c r="J50" s="1229"/>
      <c r="K50" s="63">
        <v>50</v>
      </c>
      <c r="L50" s="64">
        <v>50</v>
      </c>
      <c r="M50" s="64">
        <v>50</v>
      </c>
      <c r="N50" s="64">
        <v>3</v>
      </c>
      <c r="O50" s="65">
        <v>3</v>
      </c>
      <c r="P50" s="48"/>
      <c r="Q50" s="48"/>
      <c r="R50" s="48"/>
      <c r="S50" s="48"/>
      <c r="T50" s="48"/>
      <c r="U50" s="48"/>
    </row>
    <row r="51" spans="1:21" ht="30.75" customHeight="1">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c r="A52" s="48"/>
      <c r="B52" s="1226" t="s">
        <v>19</v>
      </c>
      <c r="C52" s="1227"/>
      <c r="D52" s="66"/>
      <c r="E52" s="1228" t="s">
        <v>20</v>
      </c>
      <c r="F52" s="1228"/>
      <c r="G52" s="1228"/>
      <c r="H52" s="1228"/>
      <c r="I52" s="1228"/>
      <c r="J52" s="1229"/>
      <c r="K52" s="63">
        <v>407</v>
      </c>
      <c r="L52" s="64">
        <v>419</v>
      </c>
      <c r="M52" s="64">
        <v>397</v>
      </c>
      <c r="N52" s="64">
        <v>425</v>
      </c>
      <c r="O52" s="65">
        <v>441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379</v>
      </c>
      <c r="L53" s="69">
        <v>338</v>
      </c>
      <c r="M53" s="69">
        <v>244</v>
      </c>
      <c r="N53" s="69">
        <v>195</v>
      </c>
      <c r="O53" s="70">
        <v>205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9VyfKfGMX0sAldH7KqlkpM+rOTRJt+/WYTh8sjOMAzV1jVYD+A+BcLpvsBs5zFjwMtLh7Qsju7bMWcLWh1MHw==" saltValue="u2C8oP9R+vmwwTUY1hI0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54" t="s">
        <v>24</v>
      </c>
      <c r="C41" s="1255"/>
      <c r="D41" s="81"/>
      <c r="E41" s="1256" t="s">
        <v>25</v>
      </c>
      <c r="F41" s="1256"/>
      <c r="G41" s="1256"/>
      <c r="H41" s="1257"/>
      <c r="I41" s="82">
        <v>5620</v>
      </c>
      <c r="J41" s="83">
        <v>5585</v>
      </c>
      <c r="K41" s="83">
        <v>5610</v>
      </c>
      <c r="L41" s="83">
        <v>5477</v>
      </c>
      <c r="M41" s="84">
        <v>5408</v>
      </c>
    </row>
    <row r="42" spans="2:13" ht="27.75" customHeight="1">
      <c r="B42" s="1244"/>
      <c r="C42" s="1245"/>
      <c r="D42" s="85"/>
      <c r="E42" s="1248" t="s">
        <v>26</v>
      </c>
      <c r="F42" s="1248"/>
      <c r="G42" s="1248"/>
      <c r="H42" s="1249"/>
      <c r="I42" s="86">
        <v>149</v>
      </c>
      <c r="J42" s="87">
        <v>50</v>
      </c>
      <c r="K42" s="87">
        <v>33</v>
      </c>
      <c r="L42" s="87">
        <v>303</v>
      </c>
      <c r="M42" s="88">
        <v>300</v>
      </c>
    </row>
    <row r="43" spans="2:13" ht="27.75" customHeight="1">
      <c r="B43" s="1244"/>
      <c r="C43" s="1245"/>
      <c r="D43" s="85"/>
      <c r="E43" s="1248" t="s">
        <v>27</v>
      </c>
      <c r="F43" s="1248"/>
      <c r="G43" s="1248"/>
      <c r="H43" s="1249"/>
      <c r="I43" s="86">
        <v>2114</v>
      </c>
      <c r="J43" s="87">
        <v>2021</v>
      </c>
      <c r="K43" s="87">
        <v>1843</v>
      </c>
      <c r="L43" s="87">
        <v>1631</v>
      </c>
      <c r="M43" s="88">
        <v>1436</v>
      </c>
    </row>
    <row r="44" spans="2:13" ht="27.75" customHeight="1">
      <c r="B44" s="1244"/>
      <c r="C44" s="1245"/>
      <c r="D44" s="85"/>
      <c r="E44" s="1248" t="s">
        <v>28</v>
      </c>
      <c r="F44" s="1248"/>
      <c r="G44" s="1248"/>
      <c r="H44" s="1249"/>
      <c r="I44" s="86">
        <v>260</v>
      </c>
      <c r="J44" s="87">
        <v>226</v>
      </c>
      <c r="K44" s="87">
        <v>191</v>
      </c>
      <c r="L44" s="87">
        <v>157</v>
      </c>
      <c r="M44" s="88">
        <v>121</v>
      </c>
    </row>
    <row r="45" spans="2:13" ht="27.75" customHeight="1">
      <c r="B45" s="1244"/>
      <c r="C45" s="1245"/>
      <c r="D45" s="85"/>
      <c r="E45" s="1248" t="s">
        <v>29</v>
      </c>
      <c r="F45" s="1248"/>
      <c r="G45" s="1248"/>
      <c r="H45" s="1249"/>
      <c r="I45" s="86">
        <v>833</v>
      </c>
      <c r="J45" s="87">
        <v>778</v>
      </c>
      <c r="K45" s="87">
        <v>763</v>
      </c>
      <c r="L45" s="87">
        <v>753</v>
      </c>
      <c r="M45" s="88">
        <v>740</v>
      </c>
    </row>
    <row r="46" spans="2:13" ht="27.75" customHeight="1">
      <c r="B46" s="1244"/>
      <c r="C46" s="1245"/>
      <c r="D46" s="89"/>
      <c r="E46" s="1248" t="s">
        <v>30</v>
      </c>
      <c r="F46" s="1248"/>
      <c r="G46" s="1248"/>
      <c r="H46" s="1249"/>
      <c r="I46" s="86" t="s">
        <v>505</v>
      </c>
      <c r="J46" s="87" t="s">
        <v>505</v>
      </c>
      <c r="K46" s="87" t="s">
        <v>505</v>
      </c>
      <c r="L46" s="87" t="s">
        <v>505</v>
      </c>
      <c r="M46" s="88" t="s">
        <v>505</v>
      </c>
    </row>
    <row r="47" spans="2:13" ht="27.75" customHeight="1">
      <c r="B47" s="1244"/>
      <c r="C47" s="1245"/>
      <c r="D47" s="90"/>
      <c r="E47" s="1258" t="s">
        <v>31</v>
      </c>
      <c r="F47" s="1259"/>
      <c r="G47" s="1259"/>
      <c r="H47" s="1260"/>
      <c r="I47" s="86" t="s">
        <v>505</v>
      </c>
      <c r="J47" s="87" t="s">
        <v>505</v>
      </c>
      <c r="K47" s="87" t="s">
        <v>505</v>
      </c>
      <c r="L47" s="87" t="s">
        <v>505</v>
      </c>
      <c r="M47" s="88" t="s">
        <v>505</v>
      </c>
    </row>
    <row r="48" spans="2:13" ht="27.75" customHeight="1">
      <c r="B48" s="1244"/>
      <c r="C48" s="1245"/>
      <c r="D48" s="85"/>
      <c r="E48" s="1248" t="s">
        <v>32</v>
      </c>
      <c r="F48" s="1248"/>
      <c r="G48" s="1248"/>
      <c r="H48" s="1249"/>
      <c r="I48" s="86" t="s">
        <v>505</v>
      </c>
      <c r="J48" s="87" t="s">
        <v>505</v>
      </c>
      <c r="K48" s="87" t="s">
        <v>505</v>
      </c>
      <c r="L48" s="87" t="s">
        <v>505</v>
      </c>
      <c r="M48" s="88" t="s">
        <v>505</v>
      </c>
    </row>
    <row r="49" spans="2:13" ht="27.75" customHeight="1">
      <c r="B49" s="1246"/>
      <c r="C49" s="1247"/>
      <c r="D49" s="85"/>
      <c r="E49" s="1248" t="s">
        <v>33</v>
      </c>
      <c r="F49" s="1248"/>
      <c r="G49" s="1248"/>
      <c r="H49" s="1249"/>
      <c r="I49" s="86" t="s">
        <v>505</v>
      </c>
      <c r="J49" s="87">
        <v>1</v>
      </c>
      <c r="K49" s="87" t="s">
        <v>505</v>
      </c>
      <c r="L49" s="87" t="s">
        <v>505</v>
      </c>
      <c r="M49" s="88" t="s">
        <v>505</v>
      </c>
    </row>
    <row r="50" spans="2:13" ht="27.75" customHeight="1">
      <c r="B50" s="1242" t="s">
        <v>34</v>
      </c>
      <c r="C50" s="1243"/>
      <c r="D50" s="91"/>
      <c r="E50" s="1248" t="s">
        <v>35</v>
      </c>
      <c r="F50" s="1248"/>
      <c r="G50" s="1248"/>
      <c r="H50" s="1249"/>
      <c r="I50" s="86">
        <v>945</v>
      </c>
      <c r="J50" s="87">
        <v>794</v>
      </c>
      <c r="K50" s="87">
        <v>804</v>
      </c>
      <c r="L50" s="87">
        <v>1101</v>
      </c>
      <c r="M50" s="88">
        <v>1701</v>
      </c>
    </row>
    <row r="51" spans="2:13" ht="27.75" customHeight="1">
      <c r="B51" s="1244"/>
      <c r="C51" s="1245"/>
      <c r="D51" s="85"/>
      <c r="E51" s="1248" t="s">
        <v>36</v>
      </c>
      <c r="F51" s="1248"/>
      <c r="G51" s="1248"/>
      <c r="H51" s="1249"/>
      <c r="I51" s="86" t="s">
        <v>505</v>
      </c>
      <c r="J51" s="87" t="s">
        <v>505</v>
      </c>
      <c r="K51" s="87" t="s">
        <v>505</v>
      </c>
      <c r="L51" s="87" t="s">
        <v>505</v>
      </c>
      <c r="M51" s="88" t="s">
        <v>505</v>
      </c>
    </row>
    <row r="52" spans="2:13" ht="27.75" customHeight="1">
      <c r="B52" s="1246"/>
      <c r="C52" s="1247"/>
      <c r="D52" s="85"/>
      <c r="E52" s="1248" t="s">
        <v>37</v>
      </c>
      <c r="F52" s="1248"/>
      <c r="G52" s="1248"/>
      <c r="H52" s="1249"/>
      <c r="I52" s="86">
        <v>5320</v>
      </c>
      <c r="J52" s="87">
        <v>5526</v>
      </c>
      <c r="K52" s="87">
        <v>5511</v>
      </c>
      <c r="L52" s="87">
        <v>5445</v>
      </c>
      <c r="M52" s="88">
        <v>5317</v>
      </c>
    </row>
    <row r="53" spans="2:13" ht="27.75" customHeight="1" thickBot="1">
      <c r="B53" s="1250" t="s">
        <v>38</v>
      </c>
      <c r="C53" s="1251"/>
      <c r="D53" s="92"/>
      <c r="E53" s="1252" t="s">
        <v>39</v>
      </c>
      <c r="F53" s="1252"/>
      <c r="G53" s="1252"/>
      <c r="H53" s="1253"/>
      <c r="I53" s="93">
        <v>2711</v>
      </c>
      <c r="J53" s="94">
        <v>2341</v>
      </c>
      <c r="K53" s="94">
        <v>2125</v>
      </c>
      <c r="L53" s="94">
        <v>1775</v>
      </c>
      <c r="M53" s="95">
        <v>987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4Y8yh6Ff13/GeWHeyYN0uqxeWm4o8r5j26RpoDrrh7xO/QtIcGfclpYJxGhTAY2ljc6KWf3d01FRjFGNZB6pA==" saltValue="+WapySOCrZqS0kTCdxxP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69" t="s">
        <v>42</v>
      </c>
      <c r="D55" s="1269"/>
      <c r="E55" s="1270"/>
      <c r="F55" s="107">
        <v>299</v>
      </c>
      <c r="G55" s="107">
        <v>300</v>
      </c>
      <c r="H55" s="108">
        <v>550</v>
      </c>
    </row>
    <row r="56" spans="2:8" ht="52.5" customHeight="1">
      <c r="B56" s="109"/>
      <c r="C56" s="1271" t="s">
        <v>43</v>
      </c>
      <c r="D56" s="1271"/>
      <c r="E56" s="1272"/>
      <c r="F56" s="110">
        <v>13</v>
      </c>
      <c r="G56" s="110">
        <v>13</v>
      </c>
      <c r="H56" s="111">
        <v>13</v>
      </c>
    </row>
    <row r="57" spans="2:8" ht="53.25" customHeight="1">
      <c r="B57" s="109"/>
      <c r="C57" s="1273" t="s">
        <v>44</v>
      </c>
      <c r="D57" s="1273"/>
      <c r="E57" s="1274"/>
      <c r="F57" s="112">
        <v>407</v>
      </c>
      <c r="G57" s="112">
        <v>660</v>
      </c>
      <c r="H57" s="113">
        <v>939</v>
      </c>
    </row>
    <row r="58" spans="2:8" ht="45.75" customHeight="1">
      <c r="B58" s="114"/>
      <c r="C58" s="1261" t="s">
        <v>582</v>
      </c>
      <c r="D58" s="1262"/>
      <c r="E58" s="1263"/>
      <c r="F58" s="115">
        <v>270</v>
      </c>
      <c r="G58" s="115">
        <v>600</v>
      </c>
      <c r="H58" s="116">
        <v>800</v>
      </c>
    </row>
    <row r="59" spans="2:8" ht="45.75" customHeight="1">
      <c r="B59" s="114"/>
      <c r="C59" s="1261" t="s">
        <v>583</v>
      </c>
      <c r="D59" s="1262"/>
      <c r="E59" s="1263"/>
      <c r="F59" s="115">
        <v>105</v>
      </c>
      <c r="G59" s="115">
        <v>25</v>
      </c>
      <c r="H59" s="116">
        <v>105</v>
      </c>
    </row>
    <row r="60" spans="2:8" ht="45.75" customHeight="1">
      <c r="B60" s="114"/>
      <c r="C60" s="1261" t="s">
        <v>586</v>
      </c>
      <c r="D60" s="1262"/>
      <c r="E60" s="1263"/>
      <c r="F60" s="115">
        <v>21</v>
      </c>
      <c r="G60" s="115">
        <v>21</v>
      </c>
      <c r="H60" s="116">
        <v>21</v>
      </c>
    </row>
    <row r="61" spans="2:8" ht="45.75" customHeight="1">
      <c r="B61" s="114"/>
      <c r="C61" s="1261" t="s">
        <v>584</v>
      </c>
      <c r="D61" s="1262"/>
      <c r="E61" s="1263"/>
      <c r="F61" s="115">
        <v>4</v>
      </c>
      <c r="G61" s="115">
        <v>5</v>
      </c>
      <c r="H61" s="116">
        <v>6</v>
      </c>
    </row>
    <row r="62" spans="2:8" ht="45.75" customHeight="1" thickBot="1">
      <c r="B62" s="117"/>
      <c r="C62" s="1264" t="s">
        <v>585</v>
      </c>
      <c r="D62" s="1265"/>
      <c r="E62" s="1266"/>
      <c r="F62" s="118">
        <v>4</v>
      </c>
      <c r="G62" s="118">
        <v>4</v>
      </c>
      <c r="H62" s="119">
        <v>4</v>
      </c>
    </row>
    <row r="63" spans="2:8" ht="52.5" customHeight="1" thickBot="1">
      <c r="B63" s="120"/>
      <c r="C63" s="1267" t="s">
        <v>45</v>
      </c>
      <c r="D63" s="1267"/>
      <c r="E63" s="1268"/>
      <c r="F63" s="121">
        <v>719</v>
      </c>
      <c r="G63" s="121">
        <v>972</v>
      </c>
      <c r="H63" s="122">
        <v>1502</v>
      </c>
    </row>
    <row r="64" spans="2:8" ht="15" customHeight="1"/>
    <row r="65" ht="0" hidden="1" customHeight="1"/>
    <row r="66" ht="0" hidden="1" customHeight="1"/>
  </sheetData>
  <sheetProtection algorithmName="SHA-512" hashValue="QZ6HStmQg+L0I+LoGe7+yNtfXYExoE96UagCk/Oeu1rACTu2rgUrJf3lYbdjdOQ5QAsWrhixeTimBRRXlY/vQA==" saltValue="+mvQa48kATRhueSoUyjQ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593</v>
      </c>
      <c r="AO51" s="1280"/>
      <c r="AP51" s="1280"/>
      <c r="AQ51" s="1280"/>
      <c r="AR51" s="1280"/>
      <c r="AS51" s="1280"/>
      <c r="AT51" s="1280"/>
      <c r="AU51" s="1280"/>
      <c r="AV51" s="1280"/>
      <c r="AW51" s="1280"/>
      <c r="AX51" s="1280"/>
      <c r="AY51" s="1280"/>
      <c r="AZ51" s="1280"/>
      <c r="BA51" s="1280"/>
      <c r="BB51" s="1280" t="s">
        <v>594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67.3</v>
      </c>
      <c r="CG51" s="1277"/>
      <c r="CH51" s="1277"/>
      <c r="CI51" s="1277"/>
      <c r="CJ51" s="1277"/>
      <c r="CK51" s="1277"/>
      <c r="CL51" s="1277"/>
      <c r="CM51" s="1277"/>
      <c r="CN51" s="1277">
        <v>55.7</v>
      </c>
      <c r="CO51" s="1277"/>
      <c r="CP51" s="1277"/>
      <c r="CQ51" s="1277"/>
      <c r="CR51" s="1277"/>
      <c r="CS51" s="1277"/>
      <c r="CT51" s="1277"/>
      <c r="CU51" s="1277"/>
      <c r="CV51" s="1277">
        <v>30.5</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52.1</v>
      </c>
      <c r="CG53" s="1277"/>
      <c r="CH53" s="1277"/>
      <c r="CI53" s="1277"/>
      <c r="CJ53" s="1277"/>
      <c r="CK53" s="1277"/>
      <c r="CL53" s="1277"/>
      <c r="CM53" s="1277"/>
      <c r="CN53" s="1277">
        <v>54.9</v>
      </c>
      <c r="CO53" s="1277"/>
      <c r="CP53" s="1277"/>
      <c r="CQ53" s="1277"/>
      <c r="CR53" s="1277"/>
      <c r="CS53" s="1277"/>
      <c r="CT53" s="1277"/>
      <c r="CU53" s="1277"/>
      <c r="CV53" s="1277">
        <v>58.6</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596</v>
      </c>
      <c r="AO55" s="1281"/>
      <c r="AP55" s="1281"/>
      <c r="AQ55" s="1281"/>
      <c r="AR55" s="1281"/>
      <c r="AS55" s="1281"/>
      <c r="AT55" s="1281"/>
      <c r="AU55" s="1281"/>
      <c r="AV55" s="1281"/>
      <c r="AW55" s="1281"/>
      <c r="AX55" s="1281"/>
      <c r="AY55" s="1281"/>
      <c r="AZ55" s="1281"/>
      <c r="BA55" s="1281"/>
      <c r="BB55" s="1280" t="s">
        <v>594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36.5</v>
      </c>
      <c r="CG55" s="1277"/>
      <c r="CH55" s="1277"/>
      <c r="CI55" s="1277"/>
      <c r="CJ55" s="1277"/>
      <c r="CK55" s="1277"/>
      <c r="CL55" s="1277"/>
      <c r="CM55" s="1277"/>
      <c r="CN55" s="1277">
        <v>32.9</v>
      </c>
      <c r="CO55" s="1277"/>
      <c r="CP55" s="1277"/>
      <c r="CQ55" s="1277"/>
      <c r="CR55" s="1277"/>
      <c r="CS55" s="1277"/>
      <c r="CT55" s="1277"/>
      <c r="CU55" s="1277"/>
      <c r="CV55" s="1277">
        <v>28.5</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54.1</v>
      </c>
      <c r="CG57" s="1277"/>
      <c r="CH57" s="1277"/>
      <c r="CI57" s="1277"/>
      <c r="CJ57" s="1277"/>
      <c r="CK57" s="1277"/>
      <c r="CL57" s="1277"/>
      <c r="CM57" s="1277"/>
      <c r="CN57" s="1277">
        <v>57</v>
      </c>
      <c r="CO57" s="1277"/>
      <c r="CP57" s="1277"/>
      <c r="CQ57" s="1277"/>
      <c r="CR57" s="1277"/>
      <c r="CS57" s="1277"/>
      <c r="CT57" s="1277"/>
      <c r="CU57" s="1277"/>
      <c r="CV57" s="1277">
        <v>56.7</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c r="B73" s="374"/>
      <c r="G73" s="1293"/>
      <c r="H73" s="1293"/>
      <c r="I73" s="1293"/>
      <c r="J73" s="1293"/>
      <c r="K73" s="1276"/>
      <c r="L73" s="1276"/>
      <c r="M73" s="1276"/>
      <c r="N73" s="1276"/>
      <c r="AM73" s="383"/>
      <c r="AN73" s="1280" t="s">
        <v>593</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v>86.9</v>
      </c>
      <c r="BQ73" s="1277"/>
      <c r="BR73" s="1277"/>
      <c r="BS73" s="1277"/>
      <c r="BT73" s="1277"/>
      <c r="BU73" s="1277"/>
      <c r="BV73" s="1277"/>
      <c r="BW73" s="1277"/>
      <c r="BX73" s="1277">
        <v>76.099999999999994</v>
      </c>
      <c r="BY73" s="1277"/>
      <c r="BZ73" s="1277"/>
      <c r="CA73" s="1277"/>
      <c r="CB73" s="1277"/>
      <c r="CC73" s="1277"/>
      <c r="CD73" s="1277"/>
      <c r="CE73" s="1277"/>
      <c r="CF73" s="1277">
        <v>67.3</v>
      </c>
      <c r="CG73" s="1277"/>
      <c r="CH73" s="1277"/>
      <c r="CI73" s="1277"/>
      <c r="CJ73" s="1277"/>
      <c r="CK73" s="1277"/>
      <c r="CL73" s="1277"/>
      <c r="CM73" s="1277"/>
      <c r="CN73" s="1277">
        <v>55.7</v>
      </c>
      <c r="CO73" s="1277"/>
      <c r="CP73" s="1277"/>
      <c r="CQ73" s="1277"/>
      <c r="CR73" s="1277"/>
      <c r="CS73" s="1277"/>
      <c r="CT73" s="1277"/>
      <c r="CU73" s="1277"/>
      <c r="CV73" s="1277">
        <v>30.5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7">
        <v>11.2</v>
      </c>
      <c r="BQ75" s="1277"/>
      <c r="BR75" s="1277"/>
      <c r="BS75" s="1277"/>
      <c r="BT75" s="1277"/>
      <c r="BU75" s="1277"/>
      <c r="BV75" s="1277"/>
      <c r="BW75" s="1277"/>
      <c r="BX75" s="1277">
        <v>11.3</v>
      </c>
      <c r="BY75" s="1277"/>
      <c r="BZ75" s="1277"/>
      <c r="CA75" s="1277"/>
      <c r="CB75" s="1277"/>
      <c r="CC75" s="1277"/>
      <c r="CD75" s="1277"/>
      <c r="CE75" s="1277"/>
      <c r="CF75" s="1277">
        <v>10.199999999999999</v>
      </c>
      <c r="CG75" s="1277"/>
      <c r="CH75" s="1277"/>
      <c r="CI75" s="1277"/>
      <c r="CJ75" s="1277"/>
      <c r="CK75" s="1277"/>
      <c r="CL75" s="1277"/>
      <c r="CM75" s="1277"/>
      <c r="CN75" s="1277">
        <v>8.1999999999999993</v>
      </c>
      <c r="CO75" s="1277"/>
      <c r="CP75" s="1277"/>
      <c r="CQ75" s="1277"/>
      <c r="CR75" s="1277"/>
      <c r="CS75" s="1277"/>
      <c r="CT75" s="1277"/>
      <c r="CU75" s="1277"/>
      <c r="CV75" s="1277">
        <v>6.7</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596</v>
      </c>
      <c r="AO77" s="1281"/>
      <c r="AP77" s="1281"/>
      <c r="AQ77" s="1281"/>
      <c r="AR77" s="1281"/>
      <c r="AS77" s="1281"/>
      <c r="AT77" s="1281"/>
      <c r="AU77" s="1281"/>
      <c r="AV77" s="1281"/>
      <c r="AW77" s="1281"/>
      <c r="AX77" s="1281"/>
      <c r="AY77" s="1281"/>
      <c r="AZ77" s="1281"/>
      <c r="BA77" s="1281"/>
      <c r="BB77" s="1280" t="s">
        <v>594</v>
      </c>
      <c r="BC77" s="1280"/>
      <c r="BD77" s="1280"/>
      <c r="BE77" s="1280"/>
      <c r="BF77" s="1280"/>
      <c r="BG77" s="1280"/>
      <c r="BH77" s="1280"/>
      <c r="BI77" s="1280"/>
      <c r="BJ77" s="1280"/>
      <c r="BK77" s="1280"/>
      <c r="BL77" s="1280"/>
      <c r="BM77" s="1280"/>
      <c r="BN77" s="1280"/>
      <c r="BO77" s="1280"/>
      <c r="BP77" s="1277">
        <v>54.6</v>
      </c>
      <c r="BQ77" s="1277"/>
      <c r="BR77" s="1277"/>
      <c r="BS77" s="1277"/>
      <c r="BT77" s="1277"/>
      <c r="BU77" s="1277"/>
      <c r="BV77" s="1277"/>
      <c r="BW77" s="1277"/>
      <c r="BX77" s="1277">
        <v>48.7</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7">
        <v>11.2</v>
      </c>
      <c r="BQ79" s="1277"/>
      <c r="BR79" s="1277"/>
      <c r="BS79" s="1277"/>
      <c r="BT79" s="1277"/>
      <c r="BU79" s="1277"/>
      <c r="BV79" s="1277"/>
      <c r="BW79" s="1277"/>
      <c r="BX79" s="1277">
        <v>10.4</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CIc3pr6utmuEjjWOK5P8VR90ww5WxjXvH3mTGjkczFZbkrxd5Gf+WIyckmAW2Ch+LJj5iDdJKWL5wIqbSGNmA==" saltValue="TNCX7yGqYcvVKlq9GBSiq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6qi3UJoHxgoAAVGpgBW2e/WV2ltrAE9aikdhnpl79EYN6NpCabulN108HvTjFGnDCKhLt5C0TDqSnsqwiHrUw==" saltValue="hOh73bPqKym2ODCmdQSa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PYr3af8O9dpuPyGRoxqvvIuGK2TqsKpgUg7fm63M+XKtPSxP/vHcE+xGYhxe5+aZaHkO1bcC4HcEsl+HOClRQ==" saltValue="aDn1KLixkYdRFppy3kCb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41495</v>
      </c>
      <c r="E3" s="141"/>
      <c r="F3" s="142">
        <v>74444</v>
      </c>
      <c r="G3" s="143"/>
      <c r="H3" s="144"/>
    </row>
    <row r="4" spans="1:8">
      <c r="A4" s="145"/>
      <c r="B4" s="146"/>
      <c r="C4" s="147"/>
      <c r="D4" s="148">
        <v>23797</v>
      </c>
      <c r="E4" s="149"/>
      <c r="F4" s="150">
        <v>34175</v>
      </c>
      <c r="G4" s="151"/>
      <c r="H4" s="152"/>
    </row>
    <row r="5" spans="1:8">
      <c r="A5" s="133" t="s">
        <v>540</v>
      </c>
      <c r="B5" s="138"/>
      <c r="C5" s="139"/>
      <c r="D5" s="140">
        <v>22678</v>
      </c>
      <c r="E5" s="141"/>
      <c r="F5" s="142">
        <v>85205</v>
      </c>
      <c r="G5" s="143"/>
      <c r="H5" s="144"/>
    </row>
    <row r="6" spans="1:8">
      <c r="A6" s="145"/>
      <c r="B6" s="146"/>
      <c r="C6" s="147"/>
      <c r="D6" s="148">
        <v>16625</v>
      </c>
      <c r="E6" s="149"/>
      <c r="F6" s="150">
        <v>38847</v>
      </c>
      <c r="G6" s="151"/>
      <c r="H6" s="152"/>
    </row>
    <row r="7" spans="1:8">
      <c r="A7" s="133" t="s">
        <v>541</v>
      </c>
      <c r="B7" s="138"/>
      <c r="C7" s="139"/>
      <c r="D7" s="140">
        <v>20273</v>
      </c>
      <c r="E7" s="141"/>
      <c r="F7" s="142">
        <v>69469</v>
      </c>
      <c r="G7" s="143"/>
      <c r="H7" s="144"/>
    </row>
    <row r="8" spans="1:8">
      <c r="A8" s="145"/>
      <c r="B8" s="146"/>
      <c r="C8" s="147"/>
      <c r="D8" s="148">
        <v>13781</v>
      </c>
      <c r="E8" s="149"/>
      <c r="F8" s="150">
        <v>38215</v>
      </c>
      <c r="G8" s="151"/>
      <c r="H8" s="152"/>
    </row>
    <row r="9" spans="1:8">
      <c r="A9" s="133" t="s">
        <v>542</v>
      </c>
      <c r="B9" s="138"/>
      <c r="C9" s="139"/>
      <c r="D9" s="140">
        <v>11198</v>
      </c>
      <c r="E9" s="141"/>
      <c r="F9" s="142">
        <v>67293</v>
      </c>
      <c r="G9" s="143"/>
      <c r="H9" s="144"/>
    </row>
    <row r="10" spans="1:8">
      <c r="A10" s="145"/>
      <c r="B10" s="146"/>
      <c r="C10" s="147"/>
      <c r="D10" s="148">
        <v>8539</v>
      </c>
      <c r="E10" s="149"/>
      <c r="F10" s="150">
        <v>35076</v>
      </c>
      <c r="G10" s="151"/>
      <c r="H10" s="152"/>
    </row>
    <row r="11" spans="1:8">
      <c r="A11" s="133" t="s">
        <v>543</v>
      </c>
      <c r="B11" s="138"/>
      <c r="C11" s="139"/>
      <c r="D11" s="140">
        <v>16704</v>
      </c>
      <c r="E11" s="141"/>
      <c r="F11" s="142">
        <v>67343</v>
      </c>
      <c r="G11" s="143"/>
      <c r="H11" s="144"/>
    </row>
    <row r="12" spans="1:8">
      <c r="A12" s="145"/>
      <c r="B12" s="146"/>
      <c r="C12" s="153"/>
      <c r="D12" s="148">
        <v>9260</v>
      </c>
      <c r="E12" s="149"/>
      <c r="F12" s="150">
        <v>32865</v>
      </c>
      <c r="G12" s="151"/>
      <c r="H12" s="152"/>
    </row>
    <row r="13" spans="1:8">
      <c r="A13" s="133"/>
      <c r="B13" s="138"/>
      <c r="C13" s="154"/>
      <c r="D13" s="155">
        <v>22470</v>
      </c>
      <c r="E13" s="156"/>
      <c r="F13" s="157">
        <v>72751</v>
      </c>
      <c r="G13" s="158"/>
      <c r="H13" s="144"/>
    </row>
    <row r="14" spans="1:8">
      <c r="A14" s="145"/>
      <c r="B14" s="146"/>
      <c r="C14" s="147"/>
      <c r="D14" s="148">
        <v>14400</v>
      </c>
      <c r="E14" s="149"/>
      <c r="F14" s="150">
        <v>35836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6.32</v>
      </c>
      <c r="C19" s="159">
        <f>ROUND(VALUE(SUBSTITUTE(実質収支比率等に係る経年分析!G$48,"▲","-")),2)</f>
        <v>5.68</v>
      </c>
      <c r="D19" s="159">
        <f>ROUND(VALUE(SUBSTITUTE(実質収支比率等に係る経年分析!H$48,"▲","-")),2)</f>
        <v>8.17</v>
      </c>
      <c r="E19" s="159">
        <f>ROUND(VALUE(SUBSTITUTE(実質収支比率等に係る経年分析!I$48,"▲","-")),2)</f>
        <v>6.31</v>
      </c>
      <c r="F19" s="159">
        <f>ROUND(VALUE(SUBSTITUTE(実質収支比率等に係る経年分析!J$48,"▲","-")),2)</f>
        <v>8.4600000000000009</v>
      </c>
    </row>
    <row r="20" spans="1:11">
      <c r="A20" s="159" t="s">
        <v>49</v>
      </c>
      <c r="B20" s="159">
        <f>ROUND(VALUE(SUBSTITUTE(実質収支比率等に係る経年分析!F$47,"▲","-")),2)</f>
        <v>16.14</v>
      </c>
      <c r="C20" s="159">
        <f>ROUND(VALUE(SUBSTITUTE(実質収支比率等に係る経年分析!G$47,"▲","-")),2)</f>
        <v>11.42</v>
      </c>
      <c r="D20" s="159">
        <f>ROUND(VALUE(SUBSTITUTE(実質収支比率等に係る経年分析!H$47,"▲","-")),2)</f>
        <v>8.42</v>
      </c>
      <c r="E20" s="159">
        <f>ROUND(VALUE(SUBSTITUTE(実質収支比率等に係る経年分析!I$47,"▲","-")),2)</f>
        <v>8.3000000000000007</v>
      </c>
      <c r="F20" s="159">
        <f>ROUND(VALUE(SUBSTITUTE(実質収支比率等に係る経年分析!J$47,"▲","-")),2)</f>
        <v>14.98</v>
      </c>
    </row>
    <row r="21" spans="1:11">
      <c r="A21" s="159" t="s">
        <v>50</v>
      </c>
      <c r="B21" s="159">
        <f>IF(ISNUMBER(VALUE(SUBSTITUTE(実質収支比率等に係る経年分析!F$49,"▲","-"))),ROUND(VALUE(SUBSTITUTE(実質収支比率等に係る経年分析!F$49,"▲","-")),2),NA())</f>
        <v>-2.0299999999999998</v>
      </c>
      <c r="C21" s="159">
        <f>IF(ISNUMBER(VALUE(SUBSTITUTE(実質収支比率等に係る経年分析!G$49,"▲","-"))),ROUND(VALUE(SUBSTITUTE(実質収支比率等に係る経年分析!G$49,"▲","-")),2),NA())</f>
        <v>-5.55</v>
      </c>
      <c r="D21" s="159">
        <f>IF(ISNUMBER(VALUE(SUBSTITUTE(実質収支比率等に係る経年分析!H$49,"▲","-"))),ROUND(VALUE(SUBSTITUTE(実質収支比率等に係る経年分析!H$49,"▲","-")),2),NA())</f>
        <v>-0.22</v>
      </c>
      <c r="E21" s="159">
        <f>IF(ISNUMBER(VALUE(SUBSTITUTE(実質収支比率等に係る経年分析!I$49,"▲","-"))),ROUND(VALUE(SUBSTITUTE(実質収支比率等に係る経年分析!I$49,"▲","-")),2),NA())</f>
        <v>-1.73</v>
      </c>
      <c r="F21" s="159">
        <f>IF(ISNUMBER(VALUE(SUBSTITUTE(実質収支比率等に係る経年分析!J$49,"▲","-"))),ROUND(VALUE(SUBSTITUTE(実質収支比率等に係る経年分析!J$49,"▲","-")),2),NA())</f>
        <v>9.07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給食事業特別会計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0.25</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0.62</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3.58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8.44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14.34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15.64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16.399999999999999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17.059999999999999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407</v>
      </c>
      <c r="E42" s="161"/>
      <c r="F42" s="161"/>
      <c r="G42" s="161">
        <f>'実質公債費比率（分子）の構造'!L$52</f>
        <v>419</v>
      </c>
      <c r="H42" s="161"/>
      <c r="I42" s="161"/>
      <c r="J42" s="161">
        <f>'実質公債費比率（分子）の構造'!M$52</f>
        <v>397</v>
      </c>
      <c r="K42" s="161"/>
      <c r="L42" s="161"/>
      <c r="M42" s="161">
        <f>'実質公債費比率（分子）の構造'!N$52</f>
        <v>425</v>
      </c>
      <c r="N42" s="161"/>
      <c r="O42" s="161"/>
      <c r="P42" s="161">
        <f>'実質公債費比率（分子）の構造'!O$52</f>
        <v>441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50</v>
      </c>
      <c r="C44" s="161"/>
      <c r="D44" s="161"/>
      <c r="E44" s="161">
        <f>'実質公債費比率（分子）の構造'!L$50</f>
        <v>50</v>
      </c>
      <c r="F44" s="161"/>
      <c r="G44" s="161"/>
      <c r="H44" s="161">
        <f>'実質公債費比率（分子）の構造'!M$50</f>
        <v>50</v>
      </c>
      <c r="I44" s="161"/>
      <c r="J44" s="161"/>
      <c r="K44" s="161">
        <f>'実質公債費比率（分子）の構造'!N$50</f>
        <v>3</v>
      </c>
      <c r="L44" s="161"/>
      <c r="M44" s="161"/>
      <c r="N44" s="161">
        <f>'実質公債費比率（分子）の構造'!O$50</f>
        <v>3</v>
      </c>
      <c r="O44" s="161"/>
      <c r="P44" s="161"/>
    </row>
    <row r="45" spans="1:16">
      <c r="A45" s="161" t="s">
        <v>60</v>
      </c>
      <c r="B45" s="161">
        <f>'実質公債費比率（分子）の構造'!K$49</f>
        <v>24</v>
      </c>
      <c r="C45" s="161"/>
      <c r="D45" s="161"/>
      <c r="E45" s="161">
        <f>'実質公債費比率（分子）の構造'!L$49</f>
        <v>37</v>
      </c>
      <c r="F45" s="161"/>
      <c r="G45" s="161"/>
      <c r="H45" s="161">
        <f>'実質公債費比率（分子）の構造'!M$49</f>
        <v>37</v>
      </c>
      <c r="I45" s="161"/>
      <c r="J45" s="161"/>
      <c r="K45" s="161">
        <f>'実質公債費比率（分子）の構造'!N$49</f>
        <v>37</v>
      </c>
      <c r="L45" s="161"/>
      <c r="M45" s="161"/>
      <c r="N45" s="161">
        <f>'実質公債費比率（分子）の構造'!O$49</f>
        <v>37</v>
      </c>
      <c r="O45" s="161"/>
      <c r="P45" s="161"/>
    </row>
    <row r="46" spans="1:16">
      <c r="A46" s="161" t="s">
        <v>61</v>
      </c>
      <c r="B46" s="161">
        <f>'実質公債費比率（分子）の構造'!K$48</f>
        <v>215</v>
      </c>
      <c r="C46" s="161"/>
      <c r="D46" s="161"/>
      <c r="E46" s="161">
        <f>'実質公債費比率（分子）の構造'!L$48</f>
        <v>218</v>
      </c>
      <c r="F46" s="161"/>
      <c r="G46" s="161"/>
      <c r="H46" s="161">
        <f>'実質公債費比率（分子）の構造'!M$48</f>
        <v>190</v>
      </c>
      <c r="I46" s="161"/>
      <c r="J46" s="161"/>
      <c r="K46" s="161">
        <f>'実質公債費比率（分子）の構造'!N$48</f>
        <v>178</v>
      </c>
      <c r="L46" s="161"/>
      <c r="M46" s="161"/>
      <c r="N46" s="161">
        <f>'実質公債費比率（分子）の構造'!O$48</f>
        <v>171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497</v>
      </c>
      <c r="C49" s="161"/>
      <c r="D49" s="161"/>
      <c r="E49" s="161">
        <f>'実質公債費比率（分子）の構造'!L$45</f>
        <v>452</v>
      </c>
      <c r="F49" s="161"/>
      <c r="G49" s="161"/>
      <c r="H49" s="161">
        <f>'実質公債費比率（分子）の構造'!M$45</f>
        <v>364</v>
      </c>
      <c r="I49" s="161"/>
      <c r="J49" s="161"/>
      <c r="K49" s="161">
        <f>'実質公債費比率（分子）の構造'!N$45</f>
        <v>402</v>
      </c>
      <c r="L49" s="161"/>
      <c r="M49" s="161"/>
      <c r="N49" s="161">
        <f>'実質公債費比率（分子）の構造'!O$45</f>
        <v>435</v>
      </c>
      <c r="O49" s="161"/>
      <c r="P49" s="161"/>
    </row>
    <row r="50" spans="1:16">
      <c r="A50" s="161" t="s">
        <v>65</v>
      </c>
      <c r="B50" s="161" t="e">
        <f>NA()</f>
        <v>#N/A</v>
      </c>
      <c r="C50" s="161">
        <f>IF(ISNUMBER('実質公債費比率（分子）の構造'!K$53),'実質公債費比率（分子）の構造'!K$53,NA())</f>
        <v>379</v>
      </c>
      <c r="D50" s="161" t="e">
        <f>NA()</f>
        <v>#N/A</v>
      </c>
      <c r="E50" s="161" t="e">
        <f>NA()</f>
        <v>#N/A</v>
      </c>
      <c r="F50" s="161">
        <f>IF(ISNUMBER('実質公債費比率（分子）の構造'!L$53),'実質公債費比率（分子）の構造'!L$53,NA())</f>
        <v>338</v>
      </c>
      <c r="G50" s="161" t="e">
        <f>NA()</f>
        <v>#N/A</v>
      </c>
      <c r="H50" s="161" t="e">
        <f>NA()</f>
        <v>#N/A</v>
      </c>
      <c r="I50" s="161">
        <f>IF(ISNUMBER('実質公債費比率（分子）の構造'!M$53),'実質公債費比率（分子）の構造'!M$53,NA())</f>
        <v>244</v>
      </c>
      <c r="J50" s="161" t="e">
        <f>NA()</f>
        <v>#N/A</v>
      </c>
      <c r="K50" s="161" t="e">
        <f>NA()</f>
        <v>#N/A</v>
      </c>
      <c r="L50" s="161">
        <f>IF(ISNUMBER('実質公債費比率（分子）の構造'!N$53),'実質公債費比率（分子）の構造'!N$53,NA())</f>
        <v>195</v>
      </c>
      <c r="M50" s="161" t="e">
        <f>NA()</f>
        <v>#N/A</v>
      </c>
      <c r="N50" s="161" t="e">
        <f>NA()</f>
        <v>#N/A</v>
      </c>
      <c r="O50" s="161">
        <f>IF(ISNUMBER('実質公債費比率（分子）の構造'!O$53),'実質公債費比率（分子）の構造'!O$53,NA())</f>
        <v>205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5320</v>
      </c>
      <c r="E56" s="160"/>
      <c r="F56" s="160"/>
      <c r="G56" s="160">
        <f>'将来負担比率（分子）の構造'!J$52</f>
        <v>5526</v>
      </c>
      <c r="H56" s="160"/>
      <c r="I56" s="160"/>
      <c r="J56" s="160">
        <f>'将来負担比率（分子）の構造'!K$52</f>
        <v>5511</v>
      </c>
      <c r="K56" s="160"/>
      <c r="L56" s="160"/>
      <c r="M56" s="160">
        <f>'将来負担比率（分子）の構造'!L$52</f>
        <v>5445</v>
      </c>
      <c r="N56" s="160"/>
      <c r="O56" s="160"/>
      <c r="P56" s="160">
        <f>'将来負担比率（分子）の構造'!M$52</f>
        <v>5317</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945</v>
      </c>
      <c r="E58" s="160"/>
      <c r="F58" s="160"/>
      <c r="G58" s="160">
        <f>'将来負担比率（分子）の構造'!J$50</f>
        <v>794</v>
      </c>
      <c r="H58" s="160"/>
      <c r="I58" s="160"/>
      <c r="J58" s="160">
        <f>'将来負担比率（分子）の構造'!K$50</f>
        <v>804</v>
      </c>
      <c r="K58" s="160"/>
      <c r="L58" s="160"/>
      <c r="M58" s="160">
        <f>'将来負担比率（分子）の構造'!L$50</f>
        <v>1101</v>
      </c>
      <c r="N58" s="160"/>
      <c r="O58" s="160"/>
      <c r="P58" s="160">
        <f>'将来負担比率（分子）の構造'!M$50</f>
        <v>1701</v>
      </c>
    </row>
    <row r="59" spans="1:16">
      <c r="A59" s="160" t="s">
        <v>33</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833</v>
      </c>
      <c r="C62" s="160"/>
      <c r="D62" s="160"/>
      <c r="E62" s="160">
        <f>'将来負担比率（分子）の構造'!J$45</f>
        <v>778</v>
      </c>
      <c r="F62" s="160"/>
      <c r="G62" s="160"/>
      <c r="H62" s="160">
        <f>'将来負担比率（分子）の構造'!K$45</f>
        <v>763</v>
      </c>
      <c r="I62" s="160"/>
      <c r="J62" s="160"/>
      <c r="K62" s="160">
        <f>'将来負担比率（分子）の構造'!L$45</f>
        <v>753</v>
      </c>
      <c r="L62" s="160"/>
      <c r="M62" s="160"/>
      <c r="N62" s="160">
        <f>'将来負担比率（分子）の構造'!M$45</f>
        <v>740</v>
      </c>
      <c r="O62" s="160"/>
      <c r="P62" s="160"/>
    </row>
    <row r="63" spans="1:16">
      <c r="A63" s="160" t="s">
        <v>28</v>
      </c>
      <c r="B63" s="160">
        <f>'将来負担比率（分子）の構造'!I$44</f>
        <v>260</v>
      </c>
      <c r="C63" s="160"/>
      <c r="D63" s="160"/>
      <c r="E63" s="160">
        <f>'将来負担比率（分子）の構造'!J$44</f>
        <v>226</v>
      </c>
      <c r="F63" s="160"/>
      <c r="G63" s="160"/>
      <c r="H63" s="160">
        <f>'将来負担比率（分子）の構造'!K$44</f>
        <v>191</v>
      </c>
      <c r="I63" s="160"/>
      <c r="J63" s="160"/>
      <c r="K63" s="160">
        <f>'将来負担比率（分子）の構造'!L$44</f>
        <v>157</v>
      </c>
      <c r="L63" s="160"/>
      <c r="M63" s="160"/>
      <c r="N63" s="160">
        <f>'将来負担比率（分子）の構造'!M$44</f>
        <v>121</v>
      </c>
      <c r="O63" s="160"/>
      <c r="P63" s="160"/>
    </row>
    <row r="64" spans="1:16">
      <c r="A64" s="160" t="s">
        <v>27</v>
      </c>
      <c r="B64" s="160">
        <f>'将来負担比率（分子）の構造'!I$43</f>
        <v>2114</v>
      </c>
      <c r="C64" s="160"/>
      <c r="D64" s="160"/>
      <c r="E64" s="160">
        <f>'将来負担比率（分子）の構造'!J$43</f>
        <v>2021</v>
      </c>
      <c r="F64" s="160"/>
      <c r="G64" s="160"/>
      <c r="H64" s="160">
        <f>'将来負担比率（分子）の構造'!K$43</f>
        <v>1843</v>
      </c>
      <c r="I64" s="160"/>
      <c r="J64" s="160"/>
      <c r="K64" s="160">
        <f>'将来負担比率（分子）の構造'!L$43</f>
        <v>1631</v>
      </c>
      <c r="L64" s="160"/>
      <c r="M64" s="160"/>
      <c r="N64" s="160">
        <f>'将来負担比率（分子）の構造'!M$43</f>
        <v>1436</v>
      </c>
      <c r="O64" s="160"/>
      <c r="P64" s="160"/>
    </row>
    <row r="65" spans="1:16">
      <c r="A65" s="160" t="s">
        <v>26</v>
      </c>
      <c r="B65" s="160">
        <f>'将来負担比率（分子）の構造'!I$42</f>
        <v>149</v>
      </c>
      <c r="C65" s="160"/>
      <c r="D65" s="160"/>
      <c r="E65" s="160">
        <f>'将来負担比率（分子）の構造'!J$42</f>
        <v>50</v>
      </c>
      <c r="F65" s="160"/>
      <c r="G65" s="160"/>
      <c r="H65" s="160">
        <f>'将来負担比率（分子）の構造'!K$42</f>
        <v>33</v>
      </c>
      <c r="I65" s="160"/>
      <c r="J65" s="160"/>
      <c r="K65" s="160">
        <f>'将来負担比率（分子）の構造'!L$42</f>
        <v>303</v>
      </c>
      <c r="L65" s="160"/>
      <c r="M65" s="160"/>
      <c r="N65" s="160">
        <f>'将来負担比率（分子）の構造'!M$42</f>
        <v>300</v>
      </c>
      <c r="O65" s="160"/>
      <c r="P65" s="160"/>
    </row>
    <row r="66" spans="1:16">
      <c r="A66" s="160" t="s">
        <v>25</v>
      </c>
      <c r="B66" s="160">
        <f>'将来負担比率（分子）の構造'!I$41</f>
        <v>5620</v>
      </c>
      <c r="C66" s="160"/>
      <c r="D66" s="160"/>
      <c r="E66" s="160">
        <f>'将来負担比率（分子）の構造'!J$41</f>
        <v>5585</v>
      </c>
      <c r="F66" s="160"/>
      <c r="G66" s="160"/>
      <c r="H66" s="160">
        <f>'将来負担比率（分子）の構造'!K$41</f>
        <v>5610</v>
      </c>
      <c r="I66" s="160"/>
      <c r="J66" s="160"/>
      <c r="K66" s="160">
        <f>'将来負担比率（分子）の構造'!L$41</f>
        <v>5477</v>
      </c>
      <c r="L66" s="160"/>
      <c r="M66" s="160"/>
      <c r="N66" s="160">
        <f>'将来負担比率（分子）の構造'!M$41</f>
        <v>5408</v>
      </c>
      <c r="O66" s="160"/>
      <c r="P66" s="160"/>
    </row>
    <row r="67" spans="1:16">
      <c r="A67" s="160" t="s">
        <v>69</v>
      </c>
      <c r="B67" s="160" t="e">
        <f>NA()</f>
        <v>#N/A</v>
      </c>
      <c r="C67" s="160">
        <f>IF(ISNUMBER('将来負担比率（分子）の構造'!I$53), IF('将来負担比率（分子）の構造'!I$53 &lt; 0, 0, '将来負担比率（分子）の構造'!I$53), NA())</f>
        <v>2711</v>
      </c>
      <c r="D67" s="160" t="e">
        <f>NA()</f>
        <v>#N/A</v>
      </c>
      <c r="E67" s="160" t="e">
        <f>NA()</f>
        <v>#N/A</v>
      </c>
      <c r="F67" s="160">
        <f>IF(ISNUMBER('将来負担比率（分子）の構造'!J$53), IF('将来負担比率（分子）の構造'!J$53 &lt; 0, 0, '将来負担比率（分子）の構造'!J$53), NA())</f>
        <v>2341</v>
      </c>
      <c r="G67" s="160" t="e">
        <f>NA()</f>
        <v>#N/A</v>
      </c>
      <c r="H67" s="160" t="e">
        <f>NA()</f>
        <v>#N/A</v>
      </c>
      <c r="I67" s="160">
        <f>IF(ISNUMBER('将来負担比率（分子）の構造'!K$53), IF('将来負担比率（分子）の構造'!K$53 &lt; 0, 0, '将来負担比率（分子）の構造'!K$53), NA())</f>
        <v>2125</v>
      </c>
      <c r="J67" s="160" t="e">
        <f>NA()</f>
        <v>#N/A</v>
      </c>
      <c r="K67" s="160" t="e">
        <f>NA()</f>
        <v>#N/A</v>
      </c>
      <c r="L67" s="160">
        <f>IF(ISNUMBER('将来負担比率（分子）の構造'!L$53), IF('将来負担比率（分子）の構造'!L$53 &lt; 0, 0, '将来負担比率（分子）の構造'!L$53), NA())</f>
        <v>1775</v>
      </c>
      <c r="M67" s="160" t="e">
        <f>NA()</f>
        <v>#N/A</v>
      </c>
      <c r="N67" s="160" t="e">
        <f>NA()</f>
        <v>#N/A</v>
      </c>
      <c r="O67" s="160">
        <f>IF(ISNUMBER('将来負担比率（分子）の構造'!M$53), IF('将来負担比率（分子）の構造'!M$53 &lt; 0, 0, '将来負担比率（分子）の構造'!M$53), NA())</f>
        <v>987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299</v>
      </c>
      <c r="C72" s="164">
        <f>基金残高に係る経年分析!G55</f>
        <v>300</v>
      </c>
      <c r="D72" s="164">
        <f>基金残高に係る経年分析!H55</f>
        <v>550</v>
      </c>
    </row>
    <row r="73" spans="1:16">
      <c r="A73" s="163" t="s">
        <v>72</v>
      </c>
      <c r="B73" s="164">
        <f>基金残高に係る経年分析!F56</f>
        <v>13</v>
      </c>
      <c r="C73" s="164">
        <f>基金残高に係る経年分析!G56</f>
        <v>13</v>
      </c>
      <c r="D73" s="164">
        <f>基金残高に係る経年分析!H56</f>
        <v>13</v>
      </c>
    </row>
    <row r="74" spans="1:16">
      <c r="A74" s="163" t="s">
        <v>73</v>
      </c>
      <c r="B74" s="164">
        <f>基金残高に係る経年分析!F57</f>
        <v>407</v>
      </c>
      <c r="C74" s="164">
        <f>基金残高に係る経年分析!G57</f>
        <v>660</v>
      </c>
      <c r="D74" s="164">
        <f>基金残高に係る経年分析!H57</f>
        <v>939</v>
      </c>
    </row>
  </sheetData>
  <sheetProtection algorithmName="SHA-512" hashValue="A0Lu4jNVftaz+l0OHnGs+7KTyJDyxWUSG4zYFTlcofRwvNHM/3DdwNy+fe7hAxcOrd3N7Spx4qocaLxIvjRsvQ==" saltValue="thbkd8Cyd1vmodTnYjlQ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3215187</v>
      </c>
      <c r="S5" s="707"/>
      <c r="T5" s="707"/>
      <c r="U5" s="707"/>
      <c r="V5" s="707"/>
      <c r="W5" s="707"/>
      <c r="X5" s="707"/>
      <c r="Y5" s="753"/>
      <c r="Z5" s="771">
        <v>54.2</v>
      </c>
      <c r="AA5" s="771"/>
      <c r="AB5" s="771"/>
      <c r="AC5" s="771"/>
      <c r="AD5" s="772">
        <v>3215187</v>
      </c>
      <c r="AE5" s="772"/>
      <c r="AF5" s="772"/>
      <c r="AG5" s="772"/>
      <c r="AH5" s="772"/>
      <c r="AI5" s="772"/>
      <c r="AJ5" s="772"/>
      <c r="AK5" s="772"/>
      <c r="AL5" s="754">
        <v>83.1</v>
      </c>
      <c r="AM5" s="723"/>
      <c r="AN5" s="723"/>
      <c r="AO5" s="755"/>
      <c r="AP5" s="740" t="s">
        <v>220</v>
      </c>
      <c r="AQ5" s="741"/>
      <c r="AR5" s="741"/>
      <c r="AS5" s="741"/>
      <c r="AT5" s="741"/>
      <c r="AU5" s="741"/>
      <c r="AV5" s="741"/>
      <c r="AW5" s="741"/>
      <c r="AX5" s="741"/>
      <c r="AY5" s="741"/>
      <c r="AZ5" s="741"/>
      <c r="BA5" s="741"/>
      <c r="BB5" s="741"/>
      <c r="BC5" s="741"/>
      <c r="BD5" s="741"/>
      <c r="BE5" s="741"/>
      <c r="BF5" s="742"/>
      <c r="BG5" s="641">
        <v>3215187</v>
      </c>
      <c r="BH5" s="644"/>
      <c r="BI5" s="644"/>
      <c r="BJ5" s="644"/>
      <c r="BK5" s="644"/>
      <c r="BL5" s="644"/>
      <c r="BM5" s="644"/>
      <c r="BN5" s="645"/>
      <c r="BO5" s="703">
        <v>100</v>
      </c>
      <c r="BP5" s="703"/>
      <c r="BQ5" s="703"/>
      <c r="BR5" s="703"/>
      <c r="BS5" s="704">
        <v>101255</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37530</v>
      </c>
      <c r="S6" s="644"/>
      <c r="T6" s="644"/>
      <c r="U6" s="644"/>
      <c r="V6" s="644"/>
      <c r="W6" s="644"/>
      <c r="X6" s="644"/>
      <c r="Y6" s="645"/>
      <c r="Z6" s="703">
        <v>0.6</v>
      </c>
      <c r="AA6" s="703"/>
      <c r="AB6" s="703"/>
      <c r="AC6" s="703"/>
      <c r="AD6" s="704">
        <v>37530</v>
      </c>
      <c r="AE6" s="704"/>
      <c r="AF6" s="704"/>
      <c r="AG6" s="704"/>
      <c r="AH6" s="704"/>
      <c r="AI6" s="704"/>
      <c r="AJ6" s="704"/>
      <c r="AK6" s="704"/>
      <c r="AL6" s="646">
        <v>1</v>
      </c>
      <c r="AM6" s="647"/>
      <c r="AN6" s="647"/>
      <c r="AO6" s="705"/>
      <c r="AP6" s="638" t="s">
        <v>225</v>
      </c>
      <c r="AQ6" s="639"/>
      <c r="AR6" s="639"/>
      <c r="AS6" s="639"/>
      <c r="AT6" s="639"/>
      <c r="AU6" s="639"/>
      <c r="AV6" s="639"/>
      <c r="AW6" s="639"/>
      <c r="AX6" s="639"/>
      <c r="AY6" s="639"/>
      <c r="AZ6" s="639"/>
      <c r="BA6" s="639"/>
      <c r="BB6" s="639"/>
      <c r="BC6" s="639"/>
      <c r="BD6" s="639"/>
      <c r="BE6" s="639"/>
      <c r="BF6" s="640"/>
      <c r="BG6" s="641">
        <v>3215187</v>
      </c>
      <c r="BH6" s="644"/>
      <c r="BI6" s="644"/>
      <c r="BJ6" s="644"/>
      <c r="BK6" s="644"/>
      <c r="BL6" s="644"/>
      <c r="BM6" s="644"/>
      <c r="BN6" s="645"/>
      <c r="BO6" s="703">
        <v>100</v>
      </c>
      <c r="BP6" s="703"/>
      <c r="BQ6" s="703"/>
      <c r="BR6" s="703"/>
      <c r="BS6" s="704">
        <v>101255</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90490</v>
      </c>
      <c r="CS6" s="644"/>
      <c r="CT6" s="644"/>
      <c r="CU6" s="644"/>
      <c r="CV6" s="644"/>
      <c r="CW6" s="644"/>
      <c r="CX6" s="644"/>
      <c r="CY6" s="645"/>
      <c r="CZ6" s="754">
        <v>1.6</v>
      </c>
      <c r="DA6" s="723"/>
      <c r="DB6" s="723"/>
      <c r="DC6" s="757"/>
      <c r="DD6" s="649" t="s">
        <v>121</v>
      </c>
      <c r="DE6" s="644"/>
      <c r="DF6" s="644"/>
      <c r="DG6" s="644"/>
      <c r="DH6" s="644"/>
      <c r="DI6" s="644"/>
      <c r="DJ6" s="644"/>
      <c r="DK6" s="644"/>
      <c r="DL6" s="644"/>
      <c r="DM6" s="644"/>
      <c r="DN6" s="644"/>
      <c r="DO6" s="644"/>
      <c r="DP6" s="645"/>
      <c r="DQ6" s="649">
        <v>90490</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3072</v>
      </c>
      <c r="S7" s="644"/>
      <c r="T7" s="644"/>
      <c r="U7" s="644"/>
      <c r="V7" s="644"/>
      <c r="W7" s="644"/>
      <c r="X7" s="644"/>
      <c r="Y7" s="645"/>
      <c r="Z7" s="703">
        <v>0.1</v>
      </c>
      <c r="AA7" s="703"/>
      <c r="AB7" s="703"/>
      <c r="AC7" s="703"/>
      <c r="AD7" s="704">
        <v>3072</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1626901</v>
      </c>
      <c r="BH7" s="644"/>
      <c r="BI7" s="644"/>
      <c r="BJ7" s="644"/>
      <c r="BK7" s="644"/>
      <c r="BL7" s="644"/>
      <c r="BM7" s="644"/>
      <c r="BN7" s="645"/>
      <c r="BO7" s="703">
        <v>50.6</v>
      </c>
      <c r="BP7" s="703"/>
      <c r="BQ7" s="703"/>
      <c r="BR7" s="703"/>
      <c r="BS7" s="704">
        <v>101255</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1260179</v>
      </c>
      <c r="CS7" s="644"/>
      <c r="CT7" s="644"/>
      <c r="CU7" s="644"/>
      <c r="CV7" s="644"/>
      <c r="CW7" s="644"/>
      <c r="CX7" s="644"/>
      <c r="CY7" s="645"/>
      <c r="CZ7" s="703">
        <v>22.4</v>
      </c>
      <c r="DA7" s="703"/>
      <c r="DB7" s="703"/>
      <c r="DC7" s="703"/>
      <c r="DD7" s="649">
        <v>75280</v>
      </c>
      <c r="DE7" s="644"/>
      <c r="DF7" s="644"/>
      <c r="DG7" s="644"/>
      <c r="DH7" s="644"/>
      <c r="DI7" s="644"/>
      <c r="DJ7" s="644"/>
      <c r="DK7" s="644"/>
      <c r="DL7" s="644"/>
      <c r="DM7" s="644"/>
      <c r="DN7" s="644"/>
      <c r="DO7" s="644"/>
      <c r="DP7" s="645"/>
      <c r="DQ7" s="649">
        <v>1154117</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14461</v>
      </c>
      <c r="S8" s="644"/>
      <c r="T8" s="644"/>
      <c r="U8" s="644"/>
      <c r="V8" s="644"/>
      <c r="W8" s="644"/>
      <c r="X8" s="644"/>
      <c r="Y8" s="645"/>
      <c r="Z8" s="703">
        <v>0.2</v>
      </c>
      <c r="AA8" s="703"/>
      <c r="AB8" s="703"/>
      <c r="AC8" s="703"/>
      <c r="AD8" s="704">
        <v>14461</v>
      </c>
      <c r="AE8" s="704"/>
      <c r="AF8" s="704"/>
      <c r="AG8" s="704"/>
      <c r="AH8" s="704"/>
      <c r="AI8" s="704"/>
      <c r="AJ8" s="704"/>
      <c r="AK8" s="704"/>
      <c r="AL8" s="646">
        <v>0.4</v>
      </c>
      <c r="AM8" s="647"/>
      <c r="AN8" s="647"/>
      <c r="AO8" s="705"/>
      <c r="AP8" s="638" t="s">
        <v>231</v>
      </c>
      <c r="AQ8" s="639"/>
      <c r="AR8" s="639"/>
      <c r="AS8" s="639"/>
      <c r="AT8" s="639"/>
      <c r="AU8" s="639"/>
      <c r="AV8" s="639"/>
      <c r="AW8" s="639"/>
      <c r="AX8" s="639"/>
      <c r="AY8" s="639"/>
      <c r="AZ8" s="639"/>
      <c r="BA8" s="639"/>
      <c r="BB8" s="639"/>
      <c r="BC8" s="639"/>
      <c r="BD8" s="639"/>
      <c r="BE8" s="639"/>
      <c r="BF8" s="640"/>
      <c r="BG8" s="641">
        <v>30180</v>
      </c>
      <c r="BH8" s="644"/>
      <c r="BI8" s="644"/>
      <c r="BJ8" s="644"/>
      <c r="BK8" s="644"/>
      <c r="BL8" s="644"/>
      <c r="BM8" s="644"/>
      <c r="BN8" s="645"/>
      <c r="BO8" s="703">
        <v>0.9</v>
      </c>
      <c r="BP8" s="703"/>
      <c r="BQ8" s="703"/>
      <c r="BR8" s="703"/>
      <c r="BS8" s="649" t="s">
        <v>121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1812238</v>
      </c>
      <c r="CS8" s="644"/>
      <c r="CT8" s="644"/>
      <c r="CU8" s="644"/>
      <c r="CV8" s="644"/>
      <c r="CW8" s="644"/>
      <c r="CX8" s="644"/>
      <c r="CY8" s="645"/>
      <c r="CZ8" s="703">
        <v>32.299999999999997</v>
      </c>
      <c r="DA8" s="703"/>
      <c r="DB8" s="703"/>
      <c r="DC8" s="703"/>
      <c r="DD8" s="649">
        <v>195</v>
      </c>
      <c r="DE8" s="644"/>
      <c r="DF8" s="644"/>
      <c r="DG8" s="644"/>
      <c r="DH8" s="644"/>
      <c r="DI8" s="644"/>
      <c r="DJ8" s="644"/>
      <c r="DK8" s="644"/>
      <c r="DL8" s="644"/>
      <c r="DM8" s="644"/>
      <c r="DN8" s="644"/>
      <c r="DO8" s="644"/>
      <c r="DP8" s="645"/>
      <c r="DQ8" s="649">
        <v>846066</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15586</v>
      </c>
      <c r="S9" s="644"/>
      <c r="T9" s="644"/>
      <c r="U9" s="644"/>
      <c r="V9" s="644"/>
      <c r="W9" s="644"/>
      <c r="X9" s="644"/>
      <c r="Y9" s="645"/>
      <c r="Z9" s="703">
        <v>0.3</v>
      </c>
      <c r="AA9" s="703"/>
      <c r="AB9" s="703"/>
      <c r="AC9" s="703"/>
      <c r="AD9" s="704">
        <v>15586</v>
      </c>
      <c r="AE9" s="704"/>
      <c r="AF9" s="704"/>
      <c r="AG9" s="704"/>
      <c r="AH9" s="704"/>
      <c r="AI9" s="704"/>
      <c r="AJ9" s="704"/>
      <c r="AK9" s="704"/>
      <c r="AL9" s="646">
        <v>0.4</v>
      </c>
      <c r="AM9" s="647"/>
      <c r="AN9" s="647"/>
      <c r="AO9" s="705"/>
      <c r="AP9" s="638" t="s">
        <v>234</v>
      </c>
      <c r="AQ9" s="639"/>
      <c r="AR9" s="639"/>
      <c r="AS9" s="639"/>
      <c r="AT9" s="639"/>
      <c r="AU9" s="639"/>
      <c r="AV9" s="639"/>
      <c r="AW9" s="639"/>
      <c r="AX9" s="639"/>
      <c r="AY9" s="639"/>
      <c r="AZ9" s="639"/>
      <c r="BA9" s="639"/>
      <c r="BB9" s="639"/>
      <c r="BC9" s="639"/>
      <c r="BD9" s="639"/>
      <c r="BE9" s="639"/>
      <c r="BF9" s="640"/>
      <c r="BG9" s="641">
        <v>999884</v>
      </c>
      <c r="BH9" s="644"/>
      <c r="BI9" s="644"/>
      <c r="BJ9" s="644"/>
      <c r="BK9" s="644"/>
      <c r="BL9" s="644"/>
      <c r="BM9" s="644"/>
      <c r="BN9" s="645"/>
      <c r="BO9" s="703">
        <v>31.1</v>
      </c>
      <c r="BP9" s="703"/>
      <c r="BQ9" s="703"/>
      <c r="BR9" s="703"/>
      <c r="BS9" s="649" t="s">
        <v>121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444285</v>
      </c>
      <c r="CS9" s="644"/>
      <c r="CT9" s="644"/>
      <c r="CU9" s="644"/>
      <c r="CV9" s="644"/>
      <c r="CW9" s="644"/>
      <c r="CX9" s="644"/>
      <c r="CY9" s="645"/>
      <c r="CZ9" s="703">
        <v>7.9</v>
      </c>
      <c r="DA9" s="703"/>
      <c r="DB9" s="703"/>
      <c r="DC9" s="703"/>
      <c r="DD9" s="649">
        <v>5957</v>
      </c>
      <c r="DE9" s="644"/>
      <c r="DF9" s="644"/>
      <c r="DG9" s="644"/>
      <c r="DH9" s="644"/>
      <c r="DI9" s="644"/>
      <c r="DJ9" s="644"/>
      <c r="DK9" s="644"/>
      <c r="DL9" s="644"/>
      <c r="DM9" s="644"/>
      <c r="DN9" s="644"/>
      <c r="DO9" s="644"/>
      <c r="DP9" s="645"/>
      <c r="DQ9" s="649">
        <v>422746</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48837</v>
      </c>
      <c r="BH10" s="644"/>
      <c r="BI10" s="644"/>
      <c r="BJ10" s="644"/>
      <c r="BK10" s="644"/>
      <c r="BL10" s="644"/>
      <c r="BM10" s="644"/>
      <c r="BN10" s="645"/>
      <c r="BO10" s="703">
        <v>1.5</v>
      </c>
      <c r="BP10" s="703"/>
      <c r="BQ10" s="703"/>
      <c r="BR10" s="703"/>
      <c r="BS10" s="649" t="s">
        <v>121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t="s">
        <v>121</v>
      </c>
      <c r="CS10" s="644"/>
      <c r="CT10" s="644"/>
      <c r="CU10" s="644"/>
      <c r="CV10" s="644"/>
      <c r="CW10" s="644"/>
      <c r="CX10" s="644"/>
      <c r="CY10" s="645"/>
      <c r="CZ10" s="703" t="s">
        <v>121</v>
      </c>
      <c r="DA10" s="703"/>
      <c r="DB10" s="703"/>
      <c r="DC10" s="703"/>
      <c r="DD10" s="649" t="s">
        <v>121</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548000</v>
      </c>
      <c r="BH11" s="644"/>
      <c r="BI11" s="644"/>
      <c r="BJ11" s="644"/>
      <c r="BK11" s="644"/>
      <c r="BL11" s="644"/>
      <c r="BM11" s="644"/>
      <c r="BN11" s="645"/>
      <c r="BO11" s="703">
        <v>17</v>
      </c>
      <c r="BP11" s="703"/>
      <c r="BQ11" s="703"/>
      <c r="BR11" s="703"/>
      <c r="BS11" s="649">
        <v>101255</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61390</v>
      </c>
      <c r="CS11" s="644"/>
      <c r="CT11" s="644"/>
      <c r="CU11" s="644"/>
      <c r="CV11" s="644"/>
      <c r="CW11" s="644"/>
      <c r="CX11" s="644"/>
      <c r="CY11" s="645"/>
      <c r="CZ11" s="703">
        <v>1.1000000000000001</v>
      </c>
      <c r="DA11" s="703"/>
      <c r="DB11" s="703"/>
      <c r="DC11" s="703"/>
      <c r="DD11" s="649">
        <v>8015</v>
      </c>
      <c r="DE11" s="644"/>
      <c r="DF11" s="644"/>
      <c r="DG11" s="644"/>
      <c r="DH11" s="644"/>
      <c r="DI11" s="644"/>
      <c r="DJ11" s="644"/>
      <c r="DK11" s="644"/>
      <c r="DL11" s="644"/>
      <c r="DM11" s="644"/>
      <c r="DN11" s="644"/>
      <c r="DO11" s="644"/>
      <c r="DP11" s="645"/>
      <c r="DQ11" s="649">
        <v>51354</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287053</v>
      </c>
      <c r="S12" s="644"/>
      <c r="T12" s="644"/>
      <c r="U12" s="644"/>
      <c r="V12" s="644"/>
      <c r="W12" s="644"/>
      <c r="X12" s="644"/>
      <c r="Y12" s="645"/>
      <c r="Z12" s="703">
        <v>4.8</v>
      </c>
      <c r="AA12" s="703"/>
      <c r="AB12" s="703"/>
      <c r="AC12" s="703"/>
      <c r="AD12" s="704">
        <v>287053</v>
      </c>
      <c r="AE12" s="704"/>
      <c r="AF12" s="704"/>
      <c r="AG12" s="704"/>
      <c r="AH12" s="704"/>
      <c r="AI12" s="704"/>
      <c r="AJ12" s="704"/>
      <c r="AK12" s="704"/>
      <c r="AL12" s="646">
        <v>7.4</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1442094</v>
      </c>
      <c r="BH12" s="644"/>
      <c r="BI12" s="644"/>
      <c r="BJ12" s="644"/>
      <c r="BK12" s="644"/>
      <c r="BL12" s="644"/>
      <c r="BM12" s="644"/>
      <c r="BN12" s="645"/>
      <c r="BO12" s="703">
        <v>44.9</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75268</v>
      </c>
      <c r="CS12" s="644"/>
      <c r="CT12" s="644"/>
      <c r="CU12" s="644"/>
      <c r="CV12" s="644"/>
      <c r="CW12" s="644"/>
      <c r="CX12" s="644"/>
      <c r="CY12" s="645"/>
      <c r="CZ12" s="703">
        <v>1.3</v>
      </c>
      <c r="DA12" s="703"/>
      <c r="DB12" s="703"/>
      <c r="DC12" s="703"/>
      <c r="DD12" s="649">
        <v>5751</v>
      </c>
      <c r="DE12" s="644"/>
      <c r="DF12" s="644"/>
      <c r="DG12" s="644"/>
      <c r="DH12" s="644"/>
      <c r="DI12" s="644"/>
      <c r="DJ12" s="644"/>
      <c r="DK12" s="644"/>
      <c r="DL12" s="644"/>
      <c r="DM12" s="644"/>
      <c r="DN12" s="644"/>
      <c r="DO12" s="644"/>
      <c r="DP12" s="645"/>
      <c r="DQ12" s="649">
        <v>51507</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121</v>
      </c>
      <c r="AE13" s="704"/>
      <c r="AF13" s="704"/>
      <c r="AG13" s="704"/>
      <c r="AH13" s="704"/>
      <c r="AI13" s="704"/>
      <c r="AJ13" s="704"/>
      <c r="AK13" s="704"/>
      <c r="AL13" s="646" t="s">
        <v>121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1441965</v>
      </c>
      <c r="BH13" s="644"/>
      <c r="BI13" s="644"/>
      <c r="BJ13" s="644"/>
      <c r="BK13" s="644"/>
      <c r="BL13" s="644"/>
      <c r="BM13" s="644"/>
      <c r="BN13" s="645"/>
      <c r="BO13" s="703">
        <v>44.8</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363695</v>
      </c>
      <c r="CS13" s="644"/>
      <c r="CT13" s="644"/>
      <c r="CU13" s="644"/>
      <c r="CV13" s="644"/>
      <c r="CW13" s="644"/>
      <c r="CX13" s="644"/>
      <c r="CY13" s="645"/>
      <c r="CZ13" s="703">
        <v>6.5</v>
      </c>
      <c r="DA13" s="703"/>
      <c r="DB13" s="703"/>
      <c r="DC13" s="703"/>
      <c r="DD13" s="649">
        <v>77849</v>
      </c>
      <c r="DE13" s="644"/>
      <c r="DF13" s="644"/>
      <c r="DG13" s="644"/>
      <c r="DH13" s="644"/>
      <c r="DI13" s="644"/>
      <c r="DJ13" s="644"/>
      <c r="DK13" s="644"/>
      <c r="DL13" s="644"/>
      <c r="DM13" s="644"/>
      <c r="DN13" s="644"/>
      <c r="DO13" s="644"/>
      <c r="DP13" s="645"/>
      <c r="DQ13" s="649">
        <v>333580</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33167</v>
      </c>
      <c r="BH14" s="644"/>
      <c r="BI14" s="644"/>
      <c r="BJ14" s="644"/>
      <c r="BK14" s="644"/>
      <c r="BL14" s="644"/>
      <c r="BM14" s="644"/>
      <c r="BN14" s="645"/>
      <c r="BO14" s="703">
        <v>1</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298651</v>
      </c>
      <c r="CS14" s="644"/>
      <c r="CT14" s="644"/>
      <c r="CU14" s="644"/>
      <c r="CV14" s="644"/>
      <c r="CW14" s="644"/>
      <c r="CX14" s="644"/>
      <c r="CY14" s="645"/>
      <c r="CZ14" s="703">
        <v>5.3</v>
      </c>
      <c r="DA14" s="703"/>
      <c r="DB14" s="703"/>
      <c r="DC14" s="703"/>
      <c r="DD14" s="649">
        <v>9234</v>
      </c>
      <c r="DE14" s="644"/>
      <c r="DF14" s="644"/>
      <c r="DG14" s="644"/>
      <c r="DH14" s="644"/>
      <c r="DI14" s="644"/>
      <c r="DJ14" s="644"/>
      <c r="DK14" s="644"/>
      <c r="DL14" s="644"/>
      <c r="DM14" s="644"/>
      <c r="DN14" s="644"/>
      <c r="DO14" s="644"/>
      <c r="DP14" s="645"/>
      <c r="DQ14" s="649">
        <v>286918</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20297</v>
      </c>
      <c r="S15" s="644"/>
      <c r="T15" s="644"/>
      <c r="U15" s="644"/>
      <c r="V15" s="644"/>
      <c r="W15" s="644"/>
      <c r="X15" s="644"/>
      <c r="Y15" s="645"/>
      <c r="Z15" s="703">
        <v>0.3</v>
      </c>
      <c r="AA15" s="703"/>
      <c r="AB15" s="703"/>
      <c r="AC15" s="703"/>
      <c r="AD15" s="704">
        <v>20297</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113025</v>
      </c>
      <c r="BH15" s="644"/>
      <c r="BI15" s="644"/>
      <c r="BJ15" s="644"/>
      <c r="BK15" s="644"/>
      <c r="BL15" s="644"/>
      <c r="BM15" s="644"/>
      <c r="BN15" s="645"/>
      <c r="BO15" s="703">
        <v>3.5</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772485</v>
      </c>
      <c r="CS15" s="644"/>
      <c r="CT15" s="644"/>
      <c r="CU15" s="644"/>
      <c r="CV15" s="644"/>
      <c r="CW15" s="644"/>
      <c r="CX15" s="644"/>
      <c r="CY15" s="645"/>
      <c r="CZ15" s="703">
        <v>13.8</v>
      </c>
      <c r="DA15" s="703"/>
      <c r="DB15" s="703"/>
      <c r="DC15" s="703"/>
      <c r="DD15" s="649">
        <v>109364</v>
      </c>
      <c r="DE15" s="644"/>
      <c r="DF15" s="644"/>
      <c r="DG15" s="644"/>
      <c r="DH15" s="644"/>
      <c r="DI15" s="644"/>
      <c r="DJ15" s="644"/>
      <c r="DK15" s="644"/>
      <c r="DL15" s="644"/>
      <c r="DM15" s="644"/>
      <c r="DN15" s="644"/>
      <c r="DO15" s="644"/>
      <c r="DP15" s="645"/>
      <c r="DQ15" s="649">
        <v>562932</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121</v>
      </c>
      <c r="DA16" s="703"/>
      <c r="DB16" s="703"/>
      <c r="DC16" s="703"/>
      <c r="DD16" s="649" t="s">
        <v>121</v>
      </c>
      <c r="DE16" s="644"/>
      <c r="DF16" s="644"/>
      <c r="DG16" s="644"/>
      <c r="DH16" s="644"/>
      <c r="DI16" s="644"/>
      <c r="DJ16" s="644"/>
      <c r="DK16" s="644"/>
      <c r="DL16" s="644"/>
      <c r="DM16" s="644"/>
      <c r="DN16" s="644"/>
      <c r="DO16" s="644"/>
      <c r="DP16" s="645"/>
      <c r="DQ16" s="649" t="s">
        <v>121</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16722</v>
      </c>
      <c r="S17" s="644"/>
      <c r="T17" s="644"/>
      <c r="U17" s="644"/>
      <c r="V17" s="644"/>
      <c r="W17" s="644"/>
      <c r="X17" s="644"/>
      <c r="Y17" s="645"/>
      <c r="Z17" s="703">
        <v>0.3</v>
      </c>
      <c r="AA17" s="703"/>
      <c r="AB17" s="703"/>
      <c r="AC17" s="703"/>
      <c r="AD17" s="704">
        <v>16722</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434606</v>
      </c>
      <c r="CS17" s="644"/>
      <c r="CT17" s="644"/>
      <c r="CU17" s="644"/>
      <c r="CV17" s="644"/>
      <c r="CW17" s="644"/>
      <c r="CX17" s="644"/>
      <c r="CY17" s="645"/>
      <c r="CZ17" s="703">
        <v>7.7</v>
      </c>
      <c r="DA17" s="703"/>
      <c r="DB17" s="703"/>
      <c r="DC17" s="703"/>
      <c r="DD17" s="649" t="s">
        <v>121</v>
      </c>
      <c r="DE17" s="644"/>
      <c r="DF17" s="644"/>
      <c r="DG17" s="644"/>
      <c r="DH17" s="644"/>
      <c r="DI17" s="644"/>
      <c r="DJ17" s="644"/>
      <c r="DK17" s="644"/>
      <c r="DL17" s="644"/>
      <c r="DM17" s="644"/>
      <c r="DN17" s="644"/>
      <c r="DO17" s="644"/>
      <c r="DP17" s="645"/>
      <c r="DQ17" s="649">
        <v>434606</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290779</v>
      </c>
      <c r="S18" s="644"/>
      <c r="T18" s="644"/>
      <c r="U18" s="644"/>
      <c r="V18" s="644"/>
      <c r="W18" s="644"/>
      <c r="X18" s="644"/>
      <c r="Y18" s="645"/>
      <c r="Z18" s="703">
        <v>4.9000000000000004</v>
      </c>
      <c r="AA18" s="703"/>
      <c r="AB18" s="703"/>
      <c r="AC18" s="703"/>
      <c r="AD18" s="704">
        <v>250905</v>
      </c>
      <c r="AE18" s="704"/>
      <c r="AF18" s="704"/>
      <c r="AG18" s="704"/>
      <c r="AH18" s="704"/>
      <c r="AI18" s="704"/>
      <c r="AJ18" s="704"/>
      <c r="AK18" s="704"/>
      <c r="AL18" s="646">
        <v>6.5</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250905</v>
      </c>
      <c r="S19" s="644"/>
      <c r="T19" s="644"/>
      <c r="U19" s="644"/>
      <c r="V19" s="644"/>
      <c r="W19" s="644"/>
      <c r="X19" s="644"/>
      <c r="Y19" s="645"/>
      <c r="Z19" s="703">
        <v>4.2</v>
      </c>
      <c r="AA19" s="703"/>
      <c r="AB19" s="703"/>
      <c r="AC19" s="703"/>
      <c r="AD19" s="704">
        <v>250905</v>
      </c>
      <c r="AE19" s="704"/>
      <c r="AF19" s="704"/>
      <c r="AG19" s="704"/>
      <c r="AH19" s="704"/>
      <c r="AI19" s="704"/>
      <c r="AJ19" s="704"/>
      <c r="AK19" s="704"/>
      <c r="AL19" s="646">
        <v>6.5</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121</v>
      </c>
      <c r="BH19" s="644"/>
      <c r="BI19" s="644"/>
      <c r="BJ19" s="644"/>
      <c r="BK19" s="644"/>
      <c r="BL19" s="644"/>
      <c r="BM19" s="644"/>
      <c r="BN19" s="645"/>
      <c r="BO19" s="703" t="s">
        <v>121</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39874</v>
      </c>
      <c r="S20" s="644"/>
      <c r="T20" s="644"/>
      <c r="U20" s="644"/>
      <c r="V20" s="644"/>
      <c r="W20" s="644"/>
      <c r="X20" s="644"/>
      <c r="Y20" s="645"/>
      <c r="Z20" s="703">
        <v>0.7</v>
      </c>
      <c r="AA20" s="703"/>
      <c r="AB20" s="703"/>
      <c r="AC20" s="703"/>
      <c r="AD20" s="704" t="s">
        <v>121</v>
      </c>
      <c r="AE20" s="704"/>
      <c r="AF20" s="704"/>
      <c r="AG20" s="704"/>
      <c r="AH20" s="704"/>
      <c r="AI20" s="704"/>
      <c r="AJ20" s="704"/>
      <c r="AK20" s="704"/>
      <c r="AL20" s="646" t="s">
        <v>121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121</v>
      </c>
      <c r="BH20" s="644"/>
      <c r="BI20" s="644"/>
      <c r="BJ20" s="644"/>
      <c r="BK20" s="644"/>
      <c r="BL20" s="644"/>
      <c r="BM20" s="644"/>
      <c r="BN20" s="645"/>
      <c r="BO20" s="703" t="s">
        <v>121</v>
      </c>
      <c r="BP20" s="703"/>
      <c r="BQ20" s="703"/>
      <c r="BR20" s="703"/>
      <c r="BS20" s="649" t="s">
        <v>121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5613287</v>
      </c>
      <c r="CS20" s="644"/>
      <c r="CT20" s="644"/>
      <c r="CU20" s="644"/>
      <c r="CV20" s="644"/>
      <c r="CW20" s="644"/>
      <c r="CX20" s="644"/>
      <c r="CY20" s="645"/>
      <c r="CZ20" s="703">
        <v>100</v>
      </c>
      <c r="DA20" s="703"/>
      <c r="DB20" s="703"/>
      <c r="DC20" s="703"/>
      <c r="DD20" s="649">
        <v>291645</v>
      </c>
      <c r="DE20" s="644"/>
      <c r="DF20" s="644"/>
      <c r="DG20" s="644"/>
      <c r="DH20" s="644"/>
      <c r="DI20" s="644"/>
      <c r="DJ20" s="644"/>
      <c r="DK20" s="644"/>
      <c r="DL20" s="644"/>
      <c r="DM20" s="644"/>
      <c r="DN20" s="644"/>
      <c r="DO20" s="644"/>
      <c r="DP20" s="645"/>
      <c r="DQ20" s="649">
        <v>4234316</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3900687</v>
      </c>
      <c r="S22" s="644"/>
      <c r="T22" s="644"/>
      <c r="U22" s="644"/>
      <c r="V22" s="644"/>
      <c r="W22" s="644"/>
      <c r="X22" s="644"/>
      <c r="Y22" s="645"/>
      <c r="Z22" s="703">
        <v>65.8</v>
      </c>
      <c r="AA22" s="703"/>
      <c r="AB22" s="703"/>
      <c r="AC22" s="703"/>
      <c r="AD22" s="704">
        <v>3860813</v>
      </c>
      <c r="AE22" s="704"/>
      <c r="AF22" s="704"/>
      <c r="AG22" s="704"/>
      <c r="AH22" s="704"/>
      <c r="AI22" s="704"/>
      <c r="AJ22" s="704"/>
      <c r="AK22" s="704"/>
      <c r="AL22" s="646">
        <v>99.8</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2284</v>
      </c>
      <c r="S23" s="644"/>
      <c r="T23" s="644"/>
      <c r="U23" s="644"/>
      <c r="V23" s="644"/>
      <c r="W23" s="644"/>
      <c r="X23" s="644"/>
      <c r="Y23" s="645"/>
      <c r="Z23" s="703">
        <v>0</v>
      </c>
      <c r="AA23" s="703"/>
      <c r="AB23" s="703"/>
      <c r="AC23" s="703"/>
      <c r="AD23" s="704">
        <v>2284</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139734</v>
      </c>
      <c r="S24" s="644"/>
      <c r="T24" s="644"/>
      <c r="U24" s="644"/>
      <c r="V24" s="644"/>
      <c r="W24" s="644"/>
      <c r="X24" s="644"/>
      <c r="Y24" s="645"/>
      <c r="Z24" s="703">
        <v>2.4</v>
      </c>
      <c r="AA24" s="703"/>
      <c r="AB24" s="703"/>
      <c r="AC24" s="703"/>
      <c r="AD24" s="704" t="s">
        <v>121</v>
      </c>
      <c r="AE24" s="704"/>
      <c r="AF24" s="704"/>
      <c r="AG24" s="704"/>
      <c r="AH24" s="704"/>
      <c r="AI24" s="704"/>
      <c r="AJ24" s="704"/>
      <c r="AK24" s="704"/>
      <c r="AL24" s="646" t="s">
        <v>121</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2539101</v>
      </c>
      <c r="CS24" s="707"/>
      <c r="CT24" s="707"/>
      <c r="CU24" s="707"/>
      <c r="CV24" s="707"/>
      <c r="CW24" s="707"/>
      <c r="CX24" s="707"/>
      <c r="CY24" s="753"/>
      <c r="CZ24" s="754">
        <v>45.2</v>
      </c>
      <c r="DA24" s="723"/>
      <c r="DB24" s="723"/>
      <c r="DC24" s="757"/>
      <c r="DD24" s="752">
        <v>1644698</v>
      </c>
      <c r="DE24" s="707"/>
      <c r="DF24" s="707"/>
      <c r="DG24" s="707"/>
      <c r="DH24" s="707"/>
      <c r="DI24" s="707"/>
      <c r="DJ24" s="707"/>
      <c r="DK24" s="753"/>
      <c r="DL24" s="752">
        <v>1633008</v>
      </c>
      <c r="DM24" s="707"/>
      <c r="DN24" s="707"/>
      <c r="DO24" s="707"/>
      <c r="DP24" s="707"/>
      <c r="DQ24" s="707"/>
      <c r="DR24" s="707"/>
      <c r="DS24" s="707"/>
      <c r="DT24" s="707"/>
      <c r="DU24" s="707"/>
      <c r="DV24" s="753"/>
      <c r="DW24" s="754">
        <v>40</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25659</v>
      </c>
      <c r="S25" s="644"/>
      <c r="T25" s="644"/>
      <c r="U25" s="644"/>
      <c r="V25" s="644"/>
      <c r="W25" s="644"/>
      <c r="X25" s="644"/>
      <c r="Y25" s="645"/>
      <c r="Z25" s="703">
        <v>0.4</v>
      </c>
      <c r="AA25" s="703"/>
      <c r="AB25" s="703"/>
      <c r="AC25" s="703"/>
      <c r="AD25" s="704">
        <v>4277</v>
      </c>
      <c r="AE25" s="704"/>
      <c r="AF25" s="704"/>
      <c r="AG25" s="704"/>
      <c r="AH25" s="704"/>
      <c r="AI25" s="704"/>
      <c r="AJ25" s="704"/>
      <c r="AK25" s="704"/>
      <c r="AL25" s="646">
        <v>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966944</v>
      </c>
      <c r="CS25" s="642"/>
      <c r="CT25" s="642"/>
      <c r="CU25" s="642"/>
      <c r="CV25" s="642"/>
      <c r="CW25" s="642"/>
      <c r="CX25" s="642"/>
      <c r="CY25" s="643"/>
      <c r="CZ25" s="646">
        <v>17.2</v>
      </c>
      <c r="DA25" s="675"/>
      <c r="DB25" s="675"/>
      <c r="DC25" s="676"/>
      <c r="DD25" s="649">
        <v>916483</v>
      </c>
      <c r="DE25" s="642"/>
      <c r="DF25" s="642"/>
      <c r="DG25" s="642"/>
      <c r="DH25" s="642"/>
      <c r="DI25" s="642"/>
      <c r="DJ25" s="642"/>
      <c r="DK25" s="643"/>
      <c r="DL25" s="649">
        <v>905943</v>
      </c>
      <c r="DM25" s="642"/>
      <c r="DN25" s="642"/>
      <c r="DO25" s="642"/>
      <c r="DP25" s="642"/>
      <c r="DQ25" s="642"/>
      <c r="DR25" s="642"/>
      <c r="DS25" s="642"/>
      <c r="DT25" s="642"/>
      <c r="DU25" s="642"/>
      <c r="DV25" s="643"/>
      <c r="DW25" s="646">
        <v>22.2</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13879</v>
      </c>
      <c r="S26" s="644"/>
      <c r="T26" s="644"/>
      <c r="U26" s="644"/>
      <c r="V26" s="644"/>
      <c r="W26" s="644"/>
      <c r="X26" s="644"/>
      <c r="Y26" s="645"/>
      <c r="Z26" s="703">
        <v>0.2</v>
      </c>
      <c r="AA26" s="703"/>
      <c r="AB26" s="703"/>
      <c r="AC26" s="703"/>
      <c r="AD26" s="704" t="s">
        <v>121</v>
      </c>
      <c r="AE26" s="704"/>
      <c r="AF26" s="704"/>
      <c r="AG26" s="704"/>
      <c r="AH26" s="704"/>
      <c r="AI26" s="704"/>
      <c r="AJ26" s="704"/>
      <c r="AK26" s="704"/>
      <c r="AL26" s="646" t="s">
        <v>121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619197</v>
      </c>
      <c r="CS26" s="644"/>
      <c r="CT26" s="644"/>
      <c r="CU26" s="644"/>
      <c r="CV26" s="644"/>
      <c r="CW26" s="644"/>
      <c r="CX26" s="644"/>
      <c r="CY26" s="645"/>
      <c r="CZ26" s="646">
        <v>11</v>
      </c>
      <c r="DA26" s="675"/>
      <c r="DB26" s="675"/>
      <c r="DC26" s="676"/>
      <c r="DD26" s="649">
        <v>572600</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605281</v>
      </c>
      <c r="S27" s="644"/>
      <c r="T27" s="644"/>
      <c r="U27" s="644"/>
      <c r="V27" s="644"/>
      <c r="W27" s="644"/>
      <c r="X27" s="644"/>
      <c r="Y27" s="645"/>
      <c r="Z27" s="703">
        <v>10.199999999999999</v>
      </c>
      <c r="AA27" s="703"/>
      <c r="AB27" s="703"/>
      <c r="AC27" s="703"/>
      <c r="AD27" s="704" t="s">
        <v>121</v>
      </c>
      <c r="AE27" s="704"/>
      <c r="AF27" s="704"/>
      <c r="AG27" s="704"/>
      <c r="AH27" s="704"/>
      <c r="AI27" s="704"/>
      <c r="AJ27" s="704"/>
      <c r="AK27" s="704"/>
      <c r="AL27" s="646" t="s">
        <v>121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3215187</v>
      </c>
      <c r="BH27" s="644"/>
      <c r="BI27" s="644"/>
      <c r="BJ27" s="644"/>
      <c r="BK27" s="644"/>
      <c r="BL27" s="644"/>
      <c r="BM27" s="644"/>
      <c r="BN27" s="645"/>
      <c r="BO27" s="703">
        <v>100</v>
      </c>
      <c r="BP27" s="703"/>
      <c r="BQ27" s="703"/>
      <c r="BR27" s="703"/>
      <c r="BS27" s="649">
        <v>101255</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1137551</v>
      </c>
      <c r="CS27" s="642"/>
      <c r="CT27" s="642"/>
      <c r="CU27" s="642"/>
      <c r="CV27" s="642"/>
      <c r="CW27" s="642"/>
      <c r="CX27" s="642"/>
      <c r="CY27" s="643"/>
      <c r="CZ27" s="646">
        <v>20.3</v>
      </c>
      <c r="DA27" s="675"/>
      <c r="DB27" s="675"/>
      <c r="DC27" s="676"/>
      <c r="DD27" s="649">
        <v>293609</v>
      </c>
      <c r="DE27" s="642"/>
      <c r="DF27" s="642"/>
      <c r="DG27" s="642"/>
      <c r="DH27" s="642"/>
      <c r="DI27" s="642"/>
      <c r="DJ27" s="642"/>
      <c r="DK27" s="643"/>
      <c r="DL27" s="649">
        <v>292459</v>
      </c>
      <c r="DM27" s="642"/>
      <c r="DN27" s="642"/>
      <c r="DO27" s="642"/>
      <c r="DP27" s="642"/>
      <c r="DQ27" s="642"/>
      <c r="DR27" s="642"/>
      <c r="DS27" s="642"/>
      <c r="DT27" s="642"/>
      <c r="DU27" s="642"/>
      <c r="DV27" s="643"/>
      <c r="DW27" s="646">
        <v>7.2</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434606</v>
      </c>
      <c r="CS28" s="644"/>
      <c r="CT28" s="644"/>
      <c r="CU28" s="644"/>
      <c r="CV28" s="644"/>
      <c r="CW28" s="644"/>
      <c r="CX28" s="644"/>
      <c r="CY28" s="645"/>
      <c r="CZ28" s="646">
        <v>7.7</v>
      </c>
      <c r="DA28" s="675"/>
      <c r="DB28" s="675"/>
      <c r="DC28" s="676"/>
      <c r="DD28" s="649">
        <v>434606</v>
      </c>
      <c r="DE28" s="644"/>
      <c r="DF28" s="644"/>
      <c r="DG28" s="644"/>
      <c r="DH28" s="644"/>
      <c r="DI28" s="644"/>
      <c r="DJ28" s="644"/>
      <c r="DK28" s="645"/>
      <c r="DL28" s="649">
        <v>434606</v>
      </c>
      <c r="DM28" s="644"/>
      <c r="DN28" s="644"/>
      <c r="DO28" s="644"/>
      <c r="DP28" s="644"/>
      <c r="DQ28" s="644"/>
      <c r="DR28" s="644"/>
      <c r="DS28" s="644"/>
      <c r="DT28" s="644"/>
      <c r="DU28" s="644"/>
      <c r="DV28" s="645"/>
      <c r="DW28" s="646">
        <v>10.6</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361688</v>
      </c>
      <c r="S29" s="644"/>
      <c r="T29" s="644"/>
      <c r="U29" s="644"/>
      <c r="V29" s="644"/>
      <c r="W29" s="644"/>
      <c r="X29" s="644"/>
      <c r="Y29" s="645"/>
      <c r="Z29" s="703">
        <v>6.1</v>
      </c>
      <c r="AA29" s="703"/>
      <c r="AB29" s="703"/>
      <c r="AC29" s="703"/>
      <c r="AD29" s="704" t="s">
        <v>121</v>
      </c>
      <c r="AE29" s="704"/>
      <c r="AF29" s="704"/>
      <c r="AG29" s="704"/>
      <c r="AH29" s="704"/>
      <c r="AI29" s="704"/>
      <c r="AJ29" s="704"/>
      <c r="AK29" s="704"/>
      <c r="AL29" s="646" t="s">
        <v>121</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434606</v>
      </c>
      <c r="CS29" s="642"/>
      <c r="CT29" s="642"/>
      <c r="CU29" s="642"/>
      <c r="CV29" s="642"/>
      <c r="CW29" s="642"/>
      <c r="CX29" s="642"/>
      <c r="CY29" s="643"/>
      <c r="CZ29" s="646">
        <v>7.7</v>
      </c>
      <c r="DA29" s="675"/>
      <c r="DB29" s="675"/>
      <c r="DC29" s="676"/>
      <c r="DD29" s="649">
        <v>434606</v>
      </c>
      <c r="DE29" s="642"/>
      <c r="DF29" s="642"/>
      <c r="DG29" s="642"/>
      <c r="DH29" s="642"/>
      <c r="DI29" s="642"/>
      <c r="DJ29" s="642"/>
      <c r="DK29" s="643"/>
      <c r="DL29" s="649">
        <v>434606</v>
      </c>
      <c r="DM29" s="642"/>
      <c r="DN29" s="642"/>
      <c r="DO29" s="642"/>
      <c r="DP29" s="642"/>
      <c r="DQ29" s="642"/>
      <c r="DR29" s="642"/>
      <c r="DS29" s="642"/>
      <c r="DT29" s="642"/>
      <c r="DU29" s="642"/>
      <c r="DV29" s="643"/>
      <c r="DW29" s="646">
        <v>10.6</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1499</v>
      </c>
      <c r="S30" s="644"/>
      <c r="T30" s="644"/>
      <c r="U30" s="644"/>
      <c r="V30" s="644"/>
      <c r="W30" s="644"/>
      <c r="X30" s="644"/>
      <c r="Y30" s="645"/>
      <c r="Z30" s="703">
        <v>0</v>
      </c>
      <c r="AA30" s="703"/>
      <c r="AB30" s="703"/>
      <c r="AC30" s="703"/>
      <c r="AD30" s="704">
        <v>1396</v>
      </c>
      <c r="AE30" s="704"/>
      <c r="AF30" s="704"/>
      <c r="AG30" s="704"/>
      <c r="AH30" s="704"/>
      <c r="AI30" s="704"/>
      <c r="AJ30" s="704"/>
      <c r="AK30" s="704"/>
      <c r="AL30" s="646">
        <v>0</v>
      </c>
      <c r="AM30" s="647"/>
      <c r="AN30" s="647"/>
      <c r="AO30" s="705"/>
      <c r="AP30" s="731" t="s">
        <v>301</v>
      </c>
      <c r="AQ30" s="732"/>
      <c r="AR30" s="732"/>
      <c r="AS30" s="732"/>
      <c r="AT30" s="737" t="s">
        <v>302</v>
      </c>
      <c r="AU30" s="210"/>
      <c r="AV30" s="210"/>
      <c r="AW30" s="210"/>
      <c r="AX30" s="740" t="s">
        <v>177</v>
      </c>
      <c r="AY30" s="741"/>
      <c r="AZ30" s="741"/>
      <c r="BA30" s="741"/>
      <c r="BB30" s="741"/>
      <c r="BC30" s="741"/>
      <c r="BD30" s="741"/>
      <c r="BE30" s="741"/>
      <c r="BF30" s="742"/>
      <c r="BG30" s="721">
        <v>99.6</v>
      </c>
      <c r="BH30" s="722"/>
      <c r="BI30" s="722"/>
      <c r="BJ30" s="722"/>
      <c r="BK30" s="722"/>
      <c r="BL30" s="722"/>
      <c r="BM30" s="723">
        <v>98.6</v>
      </c>
      <c r="BN30" s="722"/>
      <c r="BO30" s="722"/>
      <c r="BP30" s="722"/>
      <c r="BQ30" s="724"/>
      <c r="BR30" s="721">
        <v>99.6</v>
      </c>
      <c r="BS30" s="722"/>
      <c r="BT30" s="722"/>
      <c r="BU30" s="722"/>
      <c r="BV30" s="722"/>
      <c r="BW30" s="722"/>
      <c r="BX30" s="723">
        <v>98.4</v>
      </c>
      <c r="BY30" s="722"/>
      <c r="BZ30" s="722"/>
      <c r="CA30" s="722"/>
      <c r="CB30" s="724"/>
      <c r="CD30" s="727"/>
      <c r="CE30" s="728"/>
      <c r="CF30" s="685" t="s">
        <v>303</v>
      </c>
      <c r="CG30" s="682"/>
      <c r="CH30" s="682"/>
      <c r="CI30" s="682"/>
      <c r="CJ30" s="682"/>
      <c r="CK30" s="682"/>
      <c r="CL30" s="682"/>
      <c r="CM30" s="682"/>
      <c r="CN30" s="682"/>
      <c r="CO30" s="682"/>
      <c r="CP30" s="682"/>
      <c r="CQ30" s="683"/>
      <c r="CR30" s="641">
        <v>380751</v>
      </c>
      <c r="CS30" s="644"/>
      <c r="CT30" s="644"/>
      <c r="CU30" s="644"/>
      <c r="CV30" s="644"/>
      <c r="CW30" s="644"/>
      <c r="CX30" s="644"/>
      <c r="CY30" s="645"/>
      <c r="CZ30" s="646">
        <v>6.8</v>
      </c>
      <c r="DA30" s="675"/>
      <c r="DB30" s="675"/>
      <c r="DC30" s="676"/>
      <c r="DD30" s="649">
        <v>380751</v>
      </c>
      <c r="DE30" s="644"/>
      <c r="DF30" s="644"/>
      <c r="DG30" s="644"/>
      <c r="DH30" s="644"/>
      <c r="DI30" s="644"/>
      <c r="DJ30" s="644"/>
      <c r="DK30" s="645"/>
      <c r="DL30" s="649">
        <v>380751</v>
      </c>
      <c r="DM30" s="644"/>
      <c r="DN30" s="644"/>
      <c r="DO30" s="644"/>
      <c r="DP30" s="644"/>
      <c r="DQ30" s="644"/>
      <c r="DR30" s="644"/>
      <c r="DS30" s="644"/>
      <c r="DT30" s="644"/>
      <c r="DU30" s="644"/>
      <c r="DV30" s="645"/>
      <c r="DW30" s="646">
        <v>9.3000000000000007</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134908</v>
      </c>
      <c r="S31" s="644"/>
      <c r="T31" s="644"/>
      <c r="U31" s="644"/>
      <c r="V31" s="644"/>
      <c r="W31" s="644"/>
      <c r="X31" s="644"/>
      <c r="Y31" s="645"/>
      <c r="Z31" s="703">
        <v>2.2999999999999998</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99.7</v>
      </c>
      <c r="BH31" s="642"/>
      <c r="BI31" s="642"/>
      <c r="BJ31" s="642"/>
      <c r="BK31" s="642"/>
      <c r="BL31" s="642"/>
      <c r="BM31" s="647">
        <v>98.5</v>
      </c>
      <c r="BN31" s="720"/>
      <c r="BO31" s="720"/>
      <c r="BP31" s="720"/>
      <c r="BQ31" s="681"/>
      <c r="BR31" s="719">
        <v>99.6</v>
      </c>
      <c r="BS31" s="642"/>
      <c r="BT31" s="642"/>
      <c r="BU31" s="642"/>
      <c r="BV31" s="642"/>
      <c r="BW31" s="642"/>
      <c r="BX31" s="647">
        <v>97.8</v>
      </c>
      <c r="BY31" s="720"/>
      <c r="BZ31" s="720"/>
      <c r="CA31" s="720"/>
      <c r="CB31" s="681"/>
      <c r="CD31" s="727"/>
      <c r="CE31" s="728"/>
      <c r="CF31" s="685" t="s">
        <v>307</v>
      </c>
      <c r="CG31" s="682"/>
      <c r="CH31" s="682"/>
      <c r="CI31" s="682"/>
      <c r="CJ31" s="682"/>
      <c r="CK31" s="682"/>
      <c r="CL31" s="682"/>
      <c r="CM31" s="682"/>
      <c r="CN31" s="682"/>
      <c r="CO31" s="682"/>
      <c r="CP31" s="682"/>
      <c r="CQ31" s="683"/>
      <c r="CR31" s="641">
        <v>53855</v>
      </c>
      <c r="CS31" s="642"/>
      <c r="CT31" s="642"/>
      <c r="CU31" s="642"/>
      <c r="CV31" s="642"/>
      <c r="CW31" s="642"/>
      <c r="CX31" s="642"/>
      <c r="CY31" s="643"/>
      <c r="CZ31" s="646">
        <v>1</v>
      </c>
      <c r="DA31" s="675"/>
      <c r="DB31" s="675"/>
      <c r="DC31" s="676"/>
      <c r="DD31" s="649">
        <v>53855</v>
      </c>
      <c r="DE31" s="642"/>
      <c r="DF31" s="642"/>
      <c r="DG31" s="642"/>
      <c r="DH31" s="642"/>
      <c r="DI31" s="642"/>
      <c r="DJ31" s="642"/>
      <c r="DK31" s="643"/>
      <c r="DL31" s="649">
        <v>53855</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6947</v>
      </c>
      <c r="S32" s="644"/>
      <c r="T32" s="644"/>
      <c r="U32" s="644"/>
      <c r="V32" s="644"/>
      <c r="W32" s="644"/>
      <c r="X32" s="644"/>
      <c r="Y32" s="645"/>
      <c r="Z32" s="703">
        <v>0.1</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99.5</v>
      </c>
      <c r="BH32" s="657"/>
      <c r="BI32" s="657"/>
      <c r="BJ32" s="657"/>
      <c r="BK32" s="657"/>
      <c r="BL32" s="657"/>
      <c r="BM32" s="701">
        <v>98.5</v>
      </c>
      <c r="BN32" s="657"/>
      <c r="BO32" s="657"/>
      <c r="BP32" s="657"/>
      <c r="BQ32" s="694"/>
      <c r="BR32" s="718">
        <v>99.6</v>
      </c>
      <c r="BS32" s="657"/>
      <c r="BT32" s="657"/>
      <c r="BU32" s="657"/>
      <c r="BV32" s="657"/>
      <c r="BW32" s="657"/>
      <c r="BX32" s="701">
        <v>98.7</v>
      </c>
      <c r="BY32" s="657"/>
      <c r="BZ32" s="657"/>
      <c r="CA32" s="657"/>
      <c r="CB32" s="694"/>
      <c r="CD32" s="729"/>
      <c r="CE32" s="730"/>
      <c r="CF32" s="685" t="s">
        <v>310</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286354</v>
      </c>
      <c r="S33" s="644"/>
      <c r="T33" s="644"/>
      <c r="U33" s="644"/>
      <c r="V33" s="644"/>
      <c r="W33" s="644"/>
      <c r="X33" s="644"/>
      <c r="Y33" s="645"/>
      <c r="Z33" s="703">
        <v>4.8</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2782541</v>
      </c>
      <c r="CS33" s="642"/>
      <c r="CT33" s="642"/>
      <c r="CU33" s="642"/>
      <c r="CV33" s="642"/>
      <c r="CW33" s="642"/>
      <c r="CX33" s="642"/>
      <c r="CY33" s="643"/>
      <c r="CZ33" s="646">
        <v>49.6</v>
      </c>
      <c r="DA33" s="675"/>
      <c r="DB33" s="675"/>
      <c r="DC33" s="676"/>
      <c r="DD33" s="649">
        <v>2472616</v>
      </c>
      <c r="DE33" s="642"/>
      <c r="DF33" s="642"/>
      <c r="DG33" s="642"/>
      <c r="DH33" s="642"/>
      <c r="DI33" s="642"/>
      <c r="DJ33" s="642"/>
      <c r="DK33" s="643"/>
      <c r="DL33" s="649">
        <v>1775366</v>
      </c>
      <c r="DM33" s="642"/>
      <c r="DN33" s="642"/>
      <c r="DO33" s="642"/>
      <c r="DP33" s="642"/>
      <c r="DQ33" s="642"/>
      <c r="DR33" s="642"/>
      <c r="DS33" s="642"/>
      <c r="DT33" s="642"/>
      <c r="DU33" s="642"/>
      <c r="DV33" s="643"/>
      <c r="DW33" s="646">
        <v>43.5</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137971</v>
      </c>
      <c r="S34" s="644"/>
      <c r="T34" s="644"/>
      <c r="U34" s="644"/>
      <c r="V34" s="644"/>
      <c r="W34" s="644"/>
      <c r="X34" s="644"/>
      <c r="Y34" s="645"/>
      <c r="Z34" s="703">
        <v>2.2999999999999998</v>
      </c>
      <c r="AA34" s="703"/>
      <c r="AB34" s="703"/>
      <c r="AC34" s="703"/>
      <c r="AD34" s="704">
        <v>3</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969546</v>
      </c>
      <c r="CS34" s="644"/>
      <c r="CT34" s="644"/>
      <c r="CU34" s="644"/>
      <c r="CV34" s="644"/>
      <c r="CW34" s="644"/>
      <c r="CX34" s="644"/>
      <c r="CY34" s="645"/>
      <c r="CZ34" s="646">
        <v>17.3</v>
      </c>
      <c r="DA34" s="675"/>
      <c r="DB34" s="675"/>
      <c r="DC34" s="676"/>
      <c r="DD34" s="649">
        <v>766690</v>
      </c>
      <c r="DE34" s="644"/>
      <c r="DF34" s="644"/>
      <c r="DG34" s="644"/>
      <c r="DH34" s="644"/>
      <c r="DI34" s="644"/>
      <c r="DJ34" s="644"/>
      <c r="DK34" s="645"/>
      <c r="DL34" s="649">
        <v>703216</v>
      </c>
      <c r="DM34" s="644"/>
      <c r="DN34" s="644"/>
      <c r="DO34" s="644"/>
      <c r="DP34" s="644"/>
      <c r="DQ34" s="644"/>
      <c r="DR34" s="644"/>
      <c r="DS34" s="644"/>
      <c r="DT34" s="644"/>
      <c r="DU34" s="644"/>
      <c r="DV34" s="645"/>
      <c r="DW34" s="646">
        <v>17.2</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312400</v>
      </c>
      <c r="S35" s="644"/>
      <c r="T35" s="644"/>
      <c r="U35" s="644"/>
      <c r="V35" s="644"/>
      <c r="W35" s="644"/>
      <c r="X35" s="644"/>
      <c r="Y35" s="645"/>
      <c r="Z35" s="703">
        <v>5.3</v>
      </c>
      <c r="AA35" s="703"/>
      <c r="AB35" s="703"/>
      <c r="AC35" s="703"/>
      <c r="AD35" s="704" t="s">
        <v>121</v>
      </c>
      <c r="AE35" s="704"/>
      <c r="AF35" s="704"/>
      <c r="AG35" s="704"/>
      <c r="AH35" s="704"/>
      <c r="AI35" s="704"/>
      <c r="AJ35" s="704"/>
      <c r="AK35" s="704"/>
      <c r="AL35" s="646" t="s">
        <v>121</v>
      </c>
      <c r="AM35" s="647"/>
      <c r="AN35" s="647"/>
      <c r="AO35" s="705"/>
      <c r="AP35" s="214"/>
      <c r="AQ35" s="709" t="s">
        <v>318</v>
      </c>
      <c r="AR35" s="710"/>
      <c r="AS35" s="710"/>
      <c r="AT35" s="710"/>
      <c r="AU35" s="710"/>
      <c r="AV35" s="710"/>
      <c r="AW35" s="710"/>
      <c r="AX35" s="710"/>
      <c r="AY35" s="711"/>
      <c r="AZ35" s="706">
        <v>621358</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193381</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6737</v>
      </c>
      <c r="CS35" s="642"/>
      <c r="CT35" s="642"/>
      <c r="CU35" s="642"/>
      <c r="CV35" s="642"/>
      <c r="CW35" s="642"/>
      <c r="CX35" s="642"/>
      <c r="CY35" s="643"/>
      <c r="CZ35" s="646">
        <v>0.1</v>
      </c>
      <c r="DA35" s="675"/>
      <c r="DB35" s="675"/>
      <c r="DC35" s="676"/>
      <c r="DD35" s="649">
        <v>6737</v>
      </c>
      <c r="DE35" s="642"/>
      <c r="DF35" s="642"/>
      <c r="DG35" s="642"/>
      <c r="DH35" s="642"/>
      <c r="DI35" s="642"/>
      <c r="DJ35" s="642"/>
      <c r="DK35" s="643"/>
      <c r="DL35" s="649">
        <v>6737</v>
      </c>
      <c r="DM35" s="642"/>
      <c r="DN35" s="642"/>
      <c r="DO35" s="642"/>
      <c r="DP35" s="642"/>
      <c r="DQ35" s="642"/>
      <c r="DR35" s="642"/>
      <c r="DS35" s="642"/>
      <c r="DT35" s="642"/>
      <c r="DU35" s="642"/>
      <c r="DV35" s="643"/>
      <c r="DW35" s="646">
        <v>0.2</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322</v>
      </c>
      <c r="AR36" s="679"/>
      <c r="AS36" s="679"/>
      <c r="AT36" s="679"/>
      <c r="AU36" s="679"/>
      <c r="AV36" s="679"/>
      <c r="AW36" s="679"/>
      <c r="AX36" s="679"/>
      <c r="AY36" s="680"/>
      <c r="AZ36" s="641">
        <v>186276</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183963</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649225</v>
      </c>
      <c r="CS36" s="644"/>
      <c r="CT36" s="644"/>
      <c r="CU36" s="644"/>
      <c r="CV36" s="644"/>
      <c r="CW36" s="644"/>
      <c r="CX36" s="644"/>
      <c r="CY36" s="645"/>
      <c r="CZ36" s="646">
        <v>11.6</v>
      </c>
      <c r="DA36" s="675"/>
      <c r="DB36" s="675"/>
      <c r="DC36" s="676"/>
      <c r="DD36" s="649">
        <v>618280</v>
      </c>
      <c r="DE36" s="644"/>
      <c r="DF36" s="644"/>
      <c r="DG36" s="644"/>
      <c r="DH36" s="644"/>
      <c r="DI36" s="644"/>
      <c r="DJ36" s="644"/>
      <c r="DK36" s="645"/>
      <c r="DL36" s="649">
        <v>592436</v>
      </c>
      <c r="DM36" s="644"/>
      <c r="DN36" s="644"/>
      <c r="DO36" s="644"/>
      <c r="DP36" s="644"/>
      <c r="DQ36" s="644"/>
      <c r="DR36" s="644"/>
      <c r="DS36" s="644"/>
      <c r="DT36" s="644"/>
      <c r="DU36" s="644"/>
      <c r="DV36" s="645"/>
      <c r="DW36" s="646">
        <v>14.5</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215000</v>
      </c>
      <c r="S37" s="644"/>
      <c r="T37" s="644"/>
      <c r="U37" s="644"/>
      <c r="V37" s="644"/>
      <c r="W37" s="644"/>
      <c r="X37" s="644"/>
      <c r="Y37" s="645"/>
      <c r="Z37" s="703">
        <v>3.6</v>
      </c>
      <c r="AA37" s="703"/>
      <c r="AB37" s="703"/>
      <c r="AC37" s="703"/>
      <c r="AD37" s="704" t="s">
        <v>121</v>
      </c>
      <c r="AE37" s="704"/>
      <c r="AF37" s="704"/>
      <c r="AG37" s="704"/>
      <c r="AH37" s="704"/>
      <c r="AI37" s="704"/>
      <c r="AJ37" s="704"/>
      <c r="AK37" s="704"/>
      <c r="AL37" s="646" t="s">
        <v>121</v>
      </c>
      <c r="AM37" s="647"/>
      <c r="AN37" s="647"/>
      <c r="AO37" s="705"/>
      <c r="AQ37" s="678" t="s">
        <v>326</v>
      </c>
      <c r="AR37" s="679"/>
      <c r="AS37" s="679"/>
      <c r="AT37" s="679"/>
      <c r="AU37" s="679"/>
      <c r="AV37" s="679"/>
      <c r="AW37" s="679"/>
      <c r="AX37" s="679"/>
      <c r="AY37" s="680"/>
      <c r="AZ37" s="641">
        <v>1935</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2095</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177924</v>
      </c>
      <c r="CS37" s="642"/>
      <c r="CT37" s="642"/>
      <c r="CU37" s="642"/>
      <c r="CV37" s="642"/>
      <c r="CW37" s="642"/>
      <c r="CX37" s="642"/>
      <c r="CY37" s="643"/>
      <c r="CZ37" s="646">
        <v>3.2</v>
      </c>
      <c r="DA37" s="675"/>
      <c r="DB37" s="675"/>
      <c r="DC37" s="676"/>
      <c r="DD37" s="649">
        <v>177466</v>
      </c>
      <c r="DE37" s="642"/>
      <c r="DF37" s="642"/>
      <c r="DG37" s="642"/>
      <c r="DH37" s="642"/>
      <c r="DI37" s="642"/>
      <c r="DJ37" s="642"/>
      <c r="DK37" s="643"/>
      <c r="DL37" s="649">
        <v>177466</v>
      </c>
      <c r="DM37" s="642"/>
      <c r="DN37" s="642"/>
      <c r="DO37" s="642"/>
      <c r="DP37" s="642"/>
      <c r="DQ37" s="642"/>
      <c r="DR37" s="642"/>
      <c r="DS37" s="642"/>
      <c r="DT37" s="642"/>
      <c r="DU37" s="642"/>
      <c r="DV37" s="643"/>
      <c r="DW37" s="646">
        <v>4.3</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5929291</v>
      </c>
      <c r="S38" s="693"/>
      <c r="T38" s="693"/>
      <c r="U38" s="693"/>
      <c r="V38" s="693"/>
      <c r="W38" s="693"/>
      <c r="X38" s="693"/>
      <c r="Y38" s="698"/>
      <c r="Z38" s="699">
        <v>100</v>
      </c>
      <c r="AA38" s="699"/>
      <c r="AB38" s="699"/>
      <c r="AC38" s="699"/>
      <c r="AD38" s="700">
        <v>3868773</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121</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3404</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619423</v>
      </c>
      <c r="CS38" s="644"/>
      <c r="CT38" s="644"/>
      <c r="CU38" s="644"/>
      <c r="CV38" s="644"/>
      <c r="CW38" s="644"/>
      <c r="CX38" s="644"/>
      <c r="CY38" s="645"/>
      <c r="CZ38" s="646">
        <v>11</v>
      </c>
      <c r="DA38" s="675"/>
      <c r="DB38" s="675"/>
      <c r="DC38" s="676"/>
      <c r="DD38" s="649">
        <v>550909</v>
      </c>
      <c r="DE38" s="644"/>
      <c r="DF38" s="644"/>
      <c r="DG38" s="644"/>
      <c r="DH38" s="644"/>
      <c r="DI38" s="644"/>
      <c r="DJ38" s="644"/>
      <c r="DK38" s="645"/>
      <c r="DL38" s="649">
        <v>472977</v>
      </c>
      <c r="DM38" s="644"/>
      <c r="DN38" s="644"/>
      <c r="DO38" s="644"/>
      <c r="DP38" s="644"/>
      <c r="DQ38" s="644"/>
      <c r="DR38" s="644"/>
      <c r="DS38" s="644"/>
      <c r="DT38" s="644"/>
      <c r="DU38" s="644"/>
      <c r="DV38" s="645"/>
      <c r="DW38" s="646">
        <v>11.6</v>
      </c>
      <c r="DX38" s="675"/>
      <c r="DY38" s="675"/>
      <c r="DZ38" s="675"/>
      <c r="EA38" s="675"/>
      <c r="EB38" s="675"/>
      <c r="EC38" s="677"/>
    </row>
    <row r="39" spans="2:133" ht="11.25" customHeight="1">
      <c r="AQ39" s="678" t="s">
        <v>333</v>
      </c>
      <c r="AR39" s="679"/>
      <c r="AS39" s="679"/>
      <c r="AT39" s="679"/>
      <c r="AU39" s="679"/>
      <c r="AV39" s="679"/>
      <c r="AW39" s="679"/>
      <c r="AX39" s="679"/>
      <c r="AY39" s="680"/>
      <c r="AZ39" s="641" t="s">
        <v>121</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105</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531010</v>
      </c>
      <c r="CS39" s="642"/>
      <c r="CT39" s="642"/>
      <c r="CU39" s="642"/>
      <c r="CV39" s="642"/>
      <c r="CW39" s="642"/>
      <c r="CX39" s="642"/>
      <c r="CY39" s="643"/>
      <c r="CZ39" s="646">
        <v>9.5</v>
      </c>
      <c r="DA39" s="675"/>
      <c r="DB39" s="675"/>
      <c r="DC39" s="676"/>
      <c r="DD39" s="649">
        <v>530000</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337</v>
      </c>
      <c r="AR40" s="679"/>
      <c r="AS40" s="679"/>
      <c r="AT40" s="679"/>
      <c r="AU40" s="679"/>
      <c r="AV40" s="679"/>
      <c r="AW40" s="679"/>
      <c r="AX40" s="679"/>
      <c r="AY40" s="680"/>
      <c r="AZ40" s="641">
        <v>136528</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130</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6600</v>
      </c>
      <c r="CS40" s="644"/>
      <c r="CT40" s="644"/>
      <c r="CU40" s="644"/>
      <c r="CV40" s="644"/>
      <c r="CW40" s="644"/>
      <c r="CX40" s="644"/>
      <c r="CY40" s="645"/>
      <c r="CZ40" s="646">
        <v>0.1</v>
      </c>
      <c r="DA40" s="675"/>
      <c r="DB40" s="675"/>
      <c r="DC40" s="676"/>
      <c r="DD40" s="649" t="s">
        <v>121</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340</v>
      </c>
      <c r="AR41" s="691"/>
      <c r="AS41" s="691"/>
      <c r="AT41" s="691"/>
      <c r="AU41" s="691"/>
      <c r="AV41" s="691"/>
      <c r="AW41" s="691"/>
      <c r="AX41" s="691"/>
      <c r="AY41" s="692"/>
      <c r="AZ41" s="656">
        <v>296619</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343</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291645</v>
      </c>
      <c r="CS42" s="644"/>
      <c r="CT42" s="644"/>
      <c r="CU42" s="644"/>
      <c r="CV42" s="644"/>
      <c r="CW42" s="644"/>
      <c r="CX42" s="644"/>
      <c r="CY42" s="645"/>
      <c r="CZ42" s="646">
        <v>5.2</v>
      </c>
      <c r="DA42" s="647"/>
      <c r="DB42" s="647"/>
      <c r="DC42" s="648"/>
      <c r="DD42" s="649">
        <v>117002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22583</v>
      </c>
      <c r="CS43" s="642"/>
      <c r="CT43" s="642"/>
      <c r="CU43" s="642"/>
      <c r="CV43" s="642"/>
      <c r="CW43" s="642"/>
      <c r="CX43" s="642"/>
      <c r="CY43" s="643"/>
      <c r="CZ43" s="646">
        <v>0.4</v>
      </c>
      <c r="DA43" s="675"/>
      <c r="DB43" s="675"/>
      <c r="DC43" s="676"/>
      <c r="DD43" s="649">
        <v>22583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298</v>
      </c>
      <c r="CE44" s="670"/>
      <c r="CF44" s="638" t="s">
        <v>348</v>
      </c>
      <c r="CG44" s="639"/>
      <c r="CH44" s="639"/>
      <c r="CI44" s="639"/>
      <c r="CJ44" s="639"/>
      <c r="CK44" s="639"/>
      <c r="CL44" s="639"/>
      <c r="CM44" s="639"/>
      <c r="CN44" s="639"/>
      <c r="CO44" s="639"/>
      <c r="CP44" s="639"/>
      <c r="CQ44" s="640"/>
      <c r="CR44" s="641">
        <v>291645</v>
      </c>
      <c r="CS44" s="644"/>
      <c r="CT44" s="644"/>
      <c r="CU44" s="644"/>
      <c r="CV44" s="644"/>
      <c r="CW44" s="644"/>
      <c r="CX44" s="644"/>
      <c r="CY44" s="645"/>
      <c r="CZ44" s="646">
        <v>5.2</v>
      </c>
      <c r="DA44" s="647"/>
      <c r="DB44" s="647"/>
      <c r="DC44" s="648"/>
      <c r="DD44" s="649">
        <v>117002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129968</v>
      </c>
      <c r="CS45" s="642"/>
      <c r="CT45" s="642"/>
      <c r="CU45" s="642"/>
      <c r="CV45" s="642"/>
      <c r="CW45" s="642"/>
      <c r="CX45" s="642"/>
      <c r="CY45" s="643"/>
      <c r="CZ45" s="646">
        <v>2.2999999999999998</v>
      </c>
      <c r="DA45" s="675"/>
      <c r="DB45" s="675"/>
      <c r="DC45" s="676"/>
      <c r="DD45" s="649">
        <v>13165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161677</v>
      </c>
      <c r="CS46" s="644"/>
      <c r="CT46" s="644"/>
      <c r="CU46" s="644"/>
      <c r="CV46" s="644"/>
      <c r="CW46" s="644"/>
      <c r="CX46" s="644"/>
      <c r="CY46" s="645"/>
      <c r="CZ46" s="646">
        <v>2.9</v>
      </c>
      <c r="DA46" s="647"/>
      <c r="DB46" s="647"/>
      <c r="DC46" s="648"/>
      <c r="DD46" s="649">
        <v>103837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t="s">
        <v>352</v>
      </c>
      <c r="CS47" s="642"/>
      <c r="CT47" s="642"/>
      <c r="CU47" s="642"/>
      <c r="CV47" s="642"/>
      <c r="CW47" s="642"/>
      <c r="CX47" s="642"/>
      <c r="CY47" s="643"/>
      <c r="CZ47" s="646" t="s">
        <v>352</v>
      </c>
      <c r="DA47" s="675"/>
      <c r="DB47" s="675"/>
      <c r="DC47" s="676"/>
      <c r="DD47" s="649" t="s">
        <v>352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352</v>
      </c>
      <c r="CS48" s="644"/>
      <c r="CT48" s="644"/>
      <c r="CU48" s="644"/>
      <c r="CV48" s="644"/>
      <c r="CW48" s="644"/>
      <c r="CX48" s="644"/>
      <c r="CY48" s="645"/>
      <c r="CZ48" s="646" t="s">
        <v>352</v>
      </c>
      <c r="DA48" s="647"/>
      <c r="DB48" s="647"/>
      <c r="DC48" s="648"/>
      <c r="DD48" s="649" t="s">
        <v>352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5613287</v>
      </c>
      <c r="CS49" s="657"/>
      <c r="CT49" s="657"/>
      <c r="CU49" s="657"/>
      <c r="CV49" s="657"/>
      <c r="CW49" s="657"/>
      <c r="CX49" s="657"/>
      <c r="CY49" s="658"/>
      <c r="CZ49" s="659">
        <v>100</v>
      </c>
      <c r="DA49" s="660"/>
      <c r="DB49" s="660"/>
      <c r="DC49" s="661"/>
      <c r="DD49" s="662">
        <v>4234316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h+vA2eOPay8OTHHGMopWXtN/FAUhSI5PKmlYemi5WRiw1vPnmzUU1TqsxjS2BBCDP0G3EB7nybt4ncSCBiV8AA==" saltValue="o2LzTrBtqau/5L73d3if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5842</v>
      </c>
      <c r="R7" s="1174"/>
      <c r="S7" s="1174"/>
      <c r="T7" s="1174"/>
      <c r="U7" s="1174"/>
      <c r="V7" s="1174">
        <v>5526</v>
      </c>
      <c r="W7" s="1174"/>
      <c r="X7" s="1174"/>
      <c r="Y7" s="1174"/>
      <c r="Z7" s="1174"/>
      <c r="AA7" s="1174">
        <v>316</v>
      </c>
      <c r="AB7" s="1174"/>
      <c r="AC7" s="1174"/>
      <c r="AD7" s="1174"/>
      <c r="AE7" s="1175"/>
      <c r="AF7" s="1176">
        <v>310</v>
      </c>
      <c r="AG7" s="1177"/>
      <c r="AH7" s="1177"/>
      <c r="AI7" s="1177"/>
      <c r="AJ7" s="1178"/>
      <c r="AK7" s="1160">
        <v>7</v>
      </c>
      <c r="AL7" s="1161"/>
      <c r="AM7" s="1161"/>
      <c r="AN7" s="1161"/>
      <c r="AO7" s="1161"/>
      <c r="AP7" s="1161">
        <v>5408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579</v>
      </c>
      <c r="BS7" s="1164" t="s">
        <v>580</v>
      </c>
      <c r="BT7" s="1165"/>
      <c r="BU7" s="1165"/>
      <c r="BV7" s="1165"/>
      <c r="BW7" s="1165"/>
      <c r="BX7" s="1165"/>
      <c r="BY7" s="1165"/>
      <c r="BZ7" s="1165"/>
      <c r="CA7" s="1165"/>
      <c r="CB7" s="1165"/>
      <c r="CC7" s="1165"/>
      <c r="CD7" s="1165"/>
      <c r="CE7" s="1165"/>
      <c r="CF7" s="1165"/>
      <c r="CG7" s="1166"/>
      <c r="CH7" s="1157">
        <v>0</v>
      </c>
      <c r="CI7" s="1158"/>
      <c r="CJ7" s="1158"/>
      <c r="CK7" s="1158"/>
      <c r="CL7" s="1159"/>
      <c r="CM7" s="1157">
        <v>27</v>
      </c>
      <c r="CN7" s="1158"/>
      <c r="CO7" s="1158"/>
      <c r="CP7" s="1158"/>
      <c r="CQ7" s="1159"/>
      <c r="CR7" s="1157">
        <v>5</v>
      </c>
      <c r="CS7" s="1158"/>
      <c r="CT7" s="1158"/>
      <c r="CU7" s="1158"/>
      <c r="CV7" s="1159"/>
      <c r="CW7" s="1157" t="s">
        <v>581</v>
      </c>
      <c r="CX7" s="1158"/>
      <c r="CY7" s="1158"/>
      <c r="CZ7" s="1158"/>
      <c r="DA7" s="1159"/>
      <c r="DB7" s="1157" t="s">
        <v>577</v>
      </c>
      <c r="DC7" s="1158"/>
      <c r="DD7" s="1158"/>
      <c r="DE7" s="1158"/>
      <c r="DF7" s="1159"/>
      <c r="DG7" s="1157">
        <v>260</v>
      </c>
      <c r="DH7" s="1158"/>
      <c r="DI7" s="1158"/>
      <c r="DJ7" s="1158"/>
      <c r="DK7" s="1159"/>
      <c r="DL7" s="1157" t="s">
        <v>577</v>
      </c>
      <c r="DM7" s="1158"/>
      <c r="DN7" s="1158"/>
      <c r="DO7" s="1158"/>
      <c r="DP7" s="1159"/>
      <c r="DQ7" s="1157" t="s">
        <v>577</v>
      </c>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87</v>
      </c>
      <c r="R8" s="1113"/>
      <c r="S8" s="1113"/>
      <c r="T8" s="1113"/>
      <c r="U8" s="1113"/>
      <c r="V8" s="1113">
        <v>87</v>
      </c>
      <c r="W8" s="1113"/>
      <c r="X8" s="1113"/>
      <c r="Y8" s="1113"/>
      <c r="Z8" s="1113"/>
      <c r="AA8" s="1113">
        <v>0</v>
      </c>
      <c r="AB8" s="1113"/>
      <c r="AC8" s="1113"/>
      <c r="AD8" s="1113"/>
      <c r="AE8" s="1114"/>
      <c r="AF8" s="1088">
        <v>0</v>
      </c>
      <c r="AG8" s="1089"/>
      <c r="AH8" s="1089"/>
      <c r="AI8" s="1089"/>
      <c r="AJ8" s="1090"/>
      <c r="AK8" s="1155" t="s">
        <v>577</v>
      </c>
      <c r="AL8" s="1156"/>
      <c r="AM8" s="1156"/>
      <c r="AN8" s="1156"/>
      <c r="AO8" s="1156"/>
      <c r="AP8" s="1156" t="s">
        <v>577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5929</v>
      </c>
      <c r="R23" s="1138"/>
      <c r="S23" s="1138"/>
      <c r="T23" s="1138"/>
      <c r="U23" s="1138"/>
      <c r="V23" s="1138">
        <v>5613</v>
      </c>
      <c r="W23" s="1138"/>
      <c r="X23" s="1138"/>
      <c r="Y23" s="1138"/>
      <c r="Z23" s="1138"/>
      <c r="AA23" s="1138">
        <v>316</v>
      </c>
      <c r="AB23" s="1138"/>
      <c r="AC23" s="1138"/>
      <c r="AD23" s="1138"/>
      <c r="AE23" s="1139"/>
      <c r="AF23" s="1140">
        <v>310</v>
      </c>
      <c r="AG23" s="1138"/>
      <c r="AH23" s="1138"/>
      <c r="AI23" s="1138"/>
      <c r="AJ23" s="1141"/>
      <c r="AK23" s="1142"/>
      <c r="AL23" s="1143"/>
      <c r="AM23" s="1143"/>
      <c r="AN23" s="1143"/>
      <c r="AO23" s="1143"/>
      <c r="AP23" s="1138">
        <v>5408</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2021</v>
      </c>
      <c r="R28" s="1123"/>
      <c r="S28" s="1123"/>
      <c r="T28" s="1123"/>
      <c r="U28" s="1123"/>
      <c r="V28" s="1123">
        <v>1823</v>
      </c>
      <c r="W28" s="1123"/>
      <c r="X28" s="1123"/>
      <c r="Y28" s="1123"/>
      <c r="Z28" s="1123"/>
      <c r="AA28" s="1123">
        <v>193</v>
      </c>
      <c r="AB28" s="1123"/>
      <c r="AC28" s="1123"/>
      <c r="AD28" s="1123"/>
      <c r="AE28" s="1124"/>
      <c r="AF28" s="1125">
        <v>193</v>
      </c>
      <c r="AG28" s="1123"/>
      <c r="AH28" s="1123"/>
      <c r="AI28" s="1123"/>
      <c r="AJ28" s="1126"/>
      <c r="AK28" s="1127">
        <v>136</v>
      </c>
      <c r="AL28" s="1115"/>
      <c r="AM28" s="1115"/>
      <c r="AN28" s="1115"/>
      <c r="AO28" s="1115"/>
      <c r="AP28" s="1115" t="s">
        <v>577</v>
      </c>
      <c r="AQ28" s="1115"/>
      <c r="AR28" s="1115"/>
      <c r="AS28" s="1115"/>
      <c r="AT28" s="1115"/>
      <c r="AU28" s="1115" t="s">
        <v>577</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1108</v>
      </c>
      <c r="R29" s="1113"/>
      <c r="S29" s="1113"/>
      <c r="T29" s="1113"/>
      <c r="U29" s="1113"/>
      <c r="V29" s="1113">
        <v>1047</v>
      </c>
      <c r="W29" s="1113"/>
      <c r="X29" s="1113"/>
      <c r="Y29" s="1113"/>
      <c r="Z29" s="1113"/>
      <c r="AA29" s="1113">
        <v>62</v>
      </c>
      <c r="AB29" s="1113"/>
      <c r="AC29" s="1113"/>
      <c r="AD29" s="1113"/>
      <c r="AE29" s="1114"/>
      <c r="AF29" s="1088">
        <v>62</v>
      </c>
      <c r="AG29" s="1089"/>
      <c r="AH29" s="1089"/>
      <c r="AI29" s="1089"/>
      <c r="AJ29" s="1090"/>
      <c r="AK29" s="1049">
        <v>151</v>
      </c>
      <c r="AL29" s="1040"/>
      <c r="AM29" s="1040"/>
      <c r="AN29" s="1040"/>
      <c r="AO29" s="1040"/>
      <c r="AP29" s="1040" t="s">
        <v>577</v>
      </c>
      <c r="AQ29" s="1040"/>
      <c r="AR29" s="1040"/>
      <c r="AS29" s="1040"/>
      <c r="AT29" s="1040"/>
      <c r="AU29" s="1040" t="s">
        <v>577</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200</v>
      </c>
      <c r="R30" s="1113"/>
      <c r="S30" s="1113"/>
      <c r="T30" s="1113"/>
      <c r="U30" s="1113"/>
      <c r="V30" s="1113">
        <v>190</v>
      </c>
      <c r="W30" s="1113"/>
      <c r="X30" s="1113"/>
      <c r="Y30" s="1113"/>
      <c r="Z30" s="1113"/>
      <c r="AA30" s="1113">
        <v>9</v>
      </c>
      <c r="AB30" s="1113"/>
      <c r="AC30" s="1113"/>
      <c r="AD30" s="1113"/>
      <c r="AE30" s="1114"/>
      <c r="AF30" s="1088">
        <v>9</v>
      </c>
      <c r="AG30" s="1089"/>
      <c r="AH30" s="1089"/>
      <c r="AI30" s="1089"/>
      <c r="AJ30" s="1090"/>
      <c r="AK30" s="1049">
        <v>23</v>
      </c>
      <c r="AL30" s="1040"/>
      <c r="AM30" s="1040"/>
      <c r="AN30" s="1040"/>
      <c r="AO30" s="1040"/>
      <c r="AP30" s="1040" t="s">
        <v>577</v>
      </c>
      <c r="AQ30" s="1040"/>
      <c r="AR30" s="1040"/>
      <c r="AS30" s="1040"/>
      <c r="AT30" s="1040"/>
      <c r="AU30" s="1040" t="s">
        <v>577</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248</v>
      </c>
      <c r="R31" s="1113"/>
      <c r="S31" s="1113"/>
      <c r="T31" s="1113"/>
      <c r="U31" s="1113"/>
      <c r="V31" s="1113">
        <v>187</v>
      </c>
      <c r="W31" s="1113"/>
      <c r="X31" s="1113"/>
      <c r="Y31" s="1113"/>
      <c r="Z31" s="1113"/>
      <c r="AA31" s="1113">
        <v>61</v>
      </c>
      <c r="AB31" s="1113"/>
      <c r="AC31" s="1113"/>
      <c r="AD31" s="1113"/>
      <c r="AE31" s="1114"/>
      <c r="AF31" s="1088">
        <v>626</v>
      </c>
      <c r="AG31" s="1089"/>
      <c r="AH31" s="1089"/>
      <c r="AI31" s="1089"/>
      <c r="AJ31" s="1090"/>
      <c r="AK31" s="1049">
        <v>2</v>
      </c>
      <c r="AL31" s="1040"/>
      <c r="AM31" s="1040"/>
      <c r="AN31" s="1040"/>
      <c r="AO31" s="1040"/>
      <c r="AP31" s="1040">
        <v>1070</v>
      </c>
      <c r="AQ31" s="1040"/>
      <c r="AR31" s="1040"/>
      <c r="AS31" s="1040"/>
      <c r="AT31" s="1040"/>
      <c r="AU31" s="1040">
        <v>22</v>
      </c>
      <c r="AV31" s="1040"/>
      <c r="AW31" s="1040"/>
      <c r="AX31" s="1040"/>
      <c r="AY31" s="1040"/>
      <c r="AZ31" s="1040" t="s">
        <v>577</v>
      </c>
      <c r="BA31" s="1040"/>
      <c r="BB31" s="1040"/>
      <c r="BC31" s="1040"/>
      <c r="BD31" s="1040"/>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589</v>
      </c>
      <c r="R32" s="1113"/>
      <c r="S32" s="1113"/>
      <c r="T32" s="1113"/>
      <c r="U32" s="1113"/>
      <c r="V32" s="1113">
        <v>566</v>
      </c>
      <c r="W32" s="1113"/>
      <c r="X32" s="1113"/>
      <c r="Y32" s="1113"/>
      <c r="Z32" s="1113"/>
      <c r="AA32" s="1113">
        <v>23</v>
      </c>
      <c r="AB32" s="1113"/>
      <c r="AC32" s="1113"/>
      <c r="AD32" s="1113"/>
      <c r="AE32" s="1114"/>
      <c r="AF32" s="1088">
        <v>23</v>
      </c>
      <c r="AG32" s="1089"/>
      <c r="AH32" s="1089"/>
      <c r="AI32" s="1089"/>
      <c r="AJ32" s="1090"/>
      <c r="AK32" s="1049">
        <v>186</v>
      </c>
      <c r="AL32" s="1040"/>
      <c r="AM32" s="1040"/>
      <c r="AN32" s="1040"/>
      <c r="AO32" s="1040"/>
      <c r="AP32" s="1040">
        <v>2466</v>
      </c>
      <c r="AQ32" s="1040"/>
      <c r="AR32" s="1040"/>
      <c r="AS32" s="1040"/>
      <c r="AT32" s="1040"/>
      <c r="AU32" s="1040">
        <v>1413</v>
      </c>
      <c r="AV32" s="1040"/>
      <c r="AW32" s="1040"/>
      <c r="AX32" s="1040"/>
      <c r="AY32" s="1040"/>
      <c r="AZ32" s="1040" t="s">
        <v>577</v>
      </c>
      <c r="BA32" s="1040"/>
      <c r="BB32" s="1040"/>
      <c r="BC32" s="1040"/>
      <c r="BD32" s="1040"/>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913</v>
      </c>
      <c r="AG63" s="1028"/>
      <c r="AH63" s="1028"/>
      <c r="AI63" s="1028"/>
      <c r="AJ63" s="1099"/>
      <c r="AK63" s="1100"/>
      <c r="AL63" s="1032"/>
      <c r="AM63" s="1032"/>
      <c r="AN63" s="1032"/>
      <c r="AO63" s="1032"/>
      <c r="AP63" s="1028">
        <v>3536</v>
      </c>
      <c r="AQ63" s="1028"/>
      <c r="AR63" s="1028"/>
      <c r="AS63" s="1028"/>
      <c r="AT63" s="1028"/>
      <c r="AU63" s="1028">
        <v>1436</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566</v>
      </c>
      <c r="C68" s="1055"/>
      <c r="D68" s="1055"/>
      <c r="E68" s="1055"/>
      <c r="F68" s="1055"/>
      <c r="G68" s="1055"/>
      <c r="H68" s="1055"/>
      <c r="I68" s="1055"/>
      <c r="J68" s="1055"/>
      <c r="K68" s="1055"/>
      <c r="L68" s="1055"/>
      <c r="M68" s="1055"/>
      <c r="N68" s="1055"/>
      <c r="O68" s="1055"/>
      <c r="P68" s="1056"/>
      <c r="Q68" s="1057">
        <v>248</v>
      </c>
      <c r="R68" s="1051"/>
      <c r="S68" s="1051"/>
      <c r="T68" s="1051"/>
      <c r="U68" s="1051"/>
      <c r="V68" s="1051">
        <v>211</v>
      </c>
      <c r="W68" s="1051"/>
      <c r="X68" s="1051"/>
      <c r="Y68" s="1051"/>
      <c r="Z68" s="1051"/>
      <c r="AA68" s="1051">
        <v>37</v>
      </c>
      <c r="AB68" s="1051"/>
      <c r="AC68" s="1051"/>
      <c r="AD68" s="1051"/>
      <c r="AE68" s="1051"/>
      <c r="AF68" s="1051">
        <v>36</v>
      </c>
      <c r="AG68" s="1051"/>
      <c r="AH68" s="1051"/>
      <c r="AI68" s="1051"/>
      <c r="AJ68" s="1051"/>
      <c r="AK68" s="1051" t="s">
        <v>577</v>
      </c>
      <c r="AL68" s="1051"/>
      <c r="AM68" s="1051"/>
      <c r="AN68" s="1051"/>
      <c r="AO68" s="1051"/>
      <c r="AP68" s="1051" t="s">
        <v>577</v>
      </c>
      <c r="AQ68" s="1051"/>
      <c r="AR68" s="1051"/>
      <c r="AS68" s="1051"/>
      <c r="AT68" s="1051"/>
      <c r="AU68" s="1051" t="s">
        <v>578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567</v>
      </c>
      <c r="C69" s="1044"/>
      <c r="D69" s="1044"/>
      <c r="E69" s="1044"/>
      <c r="F69" s="1044"/>
      <c r="G69" s="1044"/>
      <c r="H69" s="1044"/>
      <c r="I69" s="1044"/>
      <c r="J69" s="1044"/>
      <c r="K69" s="1044"/>
      <c r="L69" s="1044"/>
      <c r="M69" s="1044"/>
      <c r="N69" s="1044"/>
      <c r="O69" s="1044"/>
      <c r="P69" s="1045"/>
      <c r="Q69" s="1046">
        <v>296</v>
      </c>
      <c r="R69" s="1040"/>
      <c r="S69" s="1040"/>
      <c r="T69" s="1040"/>
      <c r="U69" s="1040"/>
      <c r="V69" s="1040">
        <v>275</v>
      </c>
      <c r="W69" s="1040"/>
      <c r="X69" s="1040"/>
      <c r="Y69" s="1040"/>
      <c r="Z69" s="1040"/>
      <c r="AA69" s="1040">
        <v>21</v>
      </c>
      <c r="AB69" s="1040"/>
      <c r="AC69" s="1040"/>
      <c r="AD69" s="1040"/>
      <c r="AE69" s="1040"/>
      <c r="AF69" s="1040">
        <v>21</v>
      </c>
      <c r="AG69" s="1040"/>
      <c r="AH69" s="1040"/>
      <c r="AI69" s="1040"/>
      <c r="AJ69" s="1040"/>
      <c r="AK69" s="1040" t="s">
        <v>577</v>
      </c>
      <c r="AL69" s="1040"/>
      <c r="AM69" s="1040"/>
      <c r="AN69" s="1040"/>
      <c r="AO69" s="1040"/>
      <c r="AP69" s="1040">
        <v>243</v>
      </c>
      <c r="AQ69" s="1040"/>
      <c r="AR69" s="1040"/>
      <c r="AS69" s="1040"/>
      <c r="AT69" s="1040"/>
      <c r="AU69" s="1040">
        <v>121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568</v>
      </c>
      <c r="C70" s="1044"/>
      <c r="D70" s="1044"/>
      <c r="E70" s="1044"/>
      <c r="F70" s="1044"/>
      <c r="G70" s="1044"/>
      <c r="H70" s="1044"/>
      <c r="I70" s="1044"/>
      <c r="J70" s="1044"/>
      <c r="K70" s="1044"/>
      <c r="L70" s="1044"/>
      <c r="M70" s="1044"/>
      <c r="N70" s="1044"/>
      <c r="O70" s="1044"/>
      <c r="P70" s="1045"/>
      <c r="Q70" s="1046">
        <v>38</v>
      </c>
      <c r="R70" s="1040"/>
      <c r="S70" s="1040"/>
      <c r="T70" s="1040"/>
      <c r="U70" s="1040"/>
      <c r="V70" s="1040">
        <v>9</v>
      </c>
      <c r="W70" s="1040"/>
      <c r="X70" s="1040"/>
      <c r="Y70" s="1040"/>
      <c r="Z70" s="1040"/>
      <c r="AA70" s="1040">
        <v>29</v>
      </c>
      <c r="AB70" s="1040"/>
      <c r="AC70" s="1040"/>
      <c r="AD70" s="1040"/>
      <c r="AE70" s="1040"/>
      <c r="AF70" s="1040">
        <v>29</v>
      </c>
      <c r="AG70" s="1040"/>
      <c r="AH70" s="1040"/>
      <c r="AI70" s="1040"/>
      <c r="AJ70" s="1040"/>
      <c r="AK70" s="1040" t="s">
        <v>578</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569</v>
      </c>
      <c r="C71" s="1044"/>
      <c r="D71" s="1044"/>
      <c r="E71" s="1044"/>
      <c r="F71" s="1044"/>
      <c r="G71" s="1044"/>
      <c r="H71" s="1044"/>
      <c r="I71" s="1044"/>
      <c r="J71" s="1044"/>
      <c r="K71" s="1044"/>
      <c r="L71" s="1044"/>
      <c r="M71" s="1044"/>
      <c r="N71" s="1044"/>
      <c r="O71" s="1044"/>
      <c r="P71" s="1045"/>
      <c r="Q71" s="1046">
        <v>45</v>
      </c>
      <c r="R71" s="1040"/>
      <c r="S71" s="1040"/>
      <c r="T71" s="1040"/>
      <c r="U71" s="1040"/>
      <c r="V71" s="1040">
        <v>17</v>
      </c>
      <c r="W71" s="1040"/>
      <c r="X71" s="1040"/>
      <c r="Y71" s="1040"/>
      <c r="Z71" s="1040"/>
      <c r="AA71" s="1040">
        <v>28</v>
      </c>
      <c r="AB71" s="1040"/>
      <c r="AC71" s="1040"/>
      <c r="AD71" s="1040"/>
      <c r="AE71" s="1040"/>
      <c r="AF71" s="1040">
        <v>28</v>
      </c>
      <c r="AG71" s="1040"/>
      <c r="AH71" s="1040"/>
      <c r="AI71" s="1040"/>
      <c r="AJ71" s="1040"/>
      <c r="AK71" s="1040" t="s">
        <v>577</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570</v>
      </c>
      <c r="C72" s="1044"/>
      <c r="D72" s="1044"/>
      <c r="E72" s="1044"/>
      <c r="F72" s="1044"/>
      <c r="G72" s="1044"/>
      <c r="H72" s="1044"/>
      <c r="I72" s="1044"/>
      <c r="J72" s="1044"/>
      <c r="K72" s="1044"/>
      <c r="L72" s="1044"/>
      <c r="M72" s="1044"/>
      <c r="N72" s="1044"/>
      <c r="O72" s="1044"/>
      <c r="P72" s="1045"/>
      <c r="Q72" s="1046">
        <v>2</v>
      </c>
      <c r="R72" s="1040"/>
      <c r="S72" s="1040"/>
      <c r="T72" s="1040"/>
      <c r="U72" s="1040"/>
      <c r="V72" s="1040">
        <v>2</v>
      </c>
      <c r="W72" s="1040"/>
      <c r="X72" s="1040"/>
      <c r="Y72" s="1040"/>
      <c r="Z72" s="1040"/>
      <c r="AA72" s="1040">
        <v>0</v>
      </c>
      <c r="AB72" s="1040"/>
      <c r="AC72" s="1040"/>
      <c r="AD72" s="1040"/>
      <c r="AE72" s="1040"/>
      <c r="AF72" s="1040">
        <v>0</v>
      </c>
      <c r="AG72" s="1040"/>
      <c r="AH72" s="1040"/>
      <c r="AI72" s="1040"/>
      <c r="AJ72" s="1040"/>
      <c r="AK72" s="1040" t="s">
        <v>577</v>
      </c>
      <c r="AL72" s="1040"/>
      <c r="AM72" s="1040"/>
      <c r="AN72" s="1040"/>
      <c r="AO72" s="1040"/>
      <c r="AP72" s="1040" t="s">
        <v>577</v>
      </c>
      <c r="AQ72" s="1040"/>
      <c r="AR72" s="1040"/>
      <c r="AS72" s="1040"/>
      <c r="AT72" s="1040"/>
      <c r="AU72" s="1040" t="s">
        <v>578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587</v>
      </c>
      <c r="C73" s="1044"/>
      <c r="D73" s="1044"/>
      <c r="E73" s="1044"/>
      <c r="F73" s="1044"/>
      <c r="G73" s="1044"/>
      <c r="H73" s="1044"/>
      <c r="I73" s="1044"/>
      <c r="J73" s="1044"/>
      <c r="K73" s="1044"/>
      <c r="L73" s="1044"/>
      <c r="M73" s="1044"/>
      <c r="N73" s="1044"/>
      <c r="O73" s="1044"/>
      <c r="P73" s="1045"/>
      <c r="Q73" s="1046">
        <v>9</v>
      </c>
      <c r="R73" s="1040"/>
      <c r="S73" s="1040"/>
      <c r="T73" s="1040"/>
      <c r="U73" s="1040"/>
      <c r="V73" s="1040">
        <v>1</v>
      </c>
      <c r="W73" s="1040"/>
      <c r="X73" s="1040"/>
      <c r="Y73" s="1040"/>
      <c r="Z73" s="1040"/>
      <c r="AA73" s="1040">
        <v>8</v>
      </c>
      <c r="AB73" s="1040"/>
      <c r="AC73" s="1040"/>
      <c r="AD73" s="1040"/>
      <c r="AE73" s="1040"/>
      <c r="AF73" s="1040">
        <v>8</v>
      </c>
      <c r="AG73" s="1040"/>
      <c r="AH73" s="1040"/>
      <c r="AI73" s="1040"/>
      <c r="AJ73" s="1040"/>
      <c r="AK73" s="1040" t="s">
        <v>577</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571</v>
      </c>
      <c r="C74" s="1044"/>
      <c r="D74" s="1044"/>
      <c r="E74" s="1044"/>
      <c r="F74" s="1044"/>
      <c r="G74" s="1044"/>
      <c r="H74" s="1044"/>
      <c r="I74" s="1044"/>
      <c r="J74" s="1044"/>
      <c r="K74" s="1044"/>
      <c r="L74" s="1044"/>
      <c r="M74" s="1044"/>
      <c r="N74" s="1044"/>
      <c r="O74" s="1044"/>
      <c r="P74" s="1045"/>
      <c r="Q74" s="1046">
        <v>15</v>
      </c>
      <c r="R74" s="1040"/>
      <c r="S74" s="1040"/>
      <c r="T74" s="1040"/>
      <c r="U74" s="1040"/>
      <c r="V74" s="1040">
        <v>11</v>
      </c>
      <c r="W74" s="1040"/>
      <c r="X74" s="1040"/>
      <c r="Y74" s="1040"/>
      <c r="Z74" s="1040"/>
      <c r="AA74" s="1040">
        <v>4</v>
      </c>
      <c r="AB74" s="1040"/>
      <c r="AC74" s="1040"/>
      <c r="AD74" s="1040"/>
      <c r="AE74" s="1040"/>
      <c r="AF74" s="1040">
        <v>4</v>
      </c>
      <c r="AG74" s="1040"/>
      <c r="AH74" s="1040"/>
      <c r="AI74" s="1040"/>
      <c r="AJ74" s="1040"/>
      <c r="AK74" s="1040" t="s">
        <v>577</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572</v>
      </c>
      <c r="C75" s="1044"/>
      <c r="D75" s="1044"/>
      <c r="E75" s="1044"/>
      <c r="F75" s="1044"/>
      <c r="G75" s="1044"/>
      <c r="H75" s="1044"/>
      <c r="I75" s="1044"/>
      <c r="J75" s="1044"/>
      <c r="K75" s="1044"/>
      <c r="L75" s="1044"/>
      <c r="M75" s="1044"/>
      <c r="N75" s="1044"/>
      <c r="O75" s="1044"/>
      <c r="P75" s="1045"/>
      <c r="Q75" s="1047">
        <v>35</v>
      </c>
      <c r="R75" s="1048"/>
      <c r="S75" s="1048"/>
      <c r="T75" s="1048"/>
      <c r="U75" s="1049"/>
      <c r="V75" s="1050">
        <v>14</v>
      </c>
      <c r="W75" s="1048"/>
      <c r="X75" s="1048"/>
      <c r="Y75" s="1048"/>
      <c r="Z75" s="1049"/>
      <c r="AA75" s="1050">
        <v>21</v>
      </c>
      <c r="AB75" s="1048"/>
      <c r="AC75" s="1048"/>
      <c r="AD75" s="1048"/>
      <c r="AE75" s="1049"/>
      <c r="AF75" s="1050">
        <v>21</v>
      </c>
      <c r="AG75" s="1048"/>
      <c r="AH75" s="1048"/>
      <c r="AI75" s="1048"/>
      <c r="AJ75" s="1049"/>
      <c r="AK75" s="1050" t="s">
        <v>577</v>
      </c>
      <c r="AL75" s="1048"/>
      <c r="AM75" s="1048"/>
      <c r="AN75" s="1048"/>
      <c r="AO75" s="1049"/>
      <c r="AP75" s="1050" t="s">
        <v>577</v>
      </c>
      <c r="AQ75" s="1048"/>
      <c r="AR75" s="1048"/>
      <c r="AS75" s="1048"/>
      <c r="AT75" s="1049"/>
      <c r="AU75" s="1050" t="s">
        <v>577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573</v>
      </c>
      <c r="C76" s="1044"/>
      <c r="D76" s="1044"/>
      <c r="E76" s="1044"/>
      <c r="F76" s="1044"/>
      <c r="G76" s="1044"/>
      <c r="H76" s="1044"/>
      <c r="I76" s="1044"/>
      <c r="J76" s="1044"/>
      <c r="K76" s="1044"/>
      <c r="L76" s="1044"/>
      <c r="M76" s="1044"/>
      <c r="N76" s="1044"/>
      <c r="O76" s="1044"/>
      <c r="P76" s="1045"/>
      <c r="Q76" s="1047">
        <v>3920</v>
      </c>
      <c r="R76" s="1048"/>
      <c r="S76" s="1048"/>
      <c r="T76" s="1048"/>
      <c r="U76" s="1049"/>
      <c r="V76" s="1050">
        <v>3739</v>
      </c>
      <c r="W76" s="1048"/>
      <c r="X76" s="1048"/>
      <c r="Y76" s="1048"/>
      <c r="Z76" s="1049"/>
      <c r="AA76" s="1050">
        <v>180</v>
      </c>
      <c r="AB76" s="1048"/>
      <c r="AC76" s="1048"/>
      <c r="AD76" s="1048"/>
      <c r="AE76" s="1049"/>
      <c r="AF76" s="1050">
        <v>180</v>
      </c>
      <c r="AG76" s="1048"/>
      <c r="AH76" s="1048"/>
      <c r="AI76" s="1048"/>
      <c r="AJ76" s="1049"/>
      <c r="AK76" s="1050">
        <v>1</v>
      </c>
      <c r="AL76" s="1048"/>
      <c r="AM76" s="1048"/>
      <c r="AN76" s="1048"/>
      <c r="AO76" s="1049"/>
      <c r="AP76" s="1050" t="s">
        <v>577</v>
      </c>
      <c r="AQ76" s="1048"/>
      <c r="AR76" s="1048"/>
      <c r="AS76" s="1048"/>
      <c r="AT76" s="1049"/>
      <c r="AU76" s="1050" t="s">
        <v>577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574</v>
      </c>
      <c r="C77" s="1044"/>
      <c r="D77" s="1044"/>
      <c r="E77" s="1044"/>
      <c r="F77" s="1044"/>
      <c r="G77" s="1044"/>
      <c r="H77" s="1044"/>
      <c r="I77" s="1044"/>
      <c r="J77" s="1044"/>
      <c r="K77" s="1044"/>
      <c r="L77" s="1044"/>
      <c r="M77" s="1044"/>
      <c r="N77" s="1044"/>
      <c r="O77" s="1044"/>
      <c r="P77" s="1045"/>
      <c r="Q77" s="1047">
        <v>3570</v>
      </c>
      <c r="R77" s="1048"/>
      <c r="S77" s="1048"/>
      <c r="T77" s="1048"/>
      <c r="U77" s="1049"/>
      <c r="V77" s="1050">
        <v>3100</v>
      </c>
      <c r="W77" s="1048"/>
      <c r="X77" s="1048"/>
      <c r="Y77" s="1048"/>
      <c r="Z77" s="1049"/>
      <c r="AA77" s="1050">
        <v>470</v>
      </c>
      <c r="AB77" s="1048"/>
      <c r="AC77" s="1048"/>
      <c r="AD77" s="1048"/>
      <c r="AE77" s="1049"/>
      <c r="AF77" s="1050">
        <v>470</v>
      </c>
      <c r="AG77" s="1048"/>
      <c r="AH77" s="1048"/>
      <c r="AI77" s="1048"/>
      <c r="AJ77" s="1049"/>
      <c r="AK77" s="1050">
        <v>63</v>
      </c>
      <c r="AL77" s="1048"/>
      <c r="AM77" s="1048"/>
      <c r="AN77" s="1048"/>
      <c r="AO77" s="1049"/>
      <c r="AP77" s="1050" t="s">
        <v>577</v>
      </c>
      <c r="AQ77" s="1048"/>
      <c r="AR77" s="1048"/>
      <c r="AS77" s="1048"/>
      <c r="AT77" s="1049"/>
      <c r="AU77" s="1050" t="s">
        <v>577</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575</v>
      </c>
      <c r="C78" s="1044"/>
      <c r="D78" s="1044"/>
      <c r="E78" s="1044"/>
      <c r="F78" s="1044"/>
      <c r="G78" s="1044"/>
      <c r="H78" s="1044"/>
      <c r="I78" s="1044"/>
      <c r="J78" s="1044"/>
      <c r="K78" s="1044"/>
      <c r="L78" s="1044"/>
      <c r="M78" s="1044"/>
      <c r="N78" s="1044"/>
      <c r="O78" s="1044"/>
      <c r="P78" s="1045"/>
      <c r="Q78" s="1046">
        <v>883572</v>
      </c>
      <c r="R78" s="1040"/>
      <c r="S78" s="1040"/>
      <c r="T78" s="1040"/>
      <c r="U78" s="1040"/>
      <c r="V78" s="1040">
        <v>863176</v>
      </c>
      <c r="W78" s="1040"/>
      <c r="X78" s="1040"/>
      <c r="Y78" s="1040"/>
      <c r="Z78" s="1040"/>
      <c r="AA78" s="1040">
        <v>20396</v>
      </c>
      <c r="AB78" s="1040"/>
      <c r="AC78" s="1040"/>
      <c r="AD78" s="1040"/>
      <c r="AE78" s="1040"/>
      <c r="AF78" s="1040">
        <v>20396</v>
      </c>
      <c r="AG78" s="1040"/>
      <c r="AH78" s="1040"/>
      <c r="AI78" s="1040"/>
      <c r="AJ78" s="1040"/>
      <c r="AK78" s="1040">
        <v>5429</v>
      </c>
      <c r="AL78" s="1040"/>
      <c r="AM78" s="1040"/>
      <c r="AN78" s="1040"/>
      <c r="AO78" s="1040"/>
      <c r="AP78" s="1040" t="s">
        <v>577</v>
      </c>
      <c r="AQ78" s="1040"/>
      <c r="AR78" s="1040"/>
      <c r="AS78" s="1040"/>
      <c r="AT78" s="1040"/>
      <c r="AU78" s="1040" t="s">
        <v>577</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576</v>
      </c>
      <c r="C79" s="1044"/>
      <c r="D79" s="1044"/>
      <c r="E79" s="1044"/>
      <c r="F79" s="1044"/>
      <c r="G79" s="1044"/>
      <c r="H79" s="1044"/>
      <c r="I79" s="1044"/>
      <c r="J79" s="1044"/>
      <c r="K79" s="1044"/>
      <c r="L79" s="1044"/>
      <c r="M79" s="1044"/>
      <c r="N79" s="1044"/>
      <c r="O79" s="1044"/>
      <c r="P79" s="1045"/>
      <c r="Q79" s="1046">
        <v>749</v>
      </c>
      <c r="R79" s="1040"/>
      <c r="S79" s="1040"/>
      <c r="T79" s="1040"/>
      <c r="U79" s="1040"/>
      <c r="V79" s="1040">
        <v>691</v>
      </c>
      <c r="W79" s="1040"/>
      <c r="X79" s="1040"/>
      <c r="Y79" s="1040"/>
      <c r="Z79" s="1040"/>
      <c r="AA79" s="1040">
        <v>57</v>
      </c>
      <c r="AB79" s="1040"/>
      <c r="AC79" s="1040"/>
      <c r="AD79" s="1040"/>
      <c r="AE79" s="1040"/>
      <c r="AF79" s="1040">
        <v>57</v>
      </c>
      <c r="AG79" s="1040"/>
      <c r="AH79" s="1040"/>
      <c r="AI79" s="1040"/>
      <c r="AJ79" s="1040"/>
      <c r="AK79" s="1040">
        <v>57</v>
      </c>
      <c r="AL79" s="1040"/>
      <c r="AM79" s="1040"/>
      <c r="AN79" s="1040"/>
      <c r="AO79" s="1040"/>
      <c r="AP79" s="1040" t="s">
        <v>577</v>
      </c>
      <c r="AQ79" s="1040"/>
      <c r="AR79" s="1040"/>
      <c r="AS79" s="1040"/>
      <c r="AT79" s="1040"/>
      <c r="AU79" s="1040" t="s">
        <v>577</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21251</v>
      </c>
      <c r="AG88" s="1028"/>
      <c r="AH88" s="1028"/>
      <c r="AI88" s="1028"/>
      <c r="AJ88" s="1028"/>
      <c r="AK88" s="1032"/>
      <c r="AL88" s="1032"/>
      <c r="AM88" s="1032"/>
      <c r="AN88" s="1032"/>
      <c r="AO88" s="1032"/>
      <c r="AP88" s="1028">
        <v>243</v>
      </c>
      <c r="AQ88" s="1028"/>
      <c r="AR88" s="1028"/>
      <c r="AS88" s="1028"/>
      <c r="AT88" s="1028"/>
      <c r="AU88" s="1028">
        <v>121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c r="CX102" s="1020"/>
      <c r="CY102" s="1020"/>
      <c r="CZ102" s="1020"/>
      <c r="DA102" s="1021"/>
      <c r="DB102" s="1019"/>
      <c r="DC102" s="1020"/>
      <c r="DD102" s="1020"/>
      <c r="DE102" s="1020"/>
      <c r="DF102" s="1021"/>
      <c r="DG102" s="1019">
        <v>260</v>
      </c>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297</v>
      </c>
      <c r="AG109" s="963"/>
      <c r="AH109" s="963"/>
      <c r="AI109" s="963"/>
      <c r="AJ109" s="964"/>
      <c r="AK109" s="965" t="s">
        <v>296</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297</v>
      </c>
      <c r="BW109" s="963"/>
      <c r="BX109" s="963"/>
      <c r="BY109" s="963"/>
      <c r="BZ109" s="964"/>
      <c r="CA109" s="965" t="s">
        <v>296</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297</v>
      </c>
      <c r="DM109" s="963"/>
      <c r="DN109" s="963"/>
      <c r="DO109" s="963"/>
      <c r="DP109" s="964"/>
      <c r="DQ109" s="965" t="s">
        <v>296</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364168</v>
      </c>
      <c r="AB110" s="956"/>
      <c r="AC110" s="956"/>
      <c r="AD110" s="956"/>
      <c r="AE110" s="957"/>
      <c r="AF110" s="958">
        <v>402335</v>
      </c>
      <c r="AG110" s="956"/>
      <c r="AH110" s="956"/>
      <c r="AI110" s="956"/>
      <c r="AJ110" s="957"/>
      <c r="AK110" s="958">
        <v>434606</v>
      </c>
      <c r="AL110" s="956"/>
      <c r="AM110" s="956"/>
      <c r="AN110" s="956"/>
      <c r="AO110" s="957"/>
      <c r="AP110" s="959">
        <v>13.5</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5609746</v>
      </c>
      <c r="BR110" s="903"/>
      <c r="BS110" s="903"/>
      <c r="BT110" s="903"/>
      <c r="BU110" s="903"/>
      <c r="BV110" s="903">
        <v>5476821</v>
      </c>
      <c r="BW110" s="903"/>
      <c r="BX110" s="903"/>
      <c r="BY110" s="903"/>
      <c r="BZ110" s="903"/>
      <c r="CA110" s="903">
        <v>5408470</v>
      </c>
      <c r="CB110" s="903"/>
      <c r="CC110" s="903"/>
      <c r="CD110" s="903"/>
      <c r="CE110" s="903"/>
      <c r="CF110" s="927">
        <v>167.6</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429</v>
      </c>
      <c r="DM110" s="903"/>
      <c r="DN110" s="903"/>
      <c r="DO110" s="903"/>
      <c r="DP110" s="903"/>
      <c r="DQ110" s="903" t="s">
        <v>429</v>
      </c>
      <c r="DR110" s="903"/>
      <c r="DS110" s="903"/>
      <c r="DT110" s="903"/>
      <c r="DU110" s="903"/>
      <c r="DV110" s="904" t="s">
        <v>428</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429</v>
      </c>
      <c r="AG111" s="984"/>
      <c r="AH111" s="984"/>
      <c r="AI111" s="984"/>
      <c r="AJ111" s="985"/>
      <c r="AK111" s="986" t="s">
        <v>428</v>
      </c>
      <c r="AL111" s="984"/>
      <c r="AM111" s="984"/>
      <c r="AN111" s="984"/>
      <c r="AO111" s="985"/>
      <c r="AP111" s="987" t="s">
        <v>429</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33226</v>
      </c>
      <c r="BR111" s="875"/>
      <c r="BS111" s="875"/>
      <c r="BT111" s="875"/>
      <c r="BU111" s="875"/>
      <c r="BV111" s="875">
        <v>303165</v>
      </c>
      <c r="BW111" s="875"/>
      <c r="BX111" s="875"/>
      <c r="BY111" s="875"/>
      <c r="BZ111" s="875"/>
      <c r="CA111" s="875">
        <v>299784</v>
      </c>
      <c r="CB111" s="875"/>
      <c r="CC111" s="875"/>
      <c r="CD111" s="875"/>
      <c r="CE111" s="875"/>
      <c r="CF111" s="936">
        <v>9.3000000000000007</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429</v>
      </c>
      <c r="DM111" s="875"/>
      <c r="DN111" s="875"/>
      <c r="DO111" s="875"/>
      <c r="DP111" s="875"/>
      <c r="DQ111" s="875" t="s">
        <v>402</v>
      </c>
      <c r="DR111" s="875"/>
      <c r="DS111" s="875"/>
      <c r="DT111" s="875"/>
      <c r="DU111" s="875"/>
      <c r="DV111" s="852" t="s">
        <v>429</v>
      </c>
      <c r="DW111" s="852"/>
      <c r="DX111" s="852"/>
      <c r="DY111" s="852"/>
      <c r="DZ111" s="853"/>
    </row>
    <row r="112" spans="1:131" s="226" customFormat="1" ht="26.25" customHeight="1">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402</v>
      </c>
      <c r="AG112" s="838"/>
      <c r="AH112" s="838"/>
      <c r="AI112" s="838"/>
      <c r="AJ112" s="839"/>
      <c r="AK112" s="840" t="s">
        <v>402</v>
      </c>
      <c r="AL112" s="838"/>
      <c r="AM112" s="838"/>
      <c r="AN112" s="838"/>
      <c r="AO112" s="839"/>
      <c r="AP112" s="885" t="s">
        <v>428</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1842557</v>
      </c>
      <c r="BR112" s="875"/>
      <c r="BS112" s="875"/>
      <c r="BT112" s="875"/>
      <c r="BU112" s="875"/>
      <c r="BV112" s="875">
        <v>1631010</v>
      </c>
      <c r="BW112" s="875"/>
      <c r="BX112" s="875"/>
      <c r="BY112" s="875"/>
      <c r="BZ112" s="875"/>
      <c r="CA112" s="875">
        <v>1435695</v>
      </c>
      <c r="CB112" s="875"/>
      <c r="CC112" s="875"/>
      <c r="CD112" s="875"/>
      <c r="CE112" s="875"/>
      <c r="CF112" s="936">
        <v>44.5</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402</v>
      </c>
      <c r="DH112" s="875"/>
      <c r="DI112" s="875"/>
      <c r="DJ112" s="875"/>
      <c r="DK112" s="875"/>
      <c r="DL112" s="875" t="s">
        <v>428</v>
      </c>
      <c r="DM112" s="875"/>
      <c r="DN112" s="875"/>
      <c r="DO112" s="875"/>
      <c r="DP112" s="875"/>
      <c r="DQ112" s="875" t="s">
        <v>402</v>
      </c>
      <c r="DR112" s="875"/>
      <c r="DS112" s="875"/>
      <c r="DT112" s="875"/>
      <c r="DU112" s="875"/>
      <c r="DV112" s="852" t="s">
        <v>402</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190011</v>
      </c>
      <c r="AB113" s="984"/>
      <c r="AC113" s="984"/>
      <c r="AD113" s="984"/>
      <c r="AE113" s="985"/>
      <c r="AF113" s="986">
        <v>178014</v>
      </c>
      <c r="AG113" s="984"/>
      <c r="AH113" s="984"/>
      <c r="AI113" s="984"/>
      <c r="AJ113" s="985"/>
      <c r="AK113" s="986">
        <v>171078</v>
      </c>
      <c r="AL113" s="984"/>
      <c r="AM113" s="984"/>
      <c r="AN113" s="984"/>
      <c r="AO113" s="985"/>
      <c r="AP113" s="987">
        <v>5.3</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191304</v>
      </c>
      <c r="BR113" s="875"/>
      <c r="BS113" s="875"/>
      <c r="BT113" s="875"/>
      <c r="BU113" s="875"/>
      <c r="BV113" s="875">
        <v>156574</v>
      </c>
      <c r="BW113" s="875"/>
      <c r="BX113" s="875"/>
      <c r="BY113" s="875"/>
      <c r="BZ113" s="875"/>
      <c r="CA113" s="875">
        <v>121441</v>
      </c>
      <c r="CB113" s="875"/>
      <c r="CC113" s="875"/>
      <c r="CD113" s="875"/>
      <c r="CE113" s="875"/>
      <c r="CF113" s="936">
        <v>3.8</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402</v>
      </c>
      <c r="DM113" s="838"/>
      <c r="DN113" s="838"/>
      <c r="DO113" s="838"/>
      <c r="DP113" s="839"/>
      <c r="DQ113" s="840" t="s">
        <v>402</v>
      </c>
      <c r="DR113" s="838"/>
      <c r="DS113" s="838"/>
      <c r="DT113" s="838"/>
      <c r="DU113" s="839"/>
      <c r="DV113" s="885" t="s">
        <v>429</v>
      </c>
      <c r="DW113" s="886"/>
      <c r="DX113" s="886"/>
      <c r="DY113" s="886"/>
      <c r="DZ113" s="887"/>
    </row>
    <row r="114" spans="1:130" s="226" customFormat="1" ht="26.25" customHeight="1">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36929</v>
      </c>
      <c r="AB114" s="838"/>
      <c r="AC114" s="838"/>
      <c r="AD114" s="838"/>
      <c r="AE114" s="839"/>
      <c r="AF114" s="840">
        <v>36929</v>
      </c>
      <c r="AG114" s="838"/>
      <c r="AH114" s="838"/>
      <c r="AI114" s="838"/>
      <c r="AJ114" s="839"/>
      <c r="AK114" s="840">
        <v>36929</v>
      </c>
      <c r="AL114" s="838"/>
      <c r="AM114" s="838"/>
      <c r="AN114" s="838"/>
      <c r="AO114" s="839"/>
      <c r="AP114" s="885">
        <v>1.1000000000000001</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762662</v>
      </c>
      <c r="BR114" s="875"/>
      <c r="BS114" s="875"/>
      <c r="BT114" s="875"/>
      <c r="BU114" s="875"/>
      <c r="BV114" s="875">
        <v>753432</v>
      </c>
      <c r="BW114" s="875"/>
      <c r="BX114" s="875"/>
      <c r="BY114" s="875"/>
      <c r="BZ114" s="875"/>
      <c r="CA114" s="875">
        <v>739633</v>
      </c>
      <c r="CB114" s="875"/>
      <c r="CC114" s="875"/>
      <c r="CD114" s="875"/>
      <c r="CE114" s="875"/>
      <c r="CF114" s="936">
        <v>22.9</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429</v>
      </c>
      <c r="DH114" s="838"/>
      <c r="DI114" s="838"/>
      <c r="DJ114" s="838"/>
      <c r="DK114" s="839"/>
      <c r="DL114" s="840" t="s">
        <v>402</v>
      </c>
      <c r="DM114" s="838"/>
      <c r="DN114" s="838"/>
      <c r="DO114" s="838"/>
      <c r="DP114" s="839"/>
      <c r="DQ114" s="840" t="s">
        <v>402</v>
      </c>
      <c r="DR114" s="838"/>
      <c r="DS114" s="838"/>
      <c r="DT114" s="838"/>
      <c r="DU114" s="839"/>
      <c r="DV114" s="885" t="s">
        <v>402</v>
      </c>
      <c r="DW114" s="886"/>
      <c r="DX114" s="886"/>
      <c r="DY114" s="886"/>
      <c r="DZ114" s="887"/>
    </row>
    <row r="115" spans="1:130" s="226" customFormat="1" ht="26.25" customHeight="1">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49681</v>
      </c>
      <c r="AB115" s="984"/>
      <c r="AC115" s="984"/>
      <c r="AD115" s="984"/>
      <c r="AE115" s="985"/>
      <c r="AF115" s="986">
        <v>3381</v>
      </c>
      <c r="AG115" s="984"/>
      <c r="AH115" s="984"/>
      <c r="AI115" s="984"/>
      <c r="AJ115" s="985"/>
      <c r="AK115" s="986">
        <v>3381</v>
      </c>
      <c r="AL115" s="984"/>
      <c r="AM115" s="984"/>
      <c r="AN115" s="984"/>
      <c r="AO115" s="985"/>
      <c r="AP115" s="987">
        <v>0.1</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429</v>
      </c>
      <c r="BR115" s="875"/>
      <c r="BS115" s="875"/>
      <c r="BT115" s="875"/>
      <c r="BU115" s="875"/>
      <c r="BV115" s="875" t="s">
        <v>402</v>
      </c>
      <c r="BW115" s="875"/>
      <c r="BX115" s="875"/>
      <c r="BY115" s="875"/>
      <c r="BZ115" s="875"/>
      <c r="CA115" s="875" t="s">
        <v>429</v>
      </c>
      <c r="CB115" s="875"/>
      <c r="CC115" s="875"/>
      <c r="CD115" s="875"/>
      <c r="CE115" s="875"/>
      <c r="CF115" s="936" t="s">
        <v>429</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402</v>
      </c>
      <c r="DH115" s="838"/>
      <c r="DI115" s="838"/>
      <c r="DJ115" s="838"/>
      <c r="DK115" s="839"/>
      <c r="DL115" s="840">
        <v>273320</v>
      </c>
      <c r="DM115" s="838"/>
      <c r="DN115" s="838"/>
      <c r="DO115" s="838"/>
      <c r="DP115" s="839"/>
      <c r="DQ115" s="840">
        <v>273320</v>
      </c>
      <c r="DR115" s="838"/>
      <c r="DS115" s="838"/>
      <c r="DT115" s="838"/>
      <c r="DU115" s="839"/>
      <c r="DV115" s="885">
        <v>8.5</v>
      </c>
      <c r="DW115" s="886"/>
      <c r="DX115" s="886"/>
      <c r="DY115" s="886"/>
      <c r="DZ115" s="887"/>
    </row>
    <row r="116" spans="1:130" s="226" customFormat="1" ht="26.25" customHeight="1">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429</v>
      </c>
      <c r="AG116" s="838"/>
      <c r="AH116" s="838"/>
      <c r="AI116" s="838"/>
      <c r="AJ116" s="839"/>
      <c r="AK116" s="840" t="s">
        <v>402</v>
      </c>
      <c r="AL116" s="838"/>
      <c r="AM116" s="838"/>
      <c r="AN116" s="838"/>
      <c r="AO116" s="839"/>
      <c r="AP116" s="885" t="s">
        <v>429</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402</v>
      </c>
      <c r="BR116" s="875"/>
      <c r="BS116" s="875"/>
      <c r="BT116" s="875"/>
      <c r="BU116" s="875"/>
      <c r="BV116" s="875" t="s">
        <v>402</v>
      </c>
      <c r="BW116" s="875"/>
      <c r="BX116" s="875"/>
      <c r="BY116" s="875"/>
      <c r="BZ116" s="875"/>
      <c r="CA116" s="875" t="s">
        <v>429</v>
      </c>
      <c r="CB116" s="875"/>
      <c r="CC116" s="875"/>
      <c r="CD116" s="875"/>
      <c r="CE116" s="875"/>
      <c r="CF116" s="936" t="s">
        <v>429</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402</v>
      </c>
      <c r="DH116" s="838"/>
      <c r="DI116" s="838"/>
      <c r="DJ116" s="838"/>
      <c r="DK116" s="839"/>
      <c r="DL116" s="840" t="s">
        <v>429</v>
      </c>
      <c r="DM116" s="838"/>
      <c r="DN116" s="838"/>
      <c r="DO116" s="838"/>
      <c r="DP116" s="839"/>
      <c r="DQ116" s="840" t="s">
        <v>429</v>
      </c>
      <c r="DR116" s="838"/>
      <c r="DS116" s="838"/>
      <c r="DT116" s="838"/>
      <c r="DU116" s="839"/>
      <c r="DV116" s="885" t="s">
        <v>429</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640789</v>
      </c>
      <c r="AB117" s="970"/>
      <c r="AC117" s="970"/>
      <c r="AD117" s="970"/>
      <c r="AE117" s="971"/>
      <c r="AF117" s="972">
        <v>620659</v>
      </c>
      <c r="AG117" s="970"/>
      <c r="AH117" s="970"/>
      <c r="AI117" s="970"/>
      <c r="AJ117" s="971"/>
      <c r="AK117" s="972">
        <v>645994</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382</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382</v>
      </c>
      <c r="DM117" s="838"/>
      <c r="DN117" s="838"/>
      <c r="DO117" s="838"/>
      <c r="DP117" s="839"/>
      <c r="DQ117" s="840" t="s">
        <v>382</v>
      </c>
      <c r="DR117" s="838"/>
      <c r="DS117" s="838"/>
      <c r="DT117" s="838"/>
      <c r="DU117" s="839"/>
      <c r="DV117" s="885" t="s">
        <v>121</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297</v>
      </c>
      <c r="AG118" s="963"/>
      <c r="AH118" s="963"/>
      <c r="AI118" s="963"/>
      <c r="AJ118" s="964"/>
      <c r="AK118" s="965" t="s">
        <v>296</v>
      </c>
      <c r="AL118" s="963"/>
      <c r="AM118" s="963"/>
      <c r="AN118" s="963"/>
      <c r="AO118" s="964"/>
      <c r="AP118" s="966" t="s">
        <v>422</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382</v>
      </c>
      <c r="CB118" s="906"/>
      <c r="CC118" s="906"/>
      <c r="CD118" s="906"/>
      <c r="CE118" s="906"/>
      <c r="CF118" s="936" t="s">
        <v>121</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382</v>
      </c>
      <c r="DH118" s="838"/>
      <c r="DI118" s="838"/>
      <c r="DJ118" s="838"/>
      <c r="DK118" s="839"/>
      <c r="DL118" s="840" t="s">
        <v>121</v>
      </c>
      <c r="DM118" s="838"/>
      <c r="DN118" s="838"/>
      <c r="DO118" s="838"/>
      <c r="DP118" s="839"/>
      <c r="DQ118" s="840" t="s">
        <v>382</v>
      </c>
      <c r="DR118" s="838"/>
      <c r="DS118" s="838"/>
      <c r="DT118" s="838"/>
      <c r="DU118" s="839"/>
      <c r="DV118" s="885" t="s">
        <v>382</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382</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454</v>
      </c>
      <c r="BP119" s="939"/>
      <c r="BQ119" s="943">
        <v>8439495</v>
      </c>
      <c r="BR119" s="906"/>
      <c r="BS119" s="906"/>
      <c r="BT119" s="906"/>
      <c r="BU119" s="906"/>
      <c r="BV119" s="906">
        <v>8321002</v>
      </c>
      <c r="BW119" s="906"/>
      <c r="BX119" s="906"/>
      <c r="BY119" s="906"/>
      <c r="BZ119" s="906"/>
      <c r="CA119" s="906">
        <v>8005023</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33226</v>
      </c>
      <c r="DH119" s="821"/>
      <c r="DI119" s="821"/>
      <c r="DJ119" s="821"/>
      <c r="DK119" s="822"/>
      <c r="DL119" s="823">
        <v>29845</v>
      </c>
      <c r="DM119" s="821"/>
      <c r="DN119" s="821"/>
      <c r="DO119" s="821"/>
      <c r="DP119" s="822"/>
      <c r="DQ119" s="823">
        <v>26464</v>
      </c>
      <c r="DR119" s="821"/>
      <c r="DS119" s="821"/>
      <c r="DT119" s="821"/>
      <c r="DU119" s="822"/>
      <c r="DV119" s="909">
        <v>0.8</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456</v>
      </c>
      <c r="AL120" s="838"/>
      <c r="AM120" s="838"/>
      <c r="AN120" s="838"/>
      <c r="AO120" s="839"/>
      <c r="AP120" s="885" t="s">
        <v>382</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804123</v>
      </c>
      <c r="BR120" s="903"/>
      <c r="BS120" s="903"/>
      <c r="BT120" s="903"/>
      <c r="BU120" s="903"/>
      <c r="BV120" s="903">
        <v>1101209</v>
      </c>
      <c r="BW120" s="903"/>
      <c r="BX120" s="903"/>
      <c r="BY120" s="903"/>
      <c r="BZ120" s="903"/>
      <c r="CA120" s="903">
        <v>1701019</v>
      </c>
      <c r="CB120" s="903"/>
      <c r="CC120" s="903"/>
      <c r="CD120" s="903"/>
      <c r="CE120" s="903"/>
      <c r="CF120" s="927">
        <v>52.7</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1809274</v>
      </c>
      <c r="DH120" s="903"/>
      <c r="DI120" s="903"/>
      <c r="DJ120" s="903"/>
      <c r="DK120" s="903"/>
      <c r="DL120" s="903">
        <v>1602660</v>
      </c>
      <c r="DM120" s="903"/>
      <c r="DN120" s="903"/>
      <c r="DO120" s="903"/>
      <c r="DP120" s="903"/>
      <c r="DQ120" s="903">
        <v>1413226</v>
      </c>
      <c r="DR120" s="903"/>
      <c r="DS120" s="903"/>
      <c r="DT120" s="903"/>
      <c r="DU120" s="903"/>
      <c r="DV120" s="904">
        <v>43.8</v>
      </c>
      <c r="DW120" s="904"/>
      <c r="DX120" s="904"/>
      <c r="DY120" s="904"/>
      <c r="DZ120" s="905"/>
    </row>
    <row r="121" spans="1:130" s="226" customFormat="1" ht="26.25" customHeight="1">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382</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t="s">
        <v>121</v>
      </c>
      <c r="BR121" s="875"/>
      <c r="BS121" s="875"/>
      <c r="BT121" s="875"/>
      <c r="BU121" s="875"/>
      <c r="BV121" s="875" t="s">
        <v>382</v>
      </c>
      <c r="BW121" s="875"/>
      <c r="BX121" s="875"/>
      <c r="BY121" s="875"/>
      <c r="BZ121" s="875"/>
      <c r="CA121" s="875" t="s">
        <v>382</v>
      </c>
      <c r="CB121" s="875"/>
      <c r="CC121" s="875"/>
      <c r="CD121" s="875"/>
      <c r="CE121" s="875"/>
      <c r="CF121" s="936" t="s">
        <v>382</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v>33283</v>
      </c>
      <c r="DH121" s="875"/>
      <c r="DI121" s="875"/>
      <c r="DJ121" s="875"/>
      <c r="DK121" s="875"/>
      <c r="DL121" s="875">
        <v>28350</v>
      </c>
      <c r="DM121" s="875"/>
      <c r="DN121" s="875"/>
      <c r="DO121" s="875"/>
      <c r="DP121" s="875"/>
      <c r="DQ121" s="875">
        <v>22469</v>
      </c>
      <c r="DR121" s="875"/>
      <c r="DS121" s="875"/>
      <c r="DT121" s="875"/>
      <c r="DU121" s="875"/>
      <c r="DV121" s="852">
        <v>0.7</v>
      </c>
      <c r="DW121" s="852"/>
      <c r="DX121" s="852"/>
      <c r="DY121" s="852"/>
      <c r="DZ121" s="853"/>
    </row>
    <row r="122" spans="1:130" s="226" customFormat="1" ht="26.25" customHeight="1">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5510617</v>
      </c>
      <c r="BR122" s="906"/>
      <c r="BS122" s="906"/>
      <c r="BT122" s="906"/>
      <c r="BU122" s="906"/>
      <c r="BV122" s="906">
        <v>5444550</v>
      </c>
      <c r="BW122" s="906"/>
      <c r="BX122" s="906"/>
      <c r="BY122" s="906"/>
      <c r="BZ122" s="906"/>
      <c r="CA122" s="906">
        <v>5317455</v>
      </c>
      <c r="CB122" s="906"/>
      <c r="CC122" s="906"/>
      <c r="CD122" s="906"/>
      <c r="CE122" s="906"/>
      <c r="CF122" s="907">
        <v>164.8</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382</v>
      </c>
      <c r="DM122" s="875"/>
      <c r="DN122" s="875"/>
      <c r="DO122" s="875"/>
      <c r="DP122" s="875"/>
      <c r="DQ122" s="875" t="s">
        <v>382</v>
      </c>
      <c r="DR122" s="875"/>
      <c r="DS122" s="875"/>
      <c r="DT122" s="875"/>
      <c r="DU122" s="875"/>
      <c r="DV122" s="852" t="s">
        <v>382</v>
      </c>
      <c r="DW122" s="852"/>
      <c r="DX122" s="852"/>
      <c r="DY122" s="852"/>
      <c r="DZ122" s="853"/>
    </row>
    <row r="123" spans="1:130" s="226" customFormat="1" ht="26.25" customHeight="1">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465</v>
      </c>
      <c r="BP123" s="939"/>
      <c r="BQ123" s="893">
        <v>6314740</v>
      </c>
      <c r="BR123" s="894"/>
      <c r="BS123" s="894"/>
      <c r="BT123" s="894"/>
      <c r="BU123" s="894"/>
      <c r="BV123" s="894">
        <v>6545759</v>
      </c>
      <c r="BW123" s="894"/>
      <c r="BX123" s="894"/>
      <c r="BY123" s="894"/>
      <c r="BZ123" s="894"/>
      <c r="CA123" s="894">
        <v>7018474</v>
      </c>
      <c r="CB123" s="894"/>
      <c r="CC123" s="894"/>
      <c r="CD123" s="894"/>
      <c r="CE123" s="894"/>
      <c r="CF123" s="804"/>
      <c r="CG123" s="805"/>
      <c r="CH123" s="805"/>
      <c r="CI123" s="805"/>
      <c r="CJ123" s="895"/>
      <c r="CK123" s="930"/>
      <c r="CL123" s="916"/>
      <c r="CM123" s="916"/>
      <c r="CN123" s="916"/>
      <c r="CO123" s="917"/>
      <c r="CP123" s="896" t="s">
        <v>466</v>
      </c>
      <c r="CQ123" s="897"/>
      <c r="CR123" s="897"/>
      <c r="CS123" s="897"/>
      <c r="CT123" s="897"/>
      <c r="CU123" s="897"/>
      <c r="CV123" s="897"/>
      <c r="CW123" s="897"/>
      <c r="CX123" s="897"/>
      <c r="CY123" s="897"/>
      <c r="CZ123" s="897"/>
      <c r="DA123" s="897"/>
      <c r="DB123" s="897"/>
      <c r="DC123" s="897"/>
      <c r="DD123" s="897"/>
      <c r="DE123" s="897"/>
      <c r="DF123" s="898"/>
      <c r="DG123" s="837" t="s">
        <v>382</v>
      </c>
      <c r="DH123" s="838"/>
      <c r="DI123" s="838"/>
      <c r="DJ123" s="838"/>
      <c r="DK123" s="839"/>
      <c r="DL123" s="840" t="s">
        <v>121</v>
      </c>
      <c r="DM123" s="838"/>
      <c r="DN123" s="838"/>
      <c r="DO123" s="838"/>
      <c r="DP123" s="839"/>
      <c r="DQ123" s="840" t="s">
        <v>121</v>
      </c>
      <c r="DR123" s="838"/>
      <c r="DS123" s="838"/>
      <c r="DT123" s="838"/>
      <c r="DU123" s="839"/>
      <c r="DV123" s="885" t="s">
        <v>382</v>
      </c>
      <c r="DW123" s="886"/>
      <c r="DX123" s="886"/>
      <c r="DY123" s="886"/>
      <c r="DZ123" s="887"/>
    </row>
    <row r="124" spans="1:130" s="226" customFormat="1" ht="26.25" customHeight="1" thickBot="1">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382</v>
      </c>
      <c r="AG124" s="838"/>
      <c r="AH124" s="838"/>
      <c r="AI124" s="838"/>
      <c r="AJ124" s="839"/>
      <c r="AK124" s="840" t="s">
        <v>467</v>
      </c>
      <c r="AL124" s="838"/>
      <c r="AM124" s="838"/>
      <c r="AN124" s="838"/>
      <c r="AO124" s="839"/>
      <c r="AP124" s="885" t="s">
        <v>121</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67.3</v>
      </c>
      <c r="BR124" s="892"/>
      <c r="BS124" s="892"/>
      <c r="BT124" s="892"/>
      <c r="BU124" s="892"/>
      <c r="BV124" s="892">
        <v>55.7</v>
      </c>
      <c r="BW124" s="892"/>
      <c r="BX124" s="892"/>
      <c r="BY124" s="892"/>
      <c r="BZ124" s="892"/>
      <c r="CA124" s="892">
        <v>30.5</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382</v>
      </c>
      <c r="DR124" s="821"/>
      <c r="DS124" s="821"/>
      <c r="DT124" s="821"/>
      <c r="DU124" s="822"/>
      <c r="DV124" s="909" t="s">
        <v>382</v>
      </c>
      <c r="DW124" s="910"/>
      <c r="DX124" s="910"/>
      <c r="DY124" s="910"/>
      <c r="DZ124" s="911"/>
    </row>
    <row r="125" spans="1:130" s="226" customFormat="1" ht="26.25" customHeight="1">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382</v>
      </c>
      <c r="AB125" s="838"/>
      <c r="AC125" s="838"/>
      <c r="AD125" s="838"/>
      <c r="AE125" s="839"/>
      <c r="AF125" s="840" t="s">
        <v>121</v>
      </c>
      <c r="AG125" s="838"/>
      <c r="AH125" s="838"/>
      <c r="AI125" s="838"/>
      <c r="AJ125" s="839"/>
      <c r="AK125" s="840" t="s">
        <v>121</v>
      </c>
      <c r="AL125" s="838"/>
      <c r="AM125" s="838"/>
      <c r="AN125" s="838"/>
      <c r="AO125" s="839"/>
      <c r="AP125" s="885" t="s">
        <v>382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382</v>
      </c>
      <c r="DH125" s="903"/>
      <c r="DI125" s="903"/>
      <c r="DJ125" s="903"/>
      <c r="DK125" s="903"/>
      <c r="DL125" s="903" t="s">
        <v>121</v>
      </c>
      <c r="DM125" s="903"/>
      <c r="DN125" s="903"/>
      <c r="DO125" s="903"/>
      <c r="DP125" s="903"/>
      <c r="DQ125" s="903" t="s">
        <v>382</v>
      </c>
      <c r="DR125" s="903"/>
      <c r="DS125" s="903"/>
      <c r="DT125" s="903"/>
      <c r="DU125" s="903"/>
      <c r="DV125" s="904" t="s">
        <v>382</v>
      </c>
      <c r="DW125" s="904"/>
      <c r="DX125" s="904"/>
      <c r="DY125" s="904"/>
      <c r="DZ125" s="905"/>
    </row>
    <row r="126" spans="1:130" s="226" customFormat="1" ht="26.25" customHeight="1" thickBot="1">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49681</v>
      </c>
      <c r="AB126" s="838"/>
      <c r="AC126" s="838"/>
      <c r="AD126" s="838"/>
      <c r="AE126" s="839"/>
      <c r="AF126" s="840">
        <v>3381</v>
      </c>
      <c r="AG126" s="838"/>
      <c r="AH126" s="838"/>
      <c r="AI126" s="838"/>
      <c r="AJ126" s="839"/>
      <c r="AK126" s="840">
        <v>3381</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382</v>
      </c>
      <c r="DH126" s="875"/>
      <c r="DI126" s="875"/>
      <c r="DJ126" s="875"/>
      <c r="DK126" s="875"/>
      <c r="DL126" s="875" t="s">
        <v>382</v>
      </c>
      <c r="DM126" s="875"/>
      <c r="DN126" s="875"/>
      <c r="DO126" s="875"/>
      <c r="DP126" s="875"/>
      <c r="DQ126" s="875" t="s">
        <v>382</v>
      </c>
      <c r="DR126" s="875"/>
      <c r="DS126" s="875"/>
      <c r="DT126" s="875"/>
      <c r="DU126" s="875"/>
      <c r="DV126" s="852" t="s">
        <v>121</v>
      </c>
      <c r="DW126" s="852"/>
      <c r="DX126" s="852"/>
      <c r="DY126" s="852"/>
      <c r="DZ126" s="853"/>
    </row>
    <row r="127" spans="1:130" s="226" customFormat="1" ht="26.25" customHeight="1">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382</v>
      </c>
      <c r="AB127" s="838"/>
      <c r="AC127" s="838"/>
      <c r="AD127" s="838"/>
      <c r="AE127" s="839"/>
      <c r="AF127" s="840" t="s">
        <v>121</v>
      </c>
      <c r="AG127" s="838"/>
      <c r="AH127" s="838"/>
      <c r="AI127" s="838"/>
      <c r="AJ127" s="839"/>
      <c r="AK127" s="840" t="s">
        <v>382</v>
      </c>
      <c r="AL127" s="838"/>
      <c r="AM127" s="838"/>
      <c r="AN127" s="838"/>
      <c r="AO127" s="839"/>
      <c r="AP127" s="885" t="s">
        <v>121</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382</v>
      </c>
      <c r="DR127" s="875"/>
      <c r="DS127" s="875"/>
      <c r="DT127" s="875"/>
      <c r="DU127" s="875"/>
      <c r="DV127" s="852" t="s">
        <v>382</v>
      </c>
      <c r="DW127" s="852"/>
      <c r="DX127" s="852"/>
      <c r="DY127" s="852"/>
      <c r="DZ127" s="853"/>
    </row>
    <row r="128" spans="1:130" s="226" customFormat="1" ht="26.25" customHeight="1" thickBot="1">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t="s">
        <v>121</v>
      </c>
      <c r="AB128" s="859"/>
      <c r="AC128" s="859"/>
      <c r="AD128" s="859"/>
      <c r="AE128" s="860"/>
      <c r="AF128" s="861" t="s">
        <v>382</v>
      </c>
      <c r="AG128" s="859"/>
      <c r="AH128" s="859"/>
      <c r="AI128" s="859"/>
      <c r="AJ128" s="860"/>
      <c r="AK128" s="861" t="s">
        <v>382</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t="s">
        <v>382</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3554077</v>
      </c>
      <c r="AB129" s="838"/>
      <c r="AC129" s="838"/>
      <c r="AD129" s="838"/>
      <c r="AE129" s="839"/>
      <c r="AF129" s="840">
        <v>3608623</v>
      </c>
      <c r="AG129" s="838"/>
      <c r="AH129" s="838"/>
      <c r="AI129" s="838"/>
      <c r="AJ129" s="839"/>
      <c r="AK129" s="840">
        <v>3667916</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382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397065</v>
      </c>
      <c r="AB130" s="838"/>
      <c r="AC130" s="838"/>
      <c r="AD130" s="838"/>
      <c r="AE130" s="839"/>
      <c r="AF130" s="840">
        <v>424461</v>
      </c>
      <c r="AG130" s="838"/>
      <c r="AH130" s="838"/>
      <c r="AI130" s="838"/>
      <c r="AJ130" s="839"/>
      <c r="AK130" s="840">
        <v>441165</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6.7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3157012</v>
      </c>
      <c r="AB131" s="821"/>
      <c r="AC131" s="821"/>
      <c r="AD131" s="821"/>
      <c r="AE131" s="822"/>
      <c r="AF131" s="823">
        <v>3184162</v>
      </c>
      <c r="AG131" s="821"/>
      <c r="AH131" s="821"/>
      <c r="AI131" s="821"/>
      <c r="AJ131" s="822"/>
      <c r="AK131" s="823">
        <v>3226751</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v>30.5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7.720084688</v>
      </c>
      <c r="AB132" s="801"/>
      <c r="AC132" s="801"/>
      <c r="AD132" s="801"/>
      <c r="AE132" s="802"/>
      <c r="AF132" s="803">
        <v>6.1616839849999998</v>
      </c>
      <c r="AG132" s="801"/>
      <c r="AH132" s="801"/>
      <c r="AI132" s="801"/>
      <c r="AJ132" s="802"/>
      <c r="AK132" s="803">
        <v>6.3478402889999996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10.199999999999999</v>
      </c>
      <c r="AB133" s="780"/>
      <c r="AC133" s="780"/>
      <c r="AD133" s="780"/>
      <c r="AE133" s="781"/>
      <c r="AF133" s="779">
        <v>8.1999999999999993</v>
      </c>
      <c r="AG133" s="780"/>
      <c r="AH133" s="780"/>
      <c r="AI133" s="780"/>
      <c r="AJ133" s="781"/>
      <c r="AK133" s="779">
        <v>6.7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Chlpjz23wdbJ/5RpEEUFrTm+4Bpx4n+DZOu9tskahMBetto3oMcxINBTtuTOPDGytDo9RCSdpbSKhck5nXavg==" saltValue="N2ag1x0fPZAbUdhzKRkA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VIC85CIB1WrEq6P/FhaAn1I0mvfgbddgvFRwoOktMp6JgJSmIKcHBNeYeM0aUFAP/5pZljYadmrSJDdSsAyyQ==" saltValue="r2s8wx4LaaeKVcD25epu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7qtXhV2sPCxr3Kflc1pZXHq3BwIg7SrA/uCUfp+XAotLJVloxbT5QUh4xSgX+g7PzFROv3rBalP4MDpiJ2DwJw==" saltValue="nir90SRpY2n8ElaWGH3Z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966944</v>
      </c>
      <c r="AP9" s="292">
        <v>55381</v>
      </c>
      <c r="AQ9" s="293">
        <v>79889</v>
      </c>
      <c r="AR9" s="294">
        <v>-30.7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87201</v>
      </c>
      <c r="AP10" s="295">
        <v>4994</v>
      </c>
      <c r="AQ10" s="296">
        <v>8108</v>
      </c>
      <c r="AR10" s="297">
        <v>-38.4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7118</v>
      </c>
      <c r="AP11" s="295">
        <v>408</v>
      </c>
      <c r="AQ11" s="296">
        <v>12080</v>
      </c>
      <c r="AR11" s="297">
        <v>-96.6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t="s">
        <v>505</v>
      </c>
      <c r="AP12" s="295" t="s">
        <v>505</v>
      </c>
      <c r="AQ12" s="296">
        <v>646</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505</v>
      </c>
      <c r="AP13" s="295" t="s">
        <v>505</v>
      </c>
      <c r="AQ13" s="296">
        <v>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30402</v>
      </c>
      <c r="AP14" s="295">
        <v>1741</v>
      </c>
      <c r="AQ14" s="296">
        <v>3864</v>
      </c>
      <c r="AR14" s="297">
        <v>-54.9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22583</v>
      </c>
      <c r="AP15" s="295">
        <v>1293</v>
      </c>
      <c r="AQ15" s="296">
        <v>1710</v>
      </c>
      <c r="AR15" s="297">
        <v>-24.4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-86579</v>
      </c>
      <c r="AP16" s="295">
        <v>-4959</v>
      </c>
      <c r="AQ16" s="296">
        <v>-7653</v>
      </c>
      <c r="AR16" s="297">
        <v>-35.200000000000003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1027669</v>
      </c>
      <c r="AP17" s="295">
        <v>58858</v>
      </c>
      <c r="AQ17" s="296">
        <v>98649</v>
      </c>
      <c r="AR17" s="297">
        <v>-40.299999999999997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6.36</v>
      </c>
      <c r="AP21" s="308">
        <v>9.08</v>
      </c>
      <c r="AQ21" s="309">
        <v>-2.72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101.4</v>
      </c>
      <c r="AP22" s="313">
        <v>97.3</v>
      </c>
      <c r="AQ22" s="314">
        <v>4.0999999999999996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434606</v>
      </c>
      <c r="AP32" s="322">
        <v>24892</v>
      </c>
      <c r="AQ32" s="323">
        <v>48423</v>
      </c>
      <c r="AR32" s="324">
        <v>-48.6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505</v>
      </c>
      <c r="AP34" s="322" t="s">
        <v>505</v>
      </c>
      <c r="AQ34" s="323">
        <v>13</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171078</v>
      </c>
      <c r="AP35" s="322">
        <v>9798</v>
      </c>
      <c r="AQ35" s="323">
        <v>14651</v>
      </c>
      <c r="AR35" s="324">
        <v>-33.1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v>36929</v>
      </c>
      <c r="AP36" s="322">
        <v>2115</v>
      </c>
      <c r="AQ36" s="323">
        <v>3601</v>
      </c>
      <c r="AR36" s="324">
        <v>-41.3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v>3381</v>
      </c>
      <c r="AP37" s="322">
        <v>194</v>
      </c>
      <c r="AQ37" s="323">
        <v>938</v>
      </c>
      <c r="AR37" s="324">
        <v>-79.3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t="s">
        <v>505</v>
      </c>
      <c r="AP38" s="325" t="s">
        <v>505</v>
      </c>
      <c r="AQ38" s="326">
        <v>4</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t="s">
        <v>505</v>
      </c>
      <c r="AP39" s="322" t="s">
        <v>505</v>
      </c>
      <c r="AQ39" s="323">
        <v>-3765</v>
      </c>
      <c r="AR39" s="324" t="s">
        <v>505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-441165</v>
      </c>
      <c r="AP40" s="322">
        <v>-25267</v>
      </c>
      <c r="AQ40" s="323">
        <v>-44033</v>
      </c>
      <c r="AR40" s="324">
        <v>-42.6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204829</v>
      </c>
      <c r="AP41" s="322">
        <v>11731</v>
      </c>
      <c r="AQ41" s="323">
        <v>19832</v>
      </c>
      <c r="AR41" s="324">
        <v>-40.799999999999997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689069</v>
      </c>
      <c r="AN51" s="344">
        <v>41495</v>
      </c>
      <c r="AO51" s="345">
        <v>-10.7</v>
      </c>
      <c r="AP51" s="346">
        <v>74444</v>
      </c>
      <c r="AQ51" s="347">
        <v>6.6</v>
      </c>
      <c r="AR51" s="348">
        <v>-17.3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395166</v>
      </c>
      <c r="AN52" s="352">
        <v>23797</v>
      </c>
      <c r="AO52" s="353">
        <v>16.5</v>
      </c>
      <c r="AP52" s="354">
        <v>34175</v>
      </c>
      <c r="AQ52" s="355">
        <v>4.0999999999999996</v>
      </c>
      <c r="AR52" s="356">
        <v>12.4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380239</v>
      </c>
      <c r="AN53" s="344">
        <v>22678</v>
      </c>
      <c r="AO53" s="345">
        <v>-45.3</v>
      </c>
      <c r="AP53" s="346">
        <v>85205</v>
      </c>
      <c r="AQ53" s="347">
        <v>14.5</v>
      </c>
      <c r="AR53" s="348">
        <v>-59.8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278749</v>
      </c>
      <c r="AN54" s="352">
        <v>16625</v>
      </c>
      <c r="AO54" s="353">
        <v>-30.1</v>
      </c>
      <c r="AP54" s="354">
        <v>38847</v>
      </c>
      <c r="AQ54" s="355">
        <v>13.7</v>
      </c>
      <c r="AR54" s="356">
        <v>-43.8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344665</v>
      </c>
      <c r="AN55" s="344">
        <v>20273</v>
      </c>
      <c r="AO55" s="345">
        <v>-10.6</v>
      </c>
      <c r="AP55" s="346">
        <v>69469</v>
      </c>
      <c r="AQ55" s="347">
        <v>-18.5</v>
      </c>
      <c r="AR55" s="348">
        <v>7.9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234286</v>
      </c>
      <c r="AN56" s="352">
        <v>13781</v>
      </c>
      <c r="AO56" s="353">
        <v>-17.100000000000001</v>
      </c>
      <c r="AP56" s="354">
        <v>38215</v>
      </c>
      <c r="AQ56" s="355">
        <v>-1.6</v>
      </c>
      <c r="AR56" s="356">
        <v>-15.5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193427</v>
      </c>
      <c r="AN57" s="344">
        <v>11198</v>
      </c>
      <c r="AO57" s="345">
        <v>-44.8</v>
      </c>
      <c r="AP57" s="346">
        <v>67293</v>
      </c>
      <c r="AQ57" s="347">
        <v>-3.1</v>
      </c>
      <c r="AR57" s="348">
        <v>-41.7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147501</v>
      </c>
      <c r="AN58" s="352">
        <v>8539</v>
      </c>
      <c r="AO58" s="353">
        <v>-38</v>
      </c>
      <c r="AP58" s="354">
        <v>35076</v>
      </c>
      <c r="AQ58" s="355">
        <v>-8.1999999999999993</v>
      </c>
      <c r="AR58" s="356">
        <v>-29.8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291645</v>
      </c>
      <c r="AN59" s="344">
        <v>16704</v>
      </c>
      <c r="AO59" s="345">
        <v>49.2</v>
      </c>
      <c r="AP59" s="346">
        <v>67343</v>
      </c>
      <c r="AQ59" s="347">
        <v>0.1</v>
      </c>
      <c r="AR59" s="348">
        <v>49.1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161677</v>
      </c>
      <c r="AN60" s="352">
        <v>9260</v>
      </c>
      <c r="AO60" s="353">
        <v>8.4</v>
      </c>
      <c r="AP60" s="354">
        <v>32865</v>
      </c>
      <c r="AQ60" s="355">
        <v>-6.3</v>
      </c>
      <c r="AR60" s="356">
        <v>14.7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379809</v>
      </c>
      <c r="AN61" s="359">
        <v>22470</v>
      </c>
      <c r="AO61" s="360">
        <v>-12.4</v>
      </c>
      <c r="AP61" s="361">
        <v>72751</v>
      </c>
      <c r="AQ61" s="362">
        <v>-0.1</v>
      </c>
      <c r="AR61" s="348">
        <v>-12.3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243476</v>
      </c>
      <c r="AN62" s="352">
        <v>14400</v>
      </c>
      <c r="AO62" s="353">
        <v>-12.1</v>
      </c>
      <c r="AP62" s="354">
        <v>35836</v>
      </c>
      <c r="AQ62" s="355">
        <v>0.3</v>
      </c>
      <c r="AR62" s="356">
        <v>-12.4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Cfhnt3Zxay1+G2a8otlDU7dna6/R8eOVtJ+Hc62saCeh0nMMe7+RO89ojtHs2N7h7Xu/u0wigzXeHoE7lenYg==" saltValue="37JDObhbqoq/nD5tWsDb5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xiZpdqptGMMJZDoz+zrIEea4UWsHh/pGHmZaxok2uaGjgNKzAYOHJWl00iuO4CyXhizgivtQSfIG9ShTbdoWA==" saltValue="HQ97LjOmqhUQAsxfmHvj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Jtqz+hVln3A/YEVINCy3o1DKjKiIY0d+kdFkdDMNA9RxUrwCH9fbKRu7hOdv/p4NhG28QI0T4PhsDsKgUPOBA==" saltValue="skrazNWhJpVY3NXUpv7T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2" t="s">
        <v>3</v>
      </c>
      <c r="D47" s="1212"/>
      <c r="E47" s="1213"/>
      <c r="F47" s="11">
        <v>16.14</v>
      </c>
      <c r="G47" s="12">
        <v>11.42</v>
      </c>
      <c r="H47" s="12">
        <v>8.42</v>
      </c>
      <c r="I47" s="12">
        <v>8.3000000000000007</v>
      </c>
      <c r="J47" s="13">
        <v>14.98</v>
      </c>
    </row>
    <row r="48" spans="2:10" ht="57.75" customHeight="1">
      <c r="B48" s="14"/>
      <c r="C48" s="1214" t="s">
        <v>4</v>
      </c>
      <c r="D48" s="1214"/>
      <c r="E48" s="1215"/>
      <c r="F48" s="15">
        <v>6.32</v>
      </c>
      <c r="G48" s="16">
        <v>5.68</v>
      </c>
      <c r="H48" s="16">
        <v>8.17</v>
      </c>
      <c r="I48" s="16">
        <v>6.31</v>
      </c>
      <c r="J48" s="17">
        <v>8.4600000000000009</v>
      </c>
    </row>
    <row r="49" spans="2:10" ht="57.75" customHeight="1" thickBot="1">
      <c r="B49" s="18"/>
      <c r="C49" s="1216" t="s">
        <v>5</v>
      </c>
      <c r="D49" s="1216"/>
      <c r="E49" s="1217"/>
      <c r="F49" s="19" t="s">
        <v>553</v>
      </c>
      <c r="G49" s="20" t="s">
        <v>554</v>
      </c>
      <c r="H49" s="20" t="s">
        <v>555</v>
      </c>
      <c r="I49" s="20" t="s">
        <v>556</v>
      </c>
      <c r="J49" s="21">
        <v>9.07</v>
      </c>
    </row>
    <row r="50" spans="2:10" ht="13.5" customHeight="1"/>
    <row r="51" spans="2:10" ht="13.5" hidden="1" customHeight="1"/>
    <row r="52" spans="2:10" ht="13.5" hidden="1" customHeight="1"/>
    <row r="53" spans="2:10" ht="13.5" hidden="1" customHeight="1"/>
  </sheetData>
  <sheetProtection algorithmName="SHA-512" hashValue="NzJfpC9oeLVJg+bSIfZSxTuo4Kcs89wpzxuB4Yw4WQWxm0rihS6wzuaEsqsUbOX8n7UqxxeoCwgna7HtPZAYeg==" saltValue="WoaoLNvYPYbkAJr27hil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2019-03-14T00:14:03Z</cp:lastPrinted>
  <dcterms:created xsi:type="dcterms:W3CDTF">2019-02-14T02:32:24Z</dcterms:created>
  <dcterms:modified xsi:type="dcterms:W3CDTF">2019-11-12T01:11:20Z</dcterms:modified>
  <cp:category/>
</cp:coreProperties>
</file>