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drawings/drawing13.xml" ContentType="application/vnd.openxmlformats-officedocument.drawing+xml"/>
  <Override PartName="/xl/charts/chart7.xml" ContentType="application/vnd.openxmlformats-officedocument.drawingml.chart+xml"/>
  <Override PartName="/xl/theme/themeOverride1.xml" ContentType="application/vnd.openxmlformats-officedocument.themeOverride+xml"/>
  <Override PartName="/xl/charts/chart8.xml" ContentType="application/vnd.openxmlformats-officedocument.drawingml.chart+xml"/>
  <Override PartName="/xl/theme/themeOverride2.xml" ContentType="application/vnd.openxmlformats-officedocument.themeOverride+xml"/>
  <Override PartName="/xl/drawings/drawing14.xml" ContentType="application/vnd.openxmlformats-officedocument.drawing+xml"/>
  <Override PartName="/xl/drawings/drawing1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2325"/>
  <workbookPr/>
  <mc:AlternateContent xmlns:mc="http://schemas.openxmlformats.org/markup-compatibility/2006">
    <mc:Choice Requires="x15">
      <x15ac:absPath xmlns:x15ac="http://schemas.microsoft.com/office/spreadsheetml/2010/11/ac" url="\\172.16.32.202\f\企画総務部　\財務課\財務課共有\R2\01 財政担当\02_庶務\_調査\9.16〆済　財政状況資料集（2回目）\提出用\"/>
    </mc:Choice>
  </mc:AlternateContent>
  <xr:revisionPtr revIDLastSave="0" documentId="8_{B5C8048B-2DAA-47DA-8F45-4F660AF373F1}" xr6:coauthVersionLast="45" xr6:coauthVersionMax="45" xr10:uidLastSave="{00000000-0000-0000-0000-000000000000}"/>
  <bookViews>
    <workbookView xWindow="20370" yWindow="-4710" windowWidth="29040" windowHeight="15840" tabRatio="647" xr2:uid="{00000000-000D-0000-FFFF-FFFF00000000}"/>
  </bookViews>
  <sheets>
    <sheet name="総括表" sheetId="10" r:id="rId1"/>
    <sheet name="普通会計の状況" sheetId="11" r:id="rId2"/>
    <sheet name="各会計、関係団体の財政状況及び健全化判断比率" sheetId="12" r:id="rId3"/>
    <sheet name="財政比較分析表" sheetId="13"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公会計指標分析・財政指標組合せ分析表" sheetId="18" r:id="rId14"/>
    <sheet name="施設類型別ストック情報分析表①" sheetId="19" r:id="rId15"/>
    <sheet name="施設類型別ストック情報分析表②" sheetId="20" r:id="rId16"/>
    <sheet name="データシート" sheetId="9" state="hidden" r:id="rId17"/>
  </sheets>
  <calcPr calcId="191029" calcMode="manual"/>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BG34" i="10" l="1"/>
  <c r="AO34" i="10"/>
  <c r="W36" i="10"/>
  <c r="W35" i="10"/>
  <c r="W34" i="10"/>
  <c r="CQ43" i="10"/>
  <c r="CQ42" i="10"/>
  <c r="CQ41" i="10"/>
  <c r="CQ40" i="10"/>
  <c r="CQ39" i="10"/>
  <c r="CQ38" i="10"/>
  <c r="CQ37" i="10"/>
  <c r="CQ36" i="10"/>
  <c r="CQ35" i="10"/>
  <c r="CQ34" i="10"/>
  <c r="DG43" i="10"/>
  <c r="DG42" i="10"/>
  <c r="DG41" i="10"/>
  <c r="DG40" i="10"/>
  <c r="DG39" i="10"/>
  <c r="DG38" i="10"/>
  <c r="DG37" i="10"/>
  <c r="DG36" i="10"/>
  <c r="DG35" i="10"/>
  <c r="DG34" i="10"/>
  <c r="BY43" i="10"/>
  <c r="BY42" i="10"/>
  <c r="BY41" i="10"/>
  <c r="BY40" i="10"/>
  <c r="BY39" i="10"/>
  <c r="BY38" i="10"/>
  <c r="BY37" i="10"/>
  <c r="BY36" i="10"/>
  <c r="BY35" i="10"/>
  <c r="BY34" i="10"/>
  <c r="E43" i="10"/>
  <c r="E42" i="10"/>
  <c r="E41" i="10"/>
  <c r="E40" i="10"/>
  <c r="E39" i="10"/>
  <c r="E38" i="10"/>
  <c r="E37" i="10"/>
  <c r="E36" i="10"/>
  <c r="E35" i="10"/>
  <c r="E34" i="10"/>
  <c r="CO43" i="10" l="1"/>
  <c r="BE43" i="10"/>
  <c r="AM43" i="10"/>
  <c r="U43" i="10"/>
  <c r="C43" i="10"/>
  <c r="CO42" i="10"/>
  <c r="BE42" i="10"/>
  <c r="AM42" i="10"/>
  <c r="U42" i="10"/>
  <c r="C42" i="10"/>
  <c r="CO41" i="10"/>
  <c r="BE41" i="10"/>
  <c r="AM41" i="10"/>
  <c r="U41" i="10"/>
  <c r="C41" i="10"/>
  <c r="CO40" i="10"/>
  <c r="BE40" i="10"/>
  <c r="AM40" i="10"/>
  <c r="U40" i="10"/>
  <c r="C40" i="10"/>
  <c r="CO39" i="10"/>
  <c r="BE39" i="10"/>
  <c r="AM39" i="10"/>
  <c r="U39" i="10"/>
  <c r="C39" i="10"/>
  <c r="CO38" i="10"/>
  <c r="BE38" i="10"/>
  <c r="AM38" i="10"/>
  <c r="U38" i="10"/>
  <c r="C38" i="10"/>
  <c r="CO37" i="10"/>
  <c r="BE37" i="10"/>
  <c r="AM37" i="10"/>
  <c r="U37" i="10"/>
  <c r="C37" i="10"/>
  <c r="CO36" i="10"/>
  <c r="BE36" i="10"/>
  <c r="AM36" i="10"/>
  <c r="C36" i="10"/>
  <c r="CO35" i="10"/>
  <c r="BE35" i="10"/>
  <c r="AM35" i="10"/>
  <c r="C34" i="10"/>
  <c r="C35" i="10" l="1"/>
  <c r="D74" i="9"/>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 r="U34" i="10" l="1"/>
  <c r="U35" i="10" s="1"/>
  <c r="U36" i="10" s="1"/>
  <c r="AM34" i="10" s="1"/>
  <c r="BE34" i="10" l="1"/>
  <c r="BW34" i="10" l="1"/>
  <c r="BW35" i="10" s="1"/>
  <c r="BW36" i="10" s="1"/>
  <c r="BW37" i="10" s="1"/>
  <c r="BW38" i="10" s="1"/>
  <c r="BW39" i="10" s="1"/>
  <c r="BW40" i="10" s="1"/>
  <c r="BW41" i="10" s="1"/>
  <c r="BW42" i="10" s="1"/>
  <c r="BW43" i="10" s="1"/>
  <c r="CO34" i="10" l="1"/>
</calcChain>
</file>

<file path=xl/sharedStrings.xml><?xml version="1.0" encoding="utf-8"?>
<sst xmlns="http://schemas.openxmlformats.org/spreadsheetml/2006/main" count="1158" uniqueCount="611">
  <si>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</si>
  <si>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</si>
  <si>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</si>
  <si>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</si>
  <si>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</si>
  <si>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</si>
  <si>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会計</t>
    <rPh sb="0" eb="2">
      <t>カイケイ</t>
    </rPh>
    <phoneticPr fontId="5"/>
  </si>
  <si>
    <t>※平成31年度中に市町村合併した団体で、合併前の団体ごとの決算に基づく連結実質赤字比率を算出していない団体については、グラフを表記しない。</t>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</si>
  <si>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</si>
  <si>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</si>
  <si>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</si>
  <si>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</si>
  <si>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減債基金積立不足算定額※2</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</si>
  <si>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</si>
  <si>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</si>
  <si>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</si>
  <si>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</si>
  <si>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</si>
  <si>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</si>
  <si>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</si>
  <si>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</si>
  <si>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</si>
  <si>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※1 平成31年度中に市町村合併した団体で、合併前の団体ごとの決算に基づく実質公債費比率を算出していない団体については、グラフを表記しない。</t>
    <phoneticPr fontId="5"/>
  </si>
  <si>
    <t>（参考）</t>
    <rPh sb="1" eb="3">
      <t>サンコウ</t>
    </rPh>
    <phoneticPr fontId="5"/>
  </si>
  <si>
    <t>※2　減債基金
　　積立状況等</t>
    <rPh sb="3" eb="5">
      <t>ゲンサイ</t>
    </rPh>
    <rPh sb="5" eb="7">
      <t>キキン</t>
    </rPh>
    <rPh sb="10" eb="12">
      <t>ツミタテ</t>
    </rPh>
    <rPh sb="12" eb="14">
      <t>ジョウキョウ</t>
    </rPh>
    <rPh sb="14" eb="15">
      <t>トウ</t>
    </rPh>
    <phoneticPr fontId="2"/>
  </si>
  <si>
    <r>
      <t>減債基金残高</t>
    </r>
    <r>
      <rPr>
        <sz val="11"/>
        <color theme="1"/>
        <rFont val="ＭＳ ゴシック"/>
        <family val="3"/>
        <charset val="128"/>
      </rPr>
      <t>（注）</t>
    </r>
    <rPh sb="4" eb="6">
      <t>ザンダカ</t>
    </rPh>
    <rPh sb="7" eb="8">
      <t>チュウ</t>
    </rPh>
    <phoneticPr fontId="1"/>
  </si>
  <si>
    <t>減債基金積立相当額</t>
    <rPh sb="0" eb="2">
      <t>ゲンサイ</t>
    </rPh>
    <rPh sb="2" eb="4">
      <t>キキン</t>
    </rPh>
    <rPh sb="4" eb="6">
      <t>ツミタテ</t>
    </rPh>
    <rPh sb="6" eb="9">
      <t>ソウトウガク</t>
    </rPh>
    <phoneticPr fontId="1"/>
  </si>
  <si>
    <t>（注）減債基金残高のうち、実質公債費比率の算定に用いる満期一括償還地方債の償還の財源として積み立てた額に係るもののみを記入。</t>
    <rPh sb="1" eb="2">
      <t>チュウ</t>
    </rPh>
    <rPh sb="3" eb="5">
      <t>ゲンサイ</t>
    </rPh>
    <rPh sb="5" eb="7">
      <t>キキン</t>
    </rPh>
    <rPh sb="7" eb="9">
      <t>ザンダカ</t>
    </rPh>
    <rPh sb="13" eb="15">
      <t>ジッシツ</t>
    </rPh>
    <rPh sb="15" eb="18">
      <t>コウサイヒ</t>
    </rPh>
    <rPh sb="18" eb="20">
      <t>ヒリツ</t>
    </rPh>
    <rPh sb="21" eb="23">
      <t>サンテイ</t>
    </rPh>
    <rPh sb="24" eb="25">
      <t>モチ</t>
    </rPh>
    <rPh sb="27" eb="29">
      <t>マンキ</t>
    </rPh>
    <rPh sb="29" eb="31">
      <t>イッカツ</t>
    </rPh>
    <rPh sb="31" eb="33">
      <t>ショウカン</t>
    </rPh>
    <rPh sb="33" eb="36">
      <t>チホウサイ</t>
    </rPh>
    <rPh sb="37" eb="39">
      <t>ショウカン</t>
    </rPh>
    <rPh sb="40" eb="42">
      <t>ザイゲン</t>
    </rPh>
    <rPh sb="45" eb="46">
      <t>ツ</t>
    </rPh>
    <rPh sb="47" eb="48">
      <t>タ</t>
    </rPh>
    <rPh sb="50" eb="51">
      <t>ガク</t>
    </rPh>
    <rPh sb="52" eb="53">
      <t>カカワ</t>
    </rPh>
    <rPh sb="59" eb="61">
      <t>キニュウ</t>
    </rPh>
    <phoneticPr fontId="1"/>
  </si>
  <si>
    <t>　　　減債基金積立金の年度を超えた一般会計又は特別会計への貸付額は控除して記入。</t>
    <rPh sb="3" eb="5">
      <t>ゲンサイ</t>
    </rPh>
    <rPh sb="21" eb="22">
      <t>マタ</t>
    </rPh>
    <rPh sb="23" eb="25">
      <t>トクベツ</t>
    </rPh>
    <rPh sb="25" eb="27">
      <t>カイケイ</t>
    </rPh>
    <rPh sb="31" eb="32">
      <t>ガク</t>
    </rPh>
    <rPh sb="37" eb="39">
      <t>キニュウ</t>
    </rPh>
    <phoneticPr fontId="1"/>
  </si>
  <si>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</si>
  <si>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</si>
  <si>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</si>
  <si>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</si>
  <si>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</si>
  <si>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</si>
  <si>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</si>
  <si>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</si>
  <si>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</si>
  <si>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</si>
  <si>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</si>
  <si>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</si>
  <si>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</si>
  <si>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</si>
  <si>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</si>
  <si>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</si>
  <si>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※平成31年度中に市町村合併した団体で、合併前の団体ごとの決算に基づく将来負担比率を算出していない団体については、グラフを表記しない。</t>
    <phoneticPr fontId="5"/>
  </si>
  <si>
    <t>（百万円）</t>
    <rPh sb="1" eb="4">
      <t>ヒャクマンエン</t>
    </rPh>
    <phoneticPr fontId="5"/>
  </si>
  <si>
    <t>財政調整基金</t>
    <rPh sb="0" eb="2">
      <t>ザイセイ</t>
    </rPh>
    <rPh sb="2" eb="4">
      <t>チョウセイ</t>
    </rPh>
    <rPh sb="4" eb="6">
      <t>キキン</t>
    </rPh>
    <phoneticPr fontId="5"/>
  </si>
  <si>
    <t>減債基金</t>
    <rPh sb="0" eb="2">
      <t>ゲンサイ</t>
    </rPh>
    <rPh sb="2" eb="4">
      <t>キキン</t>
    </rPh>
    <phoneticPr fontId="5"/>
  </si>
  <si>
    <t>その他特定目的基金</t>
    <rPh sb="2" eb="3">
      <t>タ</t>
    </rPh>
    <rPh sb="3" eb="5">
      <t>トクテイ</t>
    </rPh>
    <rPh sb="5" eb="7">
      <t>モクテキ</t>
    </rPh>
    <rPh sb="7" eb="9">
      <t>キキン</t>
    </rPh>
    <phoneticPr fontId="5"/>
  </si>
  <si>
    <t>基金残高合計</t>
    <rPh sb="0" eb="2">
      <t>キキン</t>
    </rPh>
    <rPh sb="2" eb="4">
      <t>ザンダカ</t>
    </rPh>
    <rPh sb="4" eb="6">
      <t>ゴウケイ</t>
    </rPh>
    <phoneticPr fontId="5"/>
  </si>
  <si>
    <t>当該団体(円)</t>
  </si>
  <si>
    <t>実質収支比率等に係る経年分析</t>
  </si>
  <si>
    <t>実質収支額</t>
    <phoneticPr fontId="15"/>
  </si>
  <si>
    <t>財政調整基金残高</t>
    <phoneticPr fontId="5"/>
  </si>
  <si>
    <t>実質単年度収支</t>
    <rPh sb="0" eb="2">
      <t>ジッシツ</t>
    </rPh>
    <rPh sb="2" eb="5">
      <t>タンネンド</t>
    </rPh>
    <rPh sb="5" eb="7">
      <t>シュウシ</t>
    </rPh>
    <phoneticPr fontId="15"/>
  </si>
  <si>
    <t>連結実質赤字比率に係る赤字・黒字の構成分析</t>
  </si>
  <si>
    <t>赤字額</t>
    <rPh sb="0" eb="2">
      <t>アカジ</t>
    </rPh>
    <rPh sb="2" eb="3">
      <t>ガク</t>
    </rPh>
    <phoneticPr fontId="15"/>
  </si>
  <si>
    <t>黒字額</t>
    <rPh sb="0" eb="2">
      <t>クロジ</t>
    </rPh>
    <rPh sb="2" eb="3">
      <t>ガク</t>
    </rPh>
    <phoneticPr fontId="15"/>
  </si>
  <si>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</si>
  <si>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</si>
  <si>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</si>
  <si>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15"/>
  </si>
  <si>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</si>
  <si>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</si>
  <si>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</si>
  <si>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</si>
  <si>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</si>
  <si>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</si>
  <si>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</si>
  <si>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</si>
  <si>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</si>
  <si>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</si>
  <si>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</si>
  <si>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</si>
  <si>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基金残高に係る経年分析</t>
    <phoneticPr fontId="18"/>
  </si>
  <si>
    <t>財政調整基金</t>
    <phoneticPr fontId="18"/>
  </si>
  <si>
    <t>減債基金</t>
    <phoneticPr fontId="18"/>
  </si>
  <si>
    <t>その他特定目的基金</t>
    <phoneticPr fontId="18"/>
  </si>
  <si>
    <t>平成30年度　財政状況資料集</t>
    <phoneticPr fontId="5"/>
  </si>
  <si>
    <t>総括表（市町村）</t>
    <rPh sb="0" eb="2">
      <t>ソウカツ</t>
    </rPh>
    <rPh sb="2" eb="3">
      <t>ヒョウ</t>
    </rPh>
    <rPh sb="4" eb="7">
      <t>シチョウソン</t>
    </rPh>
    <phoneticPr fontId="5"/>
  </si>
  <si>
    <t>都道府県名</t>
    <phoneticPr fontId="5"/>
  </si>
  <si>
    <t>神奈川県</t>
    <phoneticPr fontId="5"/>
  </si>
  <si>
    <t>市町村類型</t>
    <phoneticPr fontId="5"/>
  </si>
  <si>
    <t>Ⅳ－２</t>
    <phoneticPr fontId="5"/>
  </si>
  <si>
    <t>指定団体等の指定状況</t>
    <phoneticPr fontId="5"/>
  </si>
  <si>
    <t>平成30年度(千円)</t>
    <rPh sb="0" eb="2">
      <t>ヘイセイ</t>
    </rPh>
    <rPh sb="4" eb="6">
      <t>ネンド</t>
    </rPh>
    <rPh sb="7" eb="9">
      <t>センエン</t>
    </rPh>
    <phoneticPr fontId="5"/>
  </si>
  <si>
    <t>平成29年度(千円)</t>
    <rPh sb="0" eb="2">
      <t>ヘイセイ</t>
    </rPh>
    <rPh sb="4" eb="6">
      <t>ネンド</t>
    </rPh>
    <phoneticPr fontId="5"/>
  </si>
  <si>
    <t>平成30年度(千円･％)</t>
    <rPh sb="0" eb="2">
      <t>ヘイセイ</t>
    </rPh>
    <rPh sb="4" eb="6">
      <t>ネンド</t>
    </rPh>
    <rPh sb="7" eb="9">
      <t>センエン</t>
    </rPh>
    <phoneticPr fontId="5"/>
  </si>
  <si>
    <t>平成29年度(千円･％)</t>
    <rPh sb="0" eb="2">
      <t>ヘイセイ</t>
    </rPh>
    <rPh sb="4" eb="6">
      <t>ネンド</t>
    </rPh>
    <rPh sb="7" eb="9">
      <t>センエン</t>
    </rPh>
    <phoneticPr fontId="5"/>
  </si>
  <si>
    <t>歳入総額</t>
    <phoneticPr fontId="24"/>
  </si>
  <si>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</si>
  <si>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</si>
  <si>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</si>
  <si>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24"/>
  </si>
  <si>
    <t>経常収支比率</t>
    <rPh sb="0" eb="2">
      <t>ケイジョウ</t>
    </rPh>
    <rPh sb="2" eb="4">
      <t>シュウシ</t>
    </rPh>
    <rPh sb="4" eb="6">
      <t>ヒリツ</t>
    </rPh>
    <phoneticPr fontId="5"/>
  </si>
  <si>
    <t>市町村名</t>
    <rPh sb="0" eb="3">
      <t>シチョウソン</t>
    </rPh>
    <rPh sb="3" eb="4">
      <t>メイ</t>
    </rPh>
    <phoneticPr fontId="5"/>
  </si>
  <si>
    <t>開成町</t>
    <phoneticPr fontId="5"/>
  </si>
  <si>
    <t>地方交付税種地</t>
    <rPh sb="0" eb="2">
      <t>チホウ</t>
    </rPh>
    <rPh sb="2" eb="5">
      <t>コウフゼイ</t>
    </rPh>
    <rPh sb="5" eb="6">
      <t>シュ</t>
    </rPh>
    <rPh sb="6" eb="7">
      <t>チ</t>
    </rPh>
    <phoneticPr fontId="5"/>
  </si>
  <si>
    <t>2-4</t>
    <phoneticPr fontId="5"/>
  </si>
  <si>
    <t>財源超過</t>
    <rPh sb="0" eb="2">
      <t>ザイゲン</t>
    </rPh>
    <rPh sb="2" eb="4">
      <t>チョウカ</t>
    </rPh>
    <phoneticPr fontId="5"/>
  </si>
  <si>
    <t>×</t>
    <phoneticPr fontId="5"/>
  </si>
  <si>
    <t>歳入歳出差引</t>
    <phoneticPr fontId="24"/>
  </si>
  <si>
    <t>　　(※1)</t>
    <phoneticPr fontId="5"/>
  </si>
  <si>
    <t>首都</t>
    <rPh sb="0" eb="2">
      <t>シュト</t>
    </rPh>
    <phoneticPr fontId="5"/>
  </si>
  <si>
    <t>○</t>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</si>
  <si>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</si>
  <si>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</si>
  <si>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</si>
  <si>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t>
    <phoneticPr fontId="5"/>
  </si>
  <si>
    <t>実質収支</t>
    <phoneticPr fontId="24"/>
  </si>
  <si>
    <t>財政力指数</t>
    <rPh sb="0" eb="3">
      <t>ザイセイリョク</t>
    </rPh>
    <rPh sb="3" eb="5">
      <t>シスウ</t>
    </rPh>
    <phoneticPr fontId="5"/>
  </si>
  <si>
    <t>人口</t>
    <rPh sb="0" eb="2">
      <t>ジンコウ</t>
    </rPh>
    <phoneticPr fontId="5"/>
  </si>
  <si>
    <t>27年国調(人)</t>
    <rPh sb="2" eb="3">
      <t>ネン</t>
    </rPh>
    <rPh sb="3" eb="4">
      <t>コク</t>
    </rPh>
    <rPh sb="4" eb="5">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</si>
  <si>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</si>
  <si>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</si>
  <si>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単年度収支</t>
    <phoneticPr fontId="24"/>
  </si>
  <si>
    <t>公債費負担比率</t>
    <rPh sb="0" eb="3">
      <t>コウサイヒ</t>
    </rPh>
    <rPh sb="3" eb="5">
      <t>フタン</t>
    </rPh>
    <rPh sb="5" eb="7">
      <t>ヒリツ</t>
    </rPh>
    <phoneticPr fontId="5"/>
  </si>
  <si>
    <t>22年国調(人)</t>
    <rPh sb="2" eb="3">
      <t>ネン</t>
    </rPh>
    <rPh sb="3" eb="4">
      <t>コク</t>
    </rPh>
    <rPh sb="4" eb="5">
      <t>チョウ</t>
    </rPh>
    <phoneticPr fontId="5"/>
  </si>
  <si>
    <t>過疎</t>
    <rPh sb="0" eb="2">
      <t>カソ</t>
    </rPh>
    <phoneticPr fontId="5"/>
  </si>
  <si>
    <t>積立金</t>
    <phoneticPr fontId="24"/>
  </si>
  <si>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</si>
  <si>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</si>
  <si>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3.9</t>
    <phoneticPr fontId="5"/>
  </si>
  <si>
    <t>山振</t>
    <rPh sb="0" eb="1">
      <t>ヤマ</t>
    </rPh>
    <rPh sb="1" eb="2">
      <t>フ</t>
    </rPh>
    <phoneticPr fontId="5"/>
  </si>
  <si>
    <t>×</t>
    <phoneticPr fontId="5"/>
  </si>
  <si>
    <t>繰上償還金</t>
    <phoneticPr fontId="24"/>
  </si>
  <si>
    <t>　実質赤字比率</t>
    <rPh sb="1" eb="3">
      <t>ジッシツ</t>
    </rPh>
    <rPh sb="3" eb="5">
      <t>アカジ</t>
    </rPh>
    <rPh sb="5" eb="7">
      <t>ヒリツ</t>
    </rPh>
    <phoneticPr fontId="5"/>
  </si>
  <si>
    <t>-</t>
    <phoneticPr fontId="5"/>
  </si>
  <si>
    <t>-</t>
    <phoneticPr fontId="5"/>
  </si>
  <si>
    <t>住民基本台帳人口
 (※7)</t>
    <rPh sb="0" eb="2">
      <t>ジュウミン</t>
    </rPh>
    <rPh sb="2" eb="4">
      <t>キホン</t>
    </rPh>
    <rPh sb="4" eb="6">
      <t>ダイチョウ</t>
    </rPh>
    <rPh sb="6" eb="8">
      <t>ジンコウ</t>
    </rPh>
    <phoneticPr fontId="5"/>
  </si>
  <si>
    <t>31.01.01(人)</t>
    <phoneticPr fontId="5"/>
  </si>
  <si>
    <r>
      <t>2</t>
    </r>
    <r>
      <rPr>
        <sz val="9"/>
        <color indexed="8"/>
        <rFont val="ＭＳ ゴシック"/>
        <family val="3"/>
        <charset val="128"/>
      </rPr>
      <t>7年国調</t>
    </r>
    <rPh sb="2" eb="3">
      <t>ネン</t>
    </rPh>
    <rPh sb="3" eb="4">
      <t>コク</t>
    </rPh>
    <rPh sb="4" eb="5">
      <t>チョウ</t>
    </rPh>
    <phoneticPr fontId="5"/>
  </si>
  <si>
    <r>
      <t>2</t>
    </r>
    <r>
      <rPr>
        <sz val="9"/>
        <color indexed="8"/>
        <rFont val="ＭＳ ゴシック"/>
        <family val="3"/>
        <charset val="128"/>
      </rPr>
      <t>2年国調</t>
    </r>
    <rPh sb="2" eb="3">
      <t>ネン</t>
    </rPh>
    <rPh sb="3" eb="4">
      <t>コク</t>
    </rPh>
    <rPh sb="4" eb="5">
      <t>チョウ</t>
    </rPh>
    <phoneticPr fontId="5"/>
  </si>
  <si>
    <t>低開発</t>
    <rPh sb="0" eb="1">
      <t>テイ</t>
    </rPh>
    <rPh sb="1" eb="3">
      <t>カイハツ</t>
    </rPh>
    <phoneticPr fontId="5"/>
  </si>
  <si>
    <t>積立金取崩し額</t>
    <phoneticPr fontId="24"/>
  </si>
  <si>
    <t>　連結実質赤字比率</t>
    <rPh sb="1" eb="3">
      <t>レンケツ</t>
    </rPh>
    <rPh sb="3" eb="5">
      <t>ジッシツ</t>
    </rPh>
    <rPh sb="5" eb="7">
      <t>アカジ</t>
    </rPh>
    <rPh sb="7" eb="9">
      <t>ヒリツ</t>
    </rPh>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</si>
  <si>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</si>
  <si>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</si>
  <si>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</si>
  <si>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t>
    <phoneticPr fontId="5"/>
  </si>
  <si>
    <t>実質単年度収支</t>
    <phoneticPr fontId="24"/>
  </si>
  <si>
    <t>　実質公債費比率</t>
    <rPh sb="1" eb="3">
      <t>ジッシツ</t>
    </rPh>
    <rPh sb="3" eb="6">
      <t>コウサイヒ</t>
    </rPh>
    <rPh sb="6" eb="8">
      <t>ヒリツ</t>
    </rPh>
    <phoneticPr fontId="5"/>
  </si>
  <si>
    <t>30.01.01(人)</t>
    <phoneticPr fontId="5"/>
  </si>
  <si>
    <t>　将来負担比率</t>
    <rPh sb="1" eb="3">
      <t>ショウライ</t>
    </rPh>
    <rPh sb="3" eb="5">
      <t>フタン</t>
    </rPh>
    <rPh sb="5" eb="7">
      <t>ヒリツ</t>
    </rPh>
    <phoneticPr fontId="5"/>
  </si>
  <si>
    <t>うち日本人(人)</t>
    <phoneticPr fontId="5"/>
  </si>
  <si>
    <t>第2次</t>
    <rPh sb="0" eb="1">
      <t>ダイ</t>
    </rPh>
    <rPh sb="2" eb="3">
      <t>ジ</t>
    </rPh>
    <phoneticPr fontId="5"/>
  </si>
  <si>
    <t>基準財政収入額</t>
    <phoneticPr fontId="24"/>
  </si>
  <si>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</si>
  <si>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</si>
  <si>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1.6</t>
    <phoneticPr fontId="5"/>
  </si>
  <si>
    <t>基準財政需要額</t>
    <phoneticPr fontId="24"/>
  </si>
  <si>
    <t>うち日本人(％)</t>
    <phoneticPr fontId="5"/>
  </si>
  <si>
    <t>1.6</t>
    <phoneticPr fontId="5"/>
  </si>
  <si>
    <t>第3次</t>
    <rPh sb="0" eb="1">
      <t>ダイ</t>
    </rPh>
    <rPh sb="2" eb="3">
      <t>ジ</t>
    </rPh>
    <phoneticPr fontId="5"/>
  </si>
  <si>
    <t>標準税収入額等</t>
    <phoneticPr fontId="24"/>
  </si>
  <si>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</si>
  <si>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24"/>
  </si>
  <si>
    <t>人口密度 (人/k㎡)</t>
    <rPh sb="0" eb="2">
      <t>ジンコウ</t>
    </rPh>
    <rPh sb="2" eb="4">
      <t>ミツド</t>
    </rPh>
    <phoneticPr fontId="5"/>
  </si>
  <si>
    <t>歳入一般財源等</t>
    <rPh sb="0" eb="2">
      <t>サイニュウ</t>
    </rPh>
    <rPh sb="2" eb="4">
      <t>イッパン</t>
    </rPh>
    <rPh sb="4" eb="6">
      <t>ザイゲン</t>
    </rPh>
    <rPh sb="6" eb="7">
      <t>トウ</t>
    </rPh>
    <phoneticPr fontId="24"/>
  </si>
  <si>
    <t>世帯数 (世帯)</t>
    <rPh sb="0" eb="3">
      <t>セタイスウ</t>
    </rPh>
    <phoneticPr fontId="5"/>
  </si>
  <si>
    <t>職員の状況</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</si>
  <si>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</si>
  <si>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</si>
  <si>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</si>
  <si>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</si>
  <si>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</si>
  <si>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</si>
  <si>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</si>
  <si>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市区町村長</t>
    <rPh sb="0" eb="2">
      <t>シク</t>
    </rPh>
    <rPh sb="2" eb="4">
      <t>チョウソン</t>
    </rPh>
    <rPh sb="4" eb="5">
      <t>チョウ</t>
    </rPh>
    <phoneticPr fontId="5"/>
  </si>
  <si>
    <t>一般職員</t>
    <rPh sb="0" eb="2">
      <t>イッパン</t>
    </rPh>
    <rPh sb="2" eb="4">
      <t>ショクイン</t>
    </rPh>
    <phoneticPr fontId="5"/>
  </si>
  <si>
    <t>　うち公的資金</t>
    <rPh sb="3" eb="5">
      <t>コウテキ</t>
    </rPh>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</si>
  <si>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</si>
  <si>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</si>
  <si>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t>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</si>
  <si>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</si>
  <si>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</si>
  <si>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</si>
  <si>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</si>
  <si>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</si>
  <si>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</si>
  <si>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24"/>
  </si>
  <si>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</si>
  <si>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</si>
  <si>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24"/>
  </si>
  <si>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</si>
  <si>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</si>
  <si>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</si>
  <si>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</si>
  <si>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</si>
  <si>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</si>
  <si>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</si>
  <si>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</si>
  <si>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</si>
  <si>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</si>
  <si>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</si>
  <si>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</si>
  <si>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phoneticPr fontId="5"/>
  </si>
  <si>
    <t>会計名</t>
    <phoneticPr fontId="5"/>
  </si>
  <si>
    <t>会計名</t>
    <phoneticPr fontId="5"/>
  </si>
  <si>
    <t>項番</t>
    <rPh sb="0" eb="2">
      <t>コウバン</t>
    </rPh>
    <phoneticPr fontId="5"/>
  </si>
  <si>
    <t>会計名</t>
    <rPh sb="0" eb="2">
      <t>カイケイ</t>
    </rPh>
    <rPh sb="2" eb="3">
      <t>メイ</t>
    </rPh>
    <phoneticPr fontId="5"/>
  </si>
  <si>
    <t>組合等名</t>
    <phoneticPr fontId="5"/>
  </si>
  <si>
    <t>項番</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</si>
  <si>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</si>
  <si>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</si>
  <si>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</si>
  <si>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)内の数値は、「減収補塡債（特例分）」及び「臨時財政対策債」を除いて算出したものである。</t>
    <rPh sb="3" eb="5">
      <t>ケイジョウ</t>
    </rPh>
    <rPh sb="5" eb="7">
      <t>シュウシ</t>
    </rPh>
    <rPh sb="7" eb="9">
      <t>ヒリツ</t>
    </rPh>
    <rPh sb="13" eb="14">
      <t>ナイ</t>
    </rPh>
    <rPh sb="15" eb="17">
      <t>スウチ</t>
    </rPh>
    <rPh sb="20" eb="22">
      <t>ゲンシュウ</t>
    </rPh>
    <rPh sb="22" eb="23">
      <t>ホ</t>
    </rPh>
    <rPh sb="24" eb="25">
      <t>サイ</t>
    </rPh>
    <rPh sb="26" eb="27">
      <t>トク</t>
    </rPh>
    <rPh sb="27" eb="28">
      <t>レイ</t>
    </rPh>
    <rPh sb="28" eb="29">
      <t>ブン</t>
    </rPh>
    <rPh sb="31" eb="32">
      <t>オヨ</t>
    </rPh>
    <rPh sb="34" eb="36">
      <t>リンジ</t>
    </rPh>
    <rPh sb="36" eb="38">
      <t>ザイセイ</t>
    </rPh>
    <rPh sb="38" eb="40">
      <t>タイサク</t>
    </rPh>
    <rPh sb="40" eb="41">
      <t>サイ</t>
    </rPh>
    <rPh sb="43" eb="44">
      <t>ノゾ</t>
    </rPh>
    <rPh sb="46" eb="48">
      <t>サンシュツ</t>
    </rPh>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</si>
  <si>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7"/>
  </si>
  <si>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</si>
  <si>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</si>
  <si>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</si>
  <si>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</si>
  <si>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※7：人口については、調査対象年度の1月1日現在の住民基本台帳に登載されている人口に基づいている。</t>
    <rPh sb="13" eb="15">
      <t>タイショウ</t>
    </rPh>
    <rPh sb="27" eb="29">
      <t>キホン</t>
    </rPh>
    <rPh sb="42" eb="43">
      <t>モト</t>
    </rPh>
    <phoneticPr fontId="28"/>
  </si>
  <si>
    <t>平成30年度</t>
    <phoneticPr fontId="24"/>
  </si>
  <si>
    <t>神奈川県開成町</t>
    <phoneticPr fontId="24"/>
  </si>
  <si>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</si>
  <si>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</si>
  <si>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</si>
  <si>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</si>
  <si>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</si>
  <si>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</si>
  <si>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</si>
  <si>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</si>
  <si>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</si>
  <si>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</si>
  <si>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</si>
  <si>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</si>
  <si>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23"/>
  </si>
  <si>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</si>
  <si>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</si>
  <si>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</si>
  <si>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</si>
  <si>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</si>
  <si>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</si>
  <si>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t>
    <phoneticPr fontId="5"/>
  </si>
  <si>
    <t>利子割交付金</t>
  </si>
  <si>
    <t>　　市町村民税</t>
    <phoneticPr fontId="5"/>
  </si>
  <si>
    <t>総務費</t>
  </si>
  <si>
    <t>配当割交付金</t>
    <rPh sb="0" eb="2">
      <t>ハイトウ</t>
    </rPh>
    <rPh sb="2" eb="3">
      <t>ワリ</t>
    </rPh>
    <rPh sb="3" eb="6">
      <t>コウフキン</t>
    </rPh>
    <phoneticPr fontId="23"/>
  </si>
  <si>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</si>
  <si>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</si>
  <si>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23"/>
  </si>
  <si>
    <t>　　　所得割</t>
    <phoneticPr fontId="5"/>
  </si>
  <si>
    <t>衛生費</t>
  </si>
  <si>
    <t>分離課税所得割交付金</t>
    <phoneticPr fontId="24"/>
  </si>
  <si>
    <t>　　　法人均等割</t>
    <phoneticPr fontId="5"/>
  </si>
  <si>
    <t>労働費</t>
  </si>
  <si>
    <t>道府県民税所得割臨時交付金</t>
    <phoneticPr fontId="24"/>
  </si>
  <si>
    <t>　　　法人税割</t>
    <phoneticPr fontId="5"/>
  </si>
  <si>
    <t>農林水産業費</t>
  </si>
  <si>
    <t>地方消費税交付金</t>
  </si>
  <si>
    <t>　　固定資産税</t>
    <phoneticPr fontId="5"/>
  </si>
  <si>
    <t>商工費</t>
  </si>
  <si>
    <t>ゴルフ場利用税交付金</t>
  </si>
  <si>
    <t>　　　うち純固定資産税</t>
    <phoneticPr fontId="5"/>
  </si>
  <si>
    <t>土木費</t>
  </si>
  <si>
    <t>特別地方消費税交付金</t>
  </si>
  <si>
    <t>　　軽自動車税</t>
    <phoneticPr fontId="5"/>
  </si>
  <si>
    <t>消防費</t>
  </si>
  <si>
    <t>自動車取得税交付金</t>
  </si>
  <si>
    <t>　　市町村たばこ税</t>
    <phoneticPr fontId="5"/>
  </si>
  <si>
    <t>教育費</t>
  </si>
  <si>
    <t>軽油引取税交付金</t>
  </si>
  <si>
    <t>　　鉱産税</t>
    <phoneticPr fontId="5"/>
  </si>
  <si>
    <t>災害復旧費</t>
  </si>
  <si>
    <t>地方特例交付金</t>
    <phoneticPr fontId="15"/>
  </si>
  <si>
    <t>　　特別土地保有税</t>
    <phoneticPr fontId="5"/>
  </si>
  <si>
    <t>公債費</t>
  </si>
  <si>
    <t>地方交付税</t>
  </si>
  <si>
    <t>　法定外普通税</t>
    <phoneticPr fontId="5"/>
  </si>
  <si>
    <t>諸支出金</t>
    <rPh sb="3" eb="4">
      <t>キン</t>
    </rPh>
    <phoneticPr fontId="24"/>
  </si>
  <si>
    <t>　普通交付税</t>
    <phoneticPr fontId="5"/>
  </si>
  <si>
    <t>目的税</t>
  </si>
  <si>
    <t>前年度繰上充用金</t>
    <phoneticPr fontId="5"/>
  </si>
  <si>
    <t>　特別交付税</t>
    <phoneticPr fontId="5"/>
  </si>
  <si>
    <t>　法定目的税</t>
    <phoneticPr fontId="5"/>
  </si>
  <si>
    <t>歳出合計</t>
  </si>
  <si>
    <t>　震災復興特別交付税</t>
    <phoneticPr fontId="24"/>
  </si>
  <si>
    <t>　　入湯税</t>
    <phoneticPr fontId="5"/>
  </si>
  <si>
    <t>(一般財源計)</t>
    <phoneticPr fontId="5"/>
  </si>
  <si>
    <t>　　事業所税</t>
    <phoneticPr fontId="5"/>
  </si>
  <si>
    <t>性質別歳出の状況（単位 千円・％）</t>
    <rPh sb="0" eb="2">
      <t>セイシツ</t>
    </rPh>
    <phoneticPr fontId="5"/>
  </si>
  <si>
    <t>交通安全対策特別交付金</t>
    <phoneticPr fontId="5"/>
  </si>
  <si>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</si>
  <si>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</si>
  <si>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</si>
  <si>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</si>
  <si>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</si>
  <si>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19"/>
  </si>
  <si>
    <t>分担金・負担金</t>
  </si>
  <si>
    <t>　　水利地益税等</t>
    <phoneticPr fontId="5"/>
  </si>
  <si>
    <t>義務的経費計</t>
    <rPh sb="0" eb="3">
      <t>ギムテキ</t>
    </rPh>
    <rPh sb="3" eb="5">
      <t>ケイヒ</t>
    </rPh>
    <rPh sb="5" eb="6">
      <t>ケイ</t>
    </rPh>
    <phoneticPr fontId="5"/>
  </si>
  <si>
    <t>使用料</t>
  </si>
  <si>
    <t>　法定外目的税</t>
    <phoneticPr fontId="5"/>
  </si>
  <si>
    <t>　人件費</t>
    <phoneticPr fontId="5"/>
  </si>
  <si>
    <t>手数料</t>
  </si>
  <si>
    <t>旧法による税</t>
  </si>
  <si>
    <t>　　うち職員給</t>
    <rPh sb="4" eb="6">
      <t>ショクイン</t>
    </rPh>
    <rPh sb="6" eb="7">
      <t>キュウ</t>
    </rPh>
    <phoneticPr fontId="5"/>
  </si>
  <si>
    <t>国庫支出金</t>
  </si>
  <si>
    <t>合計</t>
  </si>
  <si>
    <t>　扶助費</t>
    <phoneticPr fontId="5"/>
  </si>
  <si>
    <t>国有提供交付金(特別区財調交付金)</t>
  </si>
  <si>
    <t>　公債費</t>
    <phoneticPr fontId="5"/>
  </si>
  <si>
    <t>都道府県支出金</t>
  </si>
  <si>
    <t>平成30年度</t>
    <rPh sb="0" eb="2">
      <t>ヘイセイ</t>
    </rPh>
    <rPh sb="4" eb="6">
      <t>ネンド</t>
    </rPh>
    <phoneticPr fontId="5"/>
  </si>
  <si>
    <t>平成29年度</t>
    <rPh sb="0" eb="2">
      <t>ヘイセイ</t>
    </rPh>
    <rPh sb="4" eb="6">
      <t>ネンド</t>
    </rPh>
    <phoneticPr fontId="5"/>
  </si>
  <si>
    <t>内訳</t>
    <rPh sb="0" eb="2">
      <t>ウチワケ</t>
    </rPh>
    <phoneticPr fontId="5"/>
  </si>
  <si>
    <t>財産収入</t>
  </si>
  <si>
    <t>徴収率
(％)</t>
    <rPh sb="0" eb="2">
      <t>チョウシュウ</t>
    </rPh>
    <rPh sb="2" eb="3">
      <t>リツ</t>
    </rPh>
    <phoneticPr fontId="5"/>
  </si>
  <si>
    <t>現年</t>
    <rPh sb="0" eb="1">
      <t>ゲン</t>
    </rPh>
    <rPh sb="1" eb="2">
      <t>ネン</t>
    </rPh>
    <phoneticPr fontId="5"/>
  </si>
  <si>
    <t>　うち元金</t>
    <phoneticPr fontId="24"/>
  </si>
  <si>
    <t>寄附金</t>
  </si>
  <si>
    <t>・計</t>
    <phoneticPr fontId="5"/>
  </si>
  <si>
    <t>市町村民税</t>
    <rPh sb="0" eb="3">
      <t>シチョウソン</t>
    </rPh>
    <rPh sb="3" eb="4">
      <t>ミン</t>
    </rPh>
    <rPh sb="4" eb="5">
      <t>ゼイ</t>
    </rPh>
    <phoneticPr fontId="5"/>
  </si>
  <si>
    <t>　うち利子</t>
    <phoneticPr fontId="24"/>
  </si>
  <si>
    <t>繰入金</t>
  </si>
  <si>
    <t>純固定資産税</t>
    <rPh sb="0" eb="1">
      <t>ジュン</t>
    </rPh>
    <rPh sb="1" eb="3">
      <t>コテイ</t>
    </rPh>
    <rPh sb="3" eb="6">
      <t>シサンゼイ</t>
    </rPh>
    <phoneticPr fontId="5"/>
  </si>
  <si>
    <t>一時借入金利子</t>
    <phoneticPr fontId="5"/>
  </si>
  <si>
    <t>繰越金</t>
  </si>
  <si>
    <t>その他の経費</t>
    <rPh sb="2" eb="3">
      <t>タ</t>
    </rPh>
    <rPh sb="4" eb="6">
      <t>ケイヒ</t>
    </rPh>
    <phoneticPr fontId="5"/>
  </si>
  <si>
    <t>諸収入</t>
  </si>
  <si>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</si>
  <si>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</si>
  <si>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物件費</t>
    <phoneticPr fontId="5"/>
  </si>
  <si>
    <t>地方債</t>
  </si>
  <si>
    <t>合計</t>
    <phoneticPr fontId="5"/>
  </si>
  <si>
    <t>実質収支</t>
    <rPh sb="0" eb="2">
      <t>ジッシツ</t>
    </rPh>
    <rPh sb="2" eb="4">
      <t>シュウシ</t>
    </rPh>
    <phoneticPr fontId="5"/>
  </si>
  <si>
    <t>　維持補修費</t>
    <phoneticPr fontId="5"/>
  </si>
  <si>
    <t>　うち減収補塡債(特例分)</t>
    <rPh sb="4" eb="5">
      <t>シュウ</t>
    </rPh>
    <rPh sb="9" eb="10">
      <t>トク</t>
    </rPh>
    <rPh sb="10" eb="11">
      <t>レイ</t>
    </rPh>
    <rPh sb="11" eb="12">
      <t>ブン</t>
    </rPh>
    <phoneticPr fontId="15"/>
  </si>
  <si>
    <t>下水道</t>
    <phoneticPr fontId="5"/>
  </si>
  <si>
    <t>再差引収支</t>
    <rPh sb="0" eb="1">
      <t>サイ</t>
    </rPh>
    <rPh sb="1" eb="3">
      <t>サシヒキ</t>
    </rPh>
    <rPh sb="3" eb="5">
      <t>シュウシ</t>
    </rPh>
    <phoneticPr fontId="5"/>
  </si>
  <si>
    <t>　補助費等</t>
    <rPh sb="1" eb="3">
      <t>ホジョ</t>
    </rPh>
    <rPh sb="3" eb="4">
      <t>ヒ</t>
    </rPh>
    <rPh sb="4" eb="5">
      <t>トウ</t>
    </rPh>
    <phoneticPr fontId="5"/>
  </si>
  <si>
    <t>　うち臨時財政対策債</t>
    <phoneticPr fontId="5"/>
  </si>
  <si>
    <t>上水道</t>
    <phoneticPr fontId="5"/>
  </si>
  <si>
    <t>加入世帯数(世帯)</t>
  </si>
  <si>
    <t>　　うち一部事務組合負担金</t>
    <phoneticPr fontId="5"/>
  </si>
  <si>
    <t>歳入合計</t>
    <phoneticPr fontId="5"/>
  </si>
  <si>
    <t>工業用水道</t>
    <phoneticPr fontId="5"/>
  </si>
  <si>
    <t>被保険者数(人)</t>
  </si>
  <si>
    <t>　繰出金</t>
    <phoneticPr fontId="5"/>
  </si>
  <si>
    <t>交通</t>
    <phoneticPr fontId="5"/>
  </si>
  <si>
    <t>被保険者
1人当り</t>
    <phoneticPr fontId="5"/>
  </si>
  <si>
    <t>保険税(料)収入額</t>
    <phoneticPr fontId="5"/>
  </si>
  <si>
    <t>　積立金</t>
    <phoneticPr fontId="5"/>
  </si>
  <si>
    <t>国民健康保険</t>
    <phoneticPr fontId="5"/>
  </si>
  <si>
    <t>国庫支出金</t>
    <phoneticPr fontId="5"/>
  </si>
  <si>
    <t>　投資・出資金・貸付金</t>
    <phoneticPr fontId="5"/>
  </si>
  <si>
    <t>その他</t>
    <phoneticPr fontId="5"/>
  </si>
  <si>
    <t>保険給付費</t>
    <phoneticPr fontId="5"/>
  </si>
  <si>
    <t>　前年度繰上充用金</t>
    <phoneticPr fontId="5"/>
  </si>
  <si>
    <t>(注釈)</t>
    <rPh sb="1" eb="2">
      <t>チュウ</t>
    </rPh>
    <rPh sb="2" eb="3">
      <t>シャク</t>
    </rPh>
    <phoneticPr fontId="5"/>
  </si>
  <si>
    <t>投資的経費計</t>
    <rPh sb="5" eb="6">
      <t>ケイ</t>
    </rPh>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</si>
  <si>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</si>
  <si>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　　うち人件費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</si>
  <si>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</si>
  <si>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普通建設事業費</t>
    <phoneticPr fontId="5"/>
  </si>
  <si>
    <t>　うち補助</t>
    <phoneticPr fontId="5"/>
  </si>
  <si>
    <t>　うち単独</t>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</si>
  <si>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</si>
  <si>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</si>
  <si>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</si>
  <si>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</si>
  <si>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平成30年度</t>
  </si>
  <si>
    <t>神奈川県開成町</t>
  </si>
  <si>
    <t>一般会計等の財政状況（単位：百万円）</t>
    <rPh sb="0" eb="2">
      <t>イッパン</t>
    </rPh>
    <rPh sb="2" eb="4">
      <t>カイケイ</t>
    </rPh>
    <rPh sb="4" eb="5">
      <t>トウ</t>
    </rPh>
    <rPh sb="6" eb="8">
      <t>ザイセイ</t>
    </rPh>
    <rPh sb="8" eb="10">
      <t>ジョウキョウ</t>
    </rPh>
    <phoneticPr fontId="30"/>
  </si>
  <si>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30"/>
  </si>
  <si>
    <t>会計名</t>
    <rPh sb="0" eb="2">
      <t>カイケイ</t>
    </rPh>
    <rPh sb="2" eb="3">
      <t>メイ</t>
    </rPh>
    <phoneticPr fontId="30"/>
  </si>
  <si>
    <t>歳入</t>
    <rPh sb="0" eb="2">
      <t>サイニュウ</t>
    </rPh>
    <phoneticPr fontId="30"/>
  </si>
  <si>
    <t>歳出</t>
    <phoneticPr fontId="30"/>
  </si>
  <si>
    <t>形式収支</t>
    <phoneticPr fontId="30"/>
  </si>
  <si>
    <t>実質収支</t>
    <phoneticPr fontId="30"/>
  </si>
  <si>
    <t>他会計等
からの
繰入金</t>
    <rPh sb="9" eb="11">
      <t>クリイレ</t>
    </rPh>
    <rPh sb="11" eb="12">
      <t>キン</t>
    </rPh>
    <phoneticPr fontId="30"/>
  </si>
  <si>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</si>
  <si>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</si>
  <si>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</si>
  <si>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</si>
  <si>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</si>
  <si>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</si>
  <si>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</si>
  <si>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</si>
  <si>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</si>
  <si>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</si>
  <si>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</si>
  <si>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</si>
  <si>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給食事業特別会計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</si>
  <si>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</si>
  <si>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</si>
  <si>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</si>
  <si>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t>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</si>
  <si>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</si>
  <si>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</si>
  <si>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</si>
  <si>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</si>
  <si>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</si>
  <si>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</si>
  <si>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</si>
  <si>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</si>
  <si>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</si>
  <si>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</si>
  <si>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国民健康保険特別会計</t>
    <phoneticPr fontId="5"/>
  </si>
  <si>
    <t>介護保険事業特別会計</t>
    <phoneticPr fontId="5"/>
  </si>
  <si>
    <t>後期高齢者医療事業特別会計</t>
    <phoneticPr fontId="5"/>
  </si>
  <si>
    <t>水道事業会計</t>
    <phoneticPr fontId="5"/>
  </si>
  <si>
    <t>法適用企業</t>
    <phoneticPr fontId="5"/>
  </si>
  <si>
    <t>下水道事業特別会計</t>
    <phoneticPr fontId="5"/>
  </si>
  <si>
    <t>法非適用企業</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</si>
  <si>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</si>
  <si>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</si>
  <si>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t>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</si>
  <si>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</si>
  <si>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30"/>
  </si>
  <si>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</si>
  <si>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</si>
  <si>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</si>
  <si>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</si>
  <si>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</si>
  <si>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</si>
  <si>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</si>
  <si>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</si>
  <si>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</si>
  <si>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</si>
  <si>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</si>
  <si>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</si>
  <si>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</si>
  <si>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</si>
  <si>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</si>
  <si>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30"/>
  </si>
  <si>
    <t>平成28年度</t>
    <rPh sb="0" eb="2">
      <t>ヘイセイ</t>
    </rPh>
    <rPh sb="4" eb="6">
      <t>ネンド</t>
    </rPh>
    <phoneticPr fontId="5"/>
  </si>
  <si>
    <t>分母比</t>
    <rPh sb="0" eb="2">
      <t>ブンボ</t>
    </rPh>
    <rPh sb="2" eb="3">
      <t>ヒ</t>
    </rPh>
    <phoneticPr fontId="5"/>
  </si>
  <si>
    <t>内訳</t>
    <rPh sb="0" eb="2">
      <t>ウチワケ</t>
    </rPh>
    <phoneticPr fontId="30"/>
  </si>
  <si>
    <t>元利償還金</t>
    <rPh sb="0" eb="2">
      <t>ガンリ</t>
    </rPh>
    <rPh sb="2" eb="5">
      <t>ショウカンキン</t>
    </rPh>
    <phoneticPr fontId="30"/>
  </si>
  <si>
    <t xml:space="preserve">一般会計等に係る地方債の現在高 </t>
    <rPh sb="0" eb="2">
      <t>イッパン</t>
    </rPh>
    <rPh sb="2" eb="4">
      <t>カイケイ</t>
    </rPh>
    <rPh sb="4" eb="5">
      <t>トウ</t>
    </rPh>
    <rPh sb="6" eb="7">
      <t>カカ</t>
    </rPh>
    <rPh sb="8" eb="11">
      <t>チホウサイ</t>
    </rPh>
    <rPh sb="12" eb="15">
      <t>ゲンザイダカ</t>
    </rPh>
    <phoneticPr fontId="30"/>
  </si>
  <si>
    <t>債務負担行為</t>
    <rPh sb="0" eb="2">
      <t>サイム</t>
    </rPh>
    <rPh sb="2" eb="4">
      <t>フタン</t>
    </rPh>
    <rPh sb="4" eb="6">
      <t>コウイ</t>
    </rPh>
    <phoneticPr fontId="5"/>
  </si>
  <si>
    <t>PFI事業に係るもの</t>
    <rPh sb="3" eb="5">
      <t>ジギョウ</t>
    </rPh>
    <rPh sb="6" eb="7">
      <t>カカ</t>
    </rPh>
    <phoneticPr fontId="30"/>
  </si>
  <si>
    <t>-</t>
    <phoneticPr fontId="5"/>
  </si>
  <si>
    <t>減債基金積立不足算定額</t>
    <rPh sb="0" eb="2">
      <t>ゲンサイ</t>
    </rPh>
    <rPh sb="2" eb="4">
      <t>キキン</t>
    </rPh>
    <rPh sb="4" eb="6">
      <t>ツミタテ</t>
    </rPh>
    <rPh sb="6" eb="8">
      <t>ブソク</t>
    </rPh>
    <rPh sb="8" eb="10">
      <t>サンテイ</t>
    </rPh>
    <rPh sb="10" eb="11">
      <t>ガク</t>
    </rPh>
    <phoneticPr fontId="5"/>
  </si>
  <si>
    <t>-</t>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</si>
  <si>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30"/>
  </si>
  <si>
    <t>いわゆる五省協定等に係るもの</t>
    <rPh sb="4" eb="6">
      <t>ゴショウ</t>
    </rPh>
    <rPh sb="6" eb="9">
      <t>キョウテイトウ</t>
    </rPh>
    <rPh sb="10" eb="11">
      <t>カカ</t>
    </rPh>
    <phoneticPr fontId="30"/>
  </si>
  <si>
    <t>準元利償還金</t>
    <rPh sb="0" eb="1">
      <t>ジュン</t>
    </rPh>
    <rPh sb="1" eb="3">
      <t>ガンリ</t>
    </rPh>
    <rPh sb="3" eb="6">
      <t>ショウカンキン</t>
    </rPh>
    <phoneticPr fontId="30"/>
  </si>
  <si>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30"/>
  </si>
  <si>
    <t xml:space="preserve">公営企業債等繰入見込額 </t>
    <rPh sb="0" eb="2">
      <t>コウエイ</t>
    </rPh>
    <rPh sb="2" eb="5">
      <t>キギョウサイ</t>
    </rPh>
    <rPh sb="5" eb="6">
      <t>トウ</t>
    </rPh>
    <rPh sb="6" eb="8">
      <t>クリイ</t>
    </rPh>
    <rPh sb="8" eb="11">
      <t>ミコミガク</t>
    </rPh>
    <phoneticPr fontId="30"/>
  </si>
  <si>
    <t>国営土地改良事業に係るもの</t>
    <rPh sb="0" eb="2">
      <t>コクエイ</t>
    </rPh>
    <rPh sb="2" eb="4">
      <t>トチ</t>
    </rPh>
    <rPh sb="4" eb="6">
      <t>カイリョウ</t>
    </rPh>
    <rPh sb="6" eb="8">
      <t>ジギョウ</t>
    </rPh>
    <rPh sb="9" eb="10">
      <t>カカ</t>
    </rPh>
    <phoneticPr fontId="30"/>
  </si>
  <si>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30"/>
  </si>
  <si>
    <t xml:space="preserve">組合等負担等見込額 </t>
    <rPh sb="0" eb="2">
      <t>クミアイ</t>
    </rPh>
    <rPh sb="2" eb="3">
      <t>トウ</t>
    </rPh>
    <rPh sb="3" eb="5">
      <t>フタン</t>
    </rPh>
    <rPh sb="5" eb="6">
      <t>トウ</t>
    </rPh>
    <rPh sb="6" eb="9">
      <t>ミコミガク</t>
    </rPh>
    <phoneticPr fontId="30"/>
  </si>
  <si>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</si>
  <si>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30"/>
  </si>
  <si>
    <t xml:space="preserve">退職手当負担見込額 </t>
    <rPh sb="0" eb="2">
      <t>タイショク</t>
    </rPh>
    <rPh sb="2" eb="4">
      <t>テアテ</t>
    </rPh>
    <rPh sb="4" eb="6">
      <t>フタン</t>
    </rPh>
    <rPh sb="6" eb="9">
      <t>ミコミガク</t>
    </rPh>
    <phoneticPr fontId="30"/>
  </si>
  <si>
    <t>地方公務員等共済組合に係るもの</t>
    <rPh sb="0" eb="2">
      <t>チホウ</t>
    </rPh>
    <rPh sb="2" eb="5">
      <t>コウムイン</t>
    </rPh>
    <rPh sb="5" eb="6">
      <t>トウ</t>
    </rPh>
    <rPh sb="6" eb="8">
      <t>キョウサイ</t>
    </rPh>
    <rPh sb="8" eb="10">
      <t>クミアイ</t>
    </rPh>
    <rPh sb="11" eb="12">
      <t>カカ</t>
    </rPh>
    <phoneticPr fontId="5"/>
  </si>
  <si>
    <t>-</t>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</si>
  <si>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30"/>
  </si>
  <si>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30"/>
  </si>
  <si>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</si>
  <si>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30"/>
  </si>
  <si>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</si>
  <si>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</si>
  <si>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</si>
  <si>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</si>
  <si>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</si>
  <si>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30"/>
  </si>
  <si>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</si>
  <si>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</si>
  <si>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</si>
  <si>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</si>
  <si>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30"/>
  </si>
  <si>
    <t>企業債等
繰入見込額</t>
    <rPh sb="0" eb="2">
      <t>キギョウ</t>
    </rPh>
    <rPh sb="2" eb="3">
      <t>サイ</t>
    </rPh>
    <rPh sb="3" eb="4">
      <t>トウ</t>
    </rPh>
    <rPh sb="5" eb="7">
      <t>クリイレ</t>
    </rPh>
    <rPh sb="7" eb="9">
      <t>ミコ</t>
    </rPh>
    <rPh sb="9" eb="10">
      <t>ガク</t>
    </rPh>
    <phoneticPr fontId="5"/>
  </si>
  <si>
    <t>下水道事業特別会計</t>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</si>
  <si>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30"/>
  </si>
  <si>
    <t xml:space="preserve">充当可能特定歳入 </t>
    <rPh sb="0" eb="2">
      <t>ジュウトウ</t>
    </rPh>
    <rPh sb="2" eb="4">
      <t>カノウ</t>
    </rPh>
    <rPh sb="4" eb="6">
      <t>トクテイ</t>
    </rPh>
    <rPh sb="6" eb="8">
      <t>サイニュウ</t>
    </rPh>
    <phoneticPr fontId="30"/>
  </si>
  <si>
    <t>水道事業会計</t>
    <phoneticPr fontId="5"/>
  </si>
  <si>
    <t xml:space="preserve">基準財政需要額算入見込額 </t>
    <rPh sb="0" eb="2">
      <t>キジュン</t>
    </rPh>
    <rPh sb="2" eb="4">
      <t>ザイセイ</t>
    </rPh>
    <rPh sb="4" eb="7">
      <t>ジュヨウガク</t>
    </rPh>
    <rPh sb="7" eb="9">
      <t>サンニュウ</t>
    </rPh>
    <rPh sb="9" eb="12">
      <t>ミコミガク</t>
    </rPh>
    <phoneticPr fontId="30"/>
  </si>
  <si>
    <t>介護保険事業特別会計</t>
    <phoneticPr fontId="5"/>
  </si>
  <si>
    <t>(Ｆ)</t>
    <phoneticPr fontId="5"/>
  </si>
  <si>
    <t>後期高齢者医療事業特別会計</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</si>
  <si>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</si>
  <si>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</si>
  <si>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</si>
  <si>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30"/>
  </si>
  <si>
    <t>土地開発公社に係る将来負担額</t>
    <rPh sb="0" eb="2">
      <t>トチ</t>
    </rPh>
    <rPh sb="2" eb="4">
      <t>カイハツ</t>
    </rPh>
    <rPh sb="4" eb="6">
      <t>コウシャ</t>
    </rPh>
    <rPh sb="7" eb="8">
      <t>カカ</t>
    </rPh>
    <rPh sb="9" eb="11">
      <t>ショウライ</t>
    </rPh>
    <rPh sb="11" eb="14">
      <t>フタンガク</t>
    </rPh>
    <phoneticPr fontId="30"/>
  </si>
  <si>
    <t>利子補給に係るもの</t>
  </si>
  <si>
    <t>健全化判断比率</t>
    <rPh sb="0" eb="3">
      <t>ケンゼンカ</t>
    </rPh>
    <rPh sb="3" eb="5">
      <t>ハンダン</t>
    </rPh>
    <rPh sb="5" eb="7">
      <t>ヒリツ</t>
    </rPh>
    <phoneticPr fontId="19"/>
  </si>
  <si>
    <t>平成30年度</t>
    <rPh sb="0" eb="2">
      <t>ヘイセイ</t>
    </rPh>
    <rPh sb="4" eb="6">
      <t>ネンド</t>
    </rPh>
    <phoneticPr fontId="19"/>
  </si>
  <si>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</si>
  <si>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</si>
  <si>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</si>
  <si>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</si>
  <si>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</si>
  <si>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19"/>
  </si>
  <si>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30"/>
  </si>
  <si>
    <t>(Ｃ)</t>
    <phoneticPr fontId="5"/>
  </si>
  <si>
    <t>連結実質赤字比率</t>
    <rPh sb="0" eb="2">
      <t>レンケツ</t>
    </rPh>
    <rPh sb="2" eb="4">
      <t>ジッシツ</t>
    </rPh>
    <rPh sb="4" eb="6">
      <t>アカジ</t>
    </rPh>
    <rPh sb="6" eb="8">
      <t>ヒリツ</t>
    </rPh>
    <phoneticPr fontId="19"/>
  </si>
  <si>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</si>
  <si>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</si>
  <si>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19"/>
  </si>
  <si>
    <t>(Ｃ)－(Ｄ)</t>
    <phoneticPr fontId="5"/>
  </si>
  <si>
    <t>将来負担比率</t>
    <rPh sb="0" eb="2">
      <t>ショウライ</t>
    </rPh>
    <rPh sb="2" eb="4">
      <t>フタン</t>
    </rPh>
    <rPh sb="4" eb="6">
      <t>ヒリツ</t>
    </rPh>
    <phoneticPr fontId="19"/>
  </si>
  <si>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</si>
  <si>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</si>
  <si>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</si>
  <si>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 xml:space="preserve"> </t>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</si>
  <si>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</si>
  <si>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</si>
  <si>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</si>
  <si>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</si>
  <si>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</si>
  <si>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</si>
  <si>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</si>
  <si>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</si>
  <si>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賃金（物件費）</t>
    <rPh sb="0" eb="2">
      <t>チンギン</t>
    </rPh>
    <rPh sb="3" eb="5">
      <t>ブッケン</t>
    </rPh>
    <rPh sb="5" eb="6">
      <t>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</si>
  <si>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</si>
  <si>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</si>
  <si>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t>
  </si>
  <si>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</si>
  <si>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</si>
  <si>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</si>
  <si>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</si>
  <si>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</si>
  <si>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</si>
  <si>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</si>
  <si>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</si>
  <si>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</si>
  <si>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</si>
  <si>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（注）人口については、各調査対象年度の1月1日現在の住民基本台帳に登載されている人口に基づいている。</t>
    <rPh sb="14" eb="16">
      <t>タイショウ</t>
    </rPh>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</si>
  <si>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</si>
  <si>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</si>
  <si>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</si>
  <si>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16"/>
  </si>
  <si>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</si>
  <si>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</si>
  <si>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</si>
  <si>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</si>
  <si>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</si>
  <si>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</si>
  <si>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</si>
  <si>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※平成31年度中に市町村合併した団体で、合併前の団体ごとの決算に基づく実質公債費比率を算出していない団体については、グラフを表記しない。</t>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</si>
  <si>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</si>
  <si>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</si>
  <si>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</si>
  <si>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</si>
  <si>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</si>
  <si>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</si>
  <si>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</si>
  <si>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</si>
  <si>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H26</t>
  </si>
  <si>
    <t>うち単独分</t>
    <rPh sb="2" eb="4">
      <t>タンドク</t>
    </rPh>
    <rPh sb="4" eb="5">
      <t>ブン</t>
    </rPh>
    <phoneticPr fontId="5"/>
  </si>
  <si>
    <t xml:space="preserve"> H27</t>
  </si>
  <si>
    <t xml:space="preserve"> H28</t>
  </si>
  <si>
    <t xml:space="preserve"> H29</t>
  </si>
  <si>
    <t xml:space="preserve"> H30</t>
  </si>
  <si>
    <t xml:space="preserve"> 過去５年間平均</t>
    <rPh sb="1" eb="3">
      <t>カコ</t>
    </rPh>
    <rPh sb="4" eb="6">
      <t>ネンカン</t>
    </rPh>
    <rPh sb="6" eb="8">
      <t>ヘイキン</t>
    </rPh>
    <phoneticPr fontId="5"/>
  </si>
  <si>
    <t>類似団体内平均(円)</t>
    <rPh sb="0" eb="2">
      <t>ルイジ</t>
    </rPh>
    <rPh sb="2" eb="4">
      <t>ダンタイ</t>
    </rPh>
    <phoneticPr fontId="5"/>
  </si>
  <si>
    <t xml:space="preserve"> </t>
    <phoneticPr fontId="5"/>
  </si>
  <si>
    <t xml:space="preserve"> </t>
    <phoneticPr fontId="5"/>
  </si>
  <si>
    <t>H26</t>
  </si>
  <si>
    <t>H27</t>
  </si>
  <si>
    <t>H28</t>
  </si>
  <si>
    <t>H29</t>
  </si>
  <si>
    <t>H30</t>
  </si>
  <si>
    <t>▲ 5.55</t>
  </si>
  <si>
    <t>▲ 0.22</t>
  </si>
  <si>
    <t>▲ 1.73</t>
  </si>
  <si>
    <t>水道事業会計</t>
  </si>
  <si>
    <t>一般会計</t>
  </si>
  <si>
    <t>下水道事業特別会計</t>
  </si>
  <si>
    <t>介護保険事業特別会計</t>
  </si>
  <si>
    <t>国民健康保険特別会計</t>
  </si>
  <si>
    <t>後期高齢者医療事業特別会計</t>
  </si>
  <si>
    <t>給食事業特別会計</t>
  </si>
  <si>
    <t>その他会計（赤字）</t>
  </si>
  <si>
    <t>その他会計（黒字）</t>
  </si>
  <si>
    <t>H25末</t>
    <phoneticPr fontId="5"/>
  </si>
  <si>
    <t>H26末</t>
    <phoneticPr fontId="5"/>
  </si>
  <si>
    <t>H27末</t>
    <phoneticPr fontId="5"/>
  </si>
  <si>
    <t>H28末</t>
    <phoneticPr fontId="5"/>
  </si>
  <si>
    <t>H29末</t>
    <phoneticPr fontId="5"/>
  </si>
  <si>
    <t>足柄上衛生組合</t>
    <rPh sb="0" eb="2">
      <t>アシガラ</t>
    </rPh>
    <rPh sb="2" eb="3">
      <t>カミ</t>
    </rPh>
    <rPh sb="3" eb="5">
      <t>エイセイ</t>
    </rPh>
    <rPh sb="5" eb="7">
      <t>クミアイ</t>
    </rPh>
    <phoneticPr fontId="2"/>
  </si>
  <si>
    <t>足柄西部清掃組合</t>
    <rPh sb="0" eb="2">
      <t>アシガラ</t>
    </rPh>
    <rPh sb="2" eb="4">
      <t>セイブ</t>
    </rPh>
    <rPh sb="4" eb="6">
      <t>セイソウ</t>
    </rPh>
    <rPh sb="6" eb="8">
      <t>クミアイ</t>
    </rPh>
    <phoneticPr fontId="2"/>
  </si>
  <si>
    <t>南足柄市外五ヶ市町組合</t>
    <rPh sb="0" eb="1">
      <t>ミナミ</t>
    </rPh>
    <rPh sb="3" eb="4">
      <t>シ</t>
    </rPh>
    <rPh sb="4" eb="5">
      <t>ホカ</t>
    </rPh>
    <rPh sb="5" eb="6">
      <t>ゴ</t>
    </rPh>
    <rPh sb="7" eb="8">
      <t>シ</t>
    </rPh>
    <rPh sb="8" eb="9">
      <t>マチ</t>
    </rPh>
    <rPh sb="9" eb="11">
      <t>クミアイ</t>
    </rPh>
    <phoneticPr fontId="2"/>
  </si>
  <si>
    <t>南足柄市外二ヶ町組合</t>
    <rPh sb="0" eb="1">
      <t>ミナミ</t>
    </rPh>
    <rPh sb="3" eb="4">
      <t>シ</t>
    </rPh>
    <rPh sb="4" eb="5">
      <t>ホカ</t>
    </rPh>
    <rPh sb="5" eb="6">
      <t>ニ</t>
    </rPh>
    <rPh sb="7" eb="8">
      <t>マチ</t>
    </rPh>
    <rPh sb="8" eb="10">
      <t>クミアイ</t>
    </rPh>
    <phoneticPr fontId="2"/>
  </si>
  <si>
    <t>南足柄市・山北町・開成町一部事務組合</t>
    <rPh sb="0" eb="1">
      <t>ミナミ</t>
    </rPh>
    <rPh sb="1" eb="3">
      <t>アシガラ</t>
    </rPh>
    <rPh sb="3" eb="4">
      <t>シ</t>
    </rPh>
    <rPh sb="5" eb="8">
      <t>ヤマキタマチ</t>
    </rPh>
    <rPh sb="9" eb="12">
      <t>カイセイマチ</t>
    </rPh>
    <rPh sb="12" eb="14">
      <t>イチブ</t>
    </rPh>
    <rPh sb="14" eb="16">
      <t>ジム</t>
    </rPh>
    <rPh sb="16" eb="18">
      <t>クミアイ</t>
    </rPh>
    <phoneticPr fontId="2"/>
  </si>
  <si>
    <t>南足柄市外四ヶ市町組合</t>
    <rPh sb="0" eb="1">
      <t>ミナミ</t>
    </rPh>
    <rPh sb="3" eb="4">
      <t>シ</t>
    </rPh>
    <rPh sb="4" eb="5">
      <t>ホカ</t>
    </rPh>
    <rPh sb="5" eb="6">
      <t>ヨン</t>
    </rPh>
    <rPh sb="7" eb="8">
      <t>シ</t>
    </rPh>
    <rPh sb="8" eb="9">
      <t>マチ</t>
    </rPh>
    <rPh sb="9" eb="11">
      <t>クミアイ</t>
    </rPh>
    <phoneticPr fontId="2"/>
  </si>
  <si>
    <t>松田町外二ヶ町組合</t>
    <rPh sb="0" eb="3">
      <t>マツダマチ</t>
    </rPh>
    <rPh sb="3" eb="4">
      <t>ホカ</t>
    </rPh>
    <rPh sb="4" eb="5">
      <t>２</t>
    </rPh>
    <rPh sb="6" eb="7">
      <t>マチ</t>
    </rPh>
    <rPh sb="7" eb="9">
      <t>クミアイ</t>
    </rPh>
    <phoneticPr fontId="2"/>
  </si>
  <si>
    <t>松田町外三ヶ町組合</t>
    <rPh sb="0" eb="3">
      <t>マツダマチ</t>
    </rPh>
    <rPh sb="3" eb="4">
      <t>ホカ</t>
    </rPh>
    <rPh sb="4" eb="5">
      <t>３</t>
    </rPh>
    <rPh sb="6" eb="7">
      <t>マチ</t>
    </rPh>
    <rPh sb="7" eb="9">
      <t>クミアイ</t>
    </rPh>
    <phoneticPr fontId="2"/>
  </si>
  <si>
    <t>神奈川県市町村職員退職手当組合</t>
    <rPh sb="0" eb="4">
      <t>カナガワケン</t>
    </rPh>
    <rPh sb="4" eb="7">
      <t>シチョウソン</t>
    </rPh>
    <rPh sb="7" eb="9">
      <t>ショクイン</t>
    </rPh>
    <rPh sb="9" eb="11">
      <t>タイショク</t>
    </rPh>
    <rPh sb="11" eb="13">
      <t>テアテ</t>
    </rPh>
    <rPh sb="13" eb="15">
      <t>クミアイ</t>
    </rPh>
    <phoneticPr fontId="2"/>
  </si>
  <si>
    <t>神奈川県後期高齢者医療広域連合（一般会計）</t>
    <rPh sb="0" eb="4">
      <t>カナガワケン</t>
    </rPh>
    <rPh sb="4" eb="6">
      <t>コウキ</t>
    </rPh>
    <rPh sb="6" eb="9">
      <t>コウレイシャ</t>
    </rPh>
    <rPh sb="9" eb="11">
      <t>イリョウ</t>
    </rPh>
    <rPh sb="11" eb="13">
      <t>コウイキ</t>
    </rPh>
    <rPh sb="13" eb="15">
      <t>レンゴウ</t>
    </rPh>
    <rPh sb="16" eb="18">
      <t>イッパン</t>
    </rPh>
    <rPh sb="18" eb="20">
      <t>カイケイ</t>
    </rPh>
    <phoneticPr fontId="2"/>
  </si>
  <si>
    <t>神奈川県後期高齢者医療広域連合（医療事業会計）</t>
    <rPh sb="0" eb="4">
      <t>カナガワケン</t>
    </rPh>
    <rPh sb="4" eb="6">
      <t>コウキ</t>
    </rPh>
    <rPh sb="6" eb="9">
      <t>コウレイシャ</t>
    </rPh>
    <rPh sb="9" eb="11">
      <t>イリョウ</t>
    </rPh>
    <rPh sb="11" eb="13">
      <t>コウイキ</t>
    </rPh>
    <rPh sb="13" eb="15">
      <t>レンゴウ</t>
    </rPh>
    <rPh sb="16" eb="18">
      <t>イリョウ</t>
    </rPh>
    <rPh sb="18" eb="20">
      <t>ジギョウ</t>
    </rPh>
    <rPh sb="20" eb="22">
      <t>カイケイ</t>
    </rPh>
    <phoneticPr fontId="2"/>
  </si>
  <si>
    <t>神奈川県町村情報システム共同事業組合</t>
    <rPh sb="0" eb="4">
      <t>カナガワケン</t>
    </rPh>
    <rPh sb="4" eb="6">
      <t>チョウソン</t>
    </rPh>
    <rPh sb="6" eb="8">
      <t>ジョウホウ</t>
    </rPh>
    <rPh sb="12" eb="14">
      <t>キョウドウ</t>
    </rPh>
    <rPh sb="14" eb="16">
      <t>ジギョウ</t>
    </rPh>
    <rPh sb="16" eb="18">
      <t>クミアイ</t>
    </rPh>
    <phoneticPr fontId="2"/>
  </si>
  <si>
    <t>‐</t>
    <phoneticPr fontId="2"/>
  </si>
  <si>
    <t>-</t>
    <phoneticPr fontId="2"/>
  </si>
  <si>
    <t>開成町土地開発公社</t>
    <rPh sb="0" eb="3">
      <t>カイセイマチ</t>
    </rPh>
    <rPh sb="3" eb="5">
      <t>トチ</t>
    </rPh>
    <rPh sb="5" eb="7">
      <t>カイハツ</t>
    </rPh>
    <rPh sb="7" eb="9">
      <t>コウシャ</t>
    </rPh>
    <phoneticPr fontId="18"/>
  </si>
  <si>
    <t>-</t>
    <phoneticPr fontId="2"/>
  </si>
  <si>
    <t>○</t>
    <phoneticPr fontId="2"/>
  </si>
  <si>
    <t>公共施設整備基金</t>
    <rPh sb="0" eb="2">
      <t>コウキョウ</t>
    </rPh>
    <rPh sb="2" eb="4">
      <t>シセツ</t>
    </rPh>
    <rPh sb="4" eb="6">
      <t>セイビ</t>
    </rPh>
    <rPh sb="6" eb="8">
      <t>キキン</t>
    </rPh>
    <phoneticPr fontId="11"/>
  </si>
  <si>
    <t>学校校舎等整備基金</t>
    <rPh sb="0" eb="2">
      <t>ガッコウ</t>
    </rPh>
    <rPh sb="2" eb="4">
      <t>コウシャ</t>
    </rPh>
    <rPh sb="4" eb="5">
      <t>トウ</t>
    </rPh>
    <rPh sb="5" eb="7">
      <t>セイビ</t>
    </rPh>
    <rPh sb="7" eb="9">
      <t>キキン</t>
    </rPh>
    <phoneticPr fontId="11"/>
  </si>
  <si>
    <t>育成奨学金貸付基金</t>
    <rPh sb="0" eb="2">
      <t>イクセイ</t>
    </rPh>
    <rPh sb="2" eb="4">
      <t>ショウガク</t>
    </rPh>
    <rPh sb="4" eb="5">
      <t>キン</t>
    </rPh>
    <rPh sb="5" eb="7">
      <t>カシツケ</t>
    </rPh>
    <rPh sb="7" eb="9">
      <t>キキン</t>
    </rPh>
    <rPh sb="8" eb="9">
      <t>キン</t>
    </rPh>
    <phoneticPr fontId="11"/>
  </si>
  <si>
    <t>あしがり郷瀬戸屋敷基金</t>
    <rPh sb="4" eb="5">
      <t>ゴウ</t>
    </rPh>
    <rPh sb="5" eb="7">
      <t>セト</t>
    </rPh>
    <rPh sb="7" eb="9">
      <t>ヤシキ</t>
    </rPh>
    <rPh sb="9" eb="11">
      <t>キキン</t>
    </rPh>
    <phoneticPr fontId="11"/>
  </si>
  <si>
    <t>開成駅前第2公園「ロンちゃん」基金</t>
    <rPh sb="0" eb="2">
      <t>カイセイ</t>
    </rPh>
    <rPh sb="2" eb="4">
      <t>エキマエ</t>
    </rPh>
    <rPh sb="4" eb="5">
      <t>ダイ</t>
    </rPh>
    <rPh sb="6" eb="8">
      <t>コウエン</t>
    </rPh>
    <rPh sb="15" eb="17">
      <t>キキン</t>
    </rPh>
    <phoneticPr fontId="11"/>
  </si>
  <si>
    <t>-</t>
    <phoneticPr fontId="2"/>
  </si>
  <si>
    <t>a</t>
  </si>
  <si>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5"/>
  </si>
  <si>
    <t>分析欄</t>
    <rPh sb="0" eb="2">
      <t>ブンセキ</t>
    </rPh>
    <rPh sb="2" eb="3">
      <t>ラン</t>
    </rPh>
    <phoneticPr fontId="5"/>
  </si>
  <si>
    <t>　将来負担比率、有形固定資産減価償却率ともに類似団体平均を上回っている。将来負担比率は平成27年度から新庁舎建設を見据えて町債発行の抑制や基金の積立を行い比率を大幅に下げることができている。令和元年度には新庁舎整備により有形固定資産減価償却率は下がり、将来負担比率は上がる。引き続き、将来の起債償還額等を見定めて施設の老朽化対策を進める。</t>
    <rPh sb="137" eb="138">
      <t>ヒ</t>
    </rPh>
    <rPh sb="139" eb="140">
      <t>ツヅ</t>
    </rPh>
    <phoneticPr fontId="5"/>
  </si>
  <si>
    <t>(　参考　）</t>
    <rPh sb="2" eb="4">
      <t>サンコウ</t>
    </rPh>
    <phoneticPr fontId="5"/>
  </si>
  <si>
    <t>当該団体値</t>
    <rPh sb="0" eb="2">
      <t>トウガイ</t>
    </rPh>
    <rPh sb="2" eb="4">
      <t>ダンタイ</t>
    </rPh>
    <rPh sb="4" eb="5">
      <t>アタイ</t>
    </rPh>
    <phoneticPr fontId="5"/>
  </si>
  <si>
    <t>将来負担比率</t>
    <phoneticPr fontId="5"/>
  </si>
  <si>
    <t>有形固定資産減価償却率</t>
    <phoneticPr fontId="5"/>
  </si>
  <si>
    <t>類似団体内平均値</t>
    <phoneticPr fontId="5"/>
  </si>
  <si>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5"/>
  </si>
  <si>
    <t>実質公債費比率</t>
    <phoneticPr fontId="5"/>
  </si>
  <si>
    <r>
      <t>　類似団体と比較して、将来負担比率は高い状況ではあるが、推移としては同様な傾向となっている。過去の将来負担比率が高いのは小学校の建設や土地区画整理事業等大型事業を実施したことによる。新庁舎建設を見据えて町債発行の抑制や基金の積立を行い比率を下げてきている。一方で実質公債費比率は、類似団体平均を下回っているが、充当可能基金残高の違い等によるものと考える。将来負担</t>
    </r>
    <r>
      <rPr>
        <sz val="11"/>
        <color indexed="8"/>
        <rFont val="ＭＳ Ｐゴシック"/>
        <family val="3"/>
        <charset val="128"/>
      </rPr>
      <t>比率が高い中で実質公債費比率が低く抑えられていることは、町債の発行においては他団体と比較すると良好な状況である。</t>
    </r>
    <rPh sb="106" eb="108">
      <t>ヨクセイ</t>
    </rPh>
    <rPh sb="109" eb="111">
      <t>キキン</t>
    </rPh>
    <rPh sb="112" eb="114">
      <t>ツミタテ</t>
    </rPh>
    <rPh sb="115" eb="116">
      <t>オコナ</t>
    </rPh>
    <rPh sb="117" eb="119">
      <t>ヒリツ</t>
    </rPh>
    <rPh sb="120" eb="121">
      <t>サ</t>
    </rPh>
    <rPh sb="128" eb="130">
      <t>イッポウ</t>
    </rPh>
    <rPh sb="131" eb="133">
      <t>ジッシツ</t>
    </rPh>
    <rPh sb="133" eb="136">
      <t>コウサイヒ</t>
    </rPh>
    <rPh sb="136" eb="138">
      <t>ヒリツ</t>
    </rPh>
    <rPh sb="140" eb="142">
      <t>ルイジ</t>
    </rPh>
    <rPh sb="142" eb="144">
      <t>ダンタイ</t>
    </rPh>
    <rPh sb="144" eb="146">
      <t>ヘイキン</t>
    </rPh>
    <rPh sb="147" eb="149">
      <t>シタマワ</t>
    </rPh>
    <rPh sb="155" eb="157">
      <t>ジュウトウ</t>
    </rPh>
    <rPh sb="157" eb="159">
      <t>カノウ</t>
    </rPh>
    <rPh sb="159" eb="161">
      <t>キキン</t>
    </rPh>
    <rPh sb="161" eb="163">
      <t>ザンダカ</t>
    </rPh>
    <rPh sb="164" eb="165">
      <t>チガ</t>
    </rPh>
    <rPh sb="166" eb="167">
      <t>トウ</t>
    </rPh>
    <rPh sb="173" eb="174">
      <t>カンガ</t>
    </rPh>
    <rPh sb="177" eb="179">
      <t>ショウライ</t>
    </rPh>
    <rPh sb="179" eb="181">
      <t>フタン</t>
    </rPh>
    <rPh sb="181" eb="183">
      <t>ヒリツ</t>
    </rPh>
    <rPh sb="184" eb="185">
      <t>タカ</t>
    </rPh>
    <rPh sb="186" eb="187">
      <t>ナカ</t>
    </rPh>
    <rPh sb="188" eb="190">
      <t>ジッシツ</t>
    </rPh>
    <rPh sb="190" eb="193">
      <t>コウサイヒ</t>
    </rPh>
    <rPh sb="193" eb="195">
      <t>ヒリツ</t>
    </rPh>
    <rPh sb="196" eb="197">
      <t>ヒク</t>
    </rPh>
    <rPh sb="198" eb="199">
      <t>オサ</t>
    </rPh>
    <rPh sb="209" eb="211">
      <t>チョウサイ</t>
    </rPh>
    <rPh sb="212" eb="214">
      <t>ハッコウ</t>
    </rPh>
    <rPh sb="219" eb="220">
      <t>タ</t>
    </rPh>
    <rPh sb="220" eb="222">
      <t>ダンタイ</t>
    </rPh>
    <rPh sb="223" eb="225">
      <t>ヒカク</t>
    </rPh>
    <rPh sb="228" eb="230">
      <t>リョウコウ</t>
    </rPh>
    <rPh sb="231" eb="233">
      <t>ジョウキョウ</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</si>
</sst>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6">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quot;▲ &quot;#,##0.0"/>
    <numFmt numFmtId="188" formatCode="0.0;&quot;▲ &quot;0.0"/>
    <numFmt numFmtId="189" formatCode="#,##0.0_ "/>
    <numFmt numFmtId="190" formatCode="#,##0.00;&quot;▲ &quot;#,##0.00"/>
    <numFmt numFmtId="191" formatCode="#,##0.0_);[Red]\(#,##0.0\)"/>
  </numFmts>
  <fonts count="39" x14ac:knownFonts="1">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3"/>
      <color theme="1"/>
      <name val="ＭＳ ゴシック"/>
      <family val="3"/>
      <charset val="128"/>
    </font>
    <font>
      <sz val="11"/>
      <color theme="1"/>
      <name val="ＭＳ ゴシック"/>
      <family val="3"/>
      <charset val="128"/>
    </font>
    <font>
      <sz val="13"/>
      <color rgb="FFFF0000"/>
      <name val="ＭＳ ゴシック"/>
      <family val="3"/>
      <charset val="128"/>
    </font>
    <font>
      <sz val="11"/>
      <color rgb="FFFF0000"/>
      <name val="ＭＳ ゴシック"/>
      <family val="3"/>
      <charset val="128"/>
    </font>
    <font>
      <sz val="16"/>
      <color indexed="8"/>
      <name val="ＭＳ ゴシック"/>
      <family val="3"/>
      <charset val="128"/>
    </font>
    <font>
      <sz val="11"/>
      <color theme="1"/>
      <name val="游ゴシック"/>
      <family val="3"/>
      <charset val="128"/>
      <scheme val="minor"/>
    </font>
    <font>
      <sz val="16"/>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6"/>
      <name val="游ゴシック"/>
      <family val="2"/>
      <charset val="128"/>
      <scheme val="minor"/>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
      <sz val="11"/>
      <color theme="1"/>
      <name val="ＭＳ Ｐゴシック"/>
      <family val="3"/>
      <charset val="128"/>
    </font>
    <font>
      <sz val="14"/>
      <color theme="1"/>
      <name val="ＭＳ Ｐゴシック"/>
      <family val="3"/>
      <charset val="128"/>
    </font>
  </fonts>
  <fills count="9">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9">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s>
  <cellStyleXfs count="21">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3" fillId="0" borderId="0">
      <alignment vertical="center"/>
    </xf>
    <xf numFmtId="0" fontId="15" fillId="0" borderId="0"/>
    <xf numFmtId="0" fontId="15" fillId="0" borderId="0">
      <alignment vertical="center"/>
    </xf>
    <xf numFmtId="0" fontId="13" fillId="0" borderId="0">
      <alignment vertical="center"/>
    </xf>
    <xf numFmtId="0" fontId="1" fillId="0" borderId="0">
      <alignment vertical="center"/>
    </xf>
    <xf numFmtId="0" fontId="19"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5" fillId="0" borderId="0">
      <alignment vertical="center"/>
    </xf>
    <xf numFmtId="0" fontId="15" fillId="0" borderId="0">
      <alignment vertical="center"/>
    </xf>
    <xf numFmtId="0" fontId="15" fillId="0" borderId="0"/>
    <xf numFmtId="0" fontId="15" fillId="0" borderId="0"/>
    <xf numFmtId="0" fontId="37" fillId="0" borderId="0">
      <alignment vertical="center"/>
    </xf>
  </cellStyleXfs>
  <cellXfs count="1326">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shrinkToFit="1"/>
    </xf>
    <xf numFmtId="176" fontId="6" fillId="0" borderId="5" xfId="1" applyNumberFormat="1" applyFont="1" applyFill="1" applyBorder="1" applyAlignment="1" applyProtection="1">
      <alignment horizontal="right" vertical="center" shrinkToFit="1"/>
    </xf>
    <xf numFmtId="176" fontId="6" fillId="0" borderId="10" xfId="1" applyNumberFormat="1" applyFont="1" applyFill="1" applyBorder="1" applyAlignment="1" applyProtection="1">
      <alignment horizontal="right" vertical="center" shrinkToFi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shrinkToFit="1"/>
    </xf>
    <xf numFmtId="176" fontId="6" fillId="0" borderId="15" xfId="1" applyNumberFormat="1" applyFont="1" applyFill="1" applyBorder="1" applyAlignment="1" applyProtection="1">
      <alignment horizontal="right" vertical="center" shrinkToFit="1"/>
    </xf>
    <xf numFmtId="176" fontId="6" fillId="0" borderId="16" xfId="1" applyNumberFormat="1" applyFont="1" applyFill="1" applyBorder="1" applyAlignment="1" applyProtection="1">
      <alignment horizontal="right" vertical="center" shrinkToFi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shrinkToFit="1"/>
    </xf>
    <xf numFmtId="176" fontId="6" fillId="0" borderId="21" xfId="1" applyNumberFormat="1" applyFont="1" applyFill="1" applyBorder="1" applyAlignment="1" applyProtection="1">
      <alignment horizontal="right" vertical="center" shrinkToFit="1"/>
    </xf>
    <xf numFmtId="176" fontId="6" fillId="0" borderId="22" xfId="1" applyNumberFormat="1" applyFont="1" applyFill="1" applyBorder="1" applyAlignment="1" applyProtection="1">
      <alignment horizontal="right" vertical="center" shrinkToFi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shrinkToFit="1"/>
    </xf>
    <xf numFmtId="176" fontId="6" fillId="0" borderId="28" xfId="2" applyNumberFormat="1" applyFont="1" applyFill="1" applyBorder="1" applyAlignment="1">
      <alignment horizontal="right" vertical="center" shrinkToFit="1"/>
    </xf>
    <xf numFmtId="176" fontId="6" fillId="0" borderId="29" xfId="2" applyNumberFormat="1" applyFont="1" applyFill="1" applyBorder="1" applyAlignment="1">
      <alignment horizontal="right" vertical="center" shrinkToFit="1"/>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shrinkToFit="1"/>
    </xf>
    <xf numFmtId="176" fontId="6" fillId="0" borderId="34" xfId="2" applyNumberFormat="1" applyFont="1" applyFill="1" applyBorder="1" applyAlignment="1">
      <alignment horizontal="right" vertical="center" shrinkToFit="1"/>
    </xf>
    <xf numFmtId="176" fontId="6" fillId="0" borderId="35" xfId="2" applyNumberFormat="1" applyFont="1" applyFill="1" applyBorder="1" applyAlignment="1">
      <alignment horizontal="right" vertical="center" shrinkToFit="1"/>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shrinkToFit="1"/>
    </xf>
    <xf numFmtId="176" fontId="6" fillId="0" borderId="21" xfId="2" applyNumberFormat="1" applyFont="1" applyFill="1" applyBorder="1" applyAlignment="1">
      <alignment horizontal="right" vertical="center" shrinkToFit="1"/>
    </xf>
    <xf numFmtId="176" fontId="6" fillId="0" borderId="22" xfId="2" applyNumberFormat="1" applyFont="1" applyFill="1" applyBorder="1" applyAlignment="1">
      <alignment horizontal="right" vertical="center" shrinkToFit="1"/>
    </xf>
    <xf numFmtId="0" fontId="7" fillId="0" borderId="0" xfId="2" applyFont="1" applyFill="1" applyBorder="1" applyAlignment="1"/>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shrinkToFit="1"/>
    </xf>
    <xf numFmtId="177" fontId="7" fillId="0" borderId="28" xfId="3" applyNumberFormat="1" applyFont="1" applyFill="1" applyBorder="1" applyAlignment="1" applyProtection="1">
      <alignment horizontal="right" vertical="center" shrinkToFit="1"/>
    </xf>
    <xf numFmtId="177" fontId="7" fillId="0" borderId="29" xfId="3" applyNumberFormat="1" applyFont="1" applyFill="1" applyBorder="1" applyAlignment="1" applyProtection="1">
      <alignment horizontal="right" vertical="center" shrinkToFit="1"/>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shrinkToFit="1"/>
    </xf>
    <xf numFmtId="177" fontId="7" fillId="0" borderId="34" xfId="3" applyNumberFormat="1" applyFont="1" applyFill="1" applyBorder="1" applyAlignment="1" applyProtection="1">
      <alignment horizontal="right" vertical="center" shrinkToFit="1"/>
    </xf>
    <xf numFmtId="177" fontId="7" fillId="0" borderId="35" xfId="3" applyNumberFormat="1" applyFont="1" applyFill="1" applyBorder="1" applyAlignment="1" applyProtection="1">
      <alignment horizontal="right" vertical="center" shrinkToFit="1"/>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shrinkToFit="1"/>
    </xf>
    <xf numFmtId="177" fontId="7" fillId="0" borderId="21" xfId="3" applyNumberFormat="1" applyFont="1" applyFill="1" applyBorder="1" applyAlignment="1" applyProtection="1">
      <alignment horizontal="right" vertical="center" shrinkToFit="1"/>
    </xf>
    <xf numFmtId="177" fontId="7" fillId="0" borderId="22" xfId="3" applyNumberFormat="1" applyFont="1" applyFill="1" applyBorder="1" applyAlignment="1" applyProtection="1">
      <alignment horizontal="right" vertical="center" shrinkToFit="1"/>
    </xf>
    <xf numFmtId="0" fontId="7" fillId="0" borderId="0" xfId="3" applyFont="1" applyAlignment="1"/>
    <xf numFmtId="0" fontId="8" fillId="0" borderId="0" xfId="3" applyFont="1" applyAlignment="1"/>
    <xf numFmtId="0" fontId="8" fillId="0" borderId="0" xfId="3" applyFont="1">
      <alignment vertical="center"/>
    </xf>
    <xf numFmtId="177" fontId="8" fillId="0" borderId="0" xfId="3" applyNumberFormat="1" applyFont="1" applyAlignment="1">
      <alignment horizontal="right" vertical="center" shrinkToFit="1"/>
    </xf>
    <xf numFmtId="0" fontId="8" fillId="4" borderId="1" xfId="3" applyFont="1" applyFill="1" applyBorder="1" applyAlignment="1"/>
    <xf numFmtId="0" fontId="8" fillId="4" borderId="2" xfId="3" applyFont="1" applyFill="1" applyBorder="1" applyAlignment="1"/>
    <xf numFmtId="0" fontId="8" fillId="4" borderId="2" xfId="3" applyFont="1" applyFill="1" applyBorder="1" applyAlignment="1">
      <alignment horizontal="right" vertical="center"/>
    </xf>
    <xf numFmtId="0" fontId="8" fillId="4" borderId="3" xfId="3" applyFont="1" applyFill="1" applyBorder="1" applyAlignment="1">
      <alignment horizontal="right" vertical="top"/>
    </xf>
    <xf numFmtId="0" fontId="8" fillId="4" borderId="23" xfId="3" applyFont="1" applyFill="1" applyBorder="1" applyAlignment="1">
      <alignment horizontal="center" vertical="center"/>
    </xf>
    <xf numFmtId="0" fontId="8" fillId="4" borderId="5" xfId="3" applyFont="1" applyFill="1" applyBorder="1" applyAlignment="1">
      <alignment horizontal="center" vertical="center"/>
    </xf>
    <xf numFmtId="0" fontId="8" fillId="4" borderId="6" xfId="3" applyFont="1" applyFill="1" applyBorder="1" applyAlignment="1">
      <alignment horizontal="center" vertical="center"/>
    </xf>
    <xf numFmtId="177" fontId="8" fillId="0" borderId="27" xfId="3" applyNumberFormat="1" applyFont="1" applyBorder="1" applyAlignment="1" applyProtection="1">
      <alignment horizontal="right" vertical="center" shrinkToFit="1"/>
      <protection locked="0"/>
    </xf>
    <xf numFmtId="177" fontId="8" fillId="0" borderId="28" xfId="3" applyNumberFormat="1" applyFont="1" applyBorder="1" applyAlignment="1" applyProtection="1">
      <alignment horizontal="right" vertical="center" shrinkToFit="1"/>
      <protection locked="0"/>
    </xf>
    <xf numFmtId="177" fontId="8" fillId="0" borderId="29" xfId="3" applyNumberFormat="1" applyFont="1" applyBorder="1" applyAlignment="1" applyProtection="1">
      <alignment horizontal="right" vertical="center" shrinkToFit="1"/>
      <protection locked="0"/>
    </xf>
    <xf numFmtId="177" fontId="8" fillId="0" borderId="20" xfId="3" applyNumberFormat="1" applyFont="1" applyBorder="1" applyAlignment="1" applyProtection="1">
      <alignment horizontal="right" vertical="center" shrinkToFit="1"/>
      <protection locked="0"/>
    </xf>
    <xf numFmtId="177" fontId="8" fillId="0" borderId="21" xfId="3" applyNumberFormat="1" applyFont="1" applyBorder="1" applyAlignment="1" applyProtection="1">
      <alignment horizontal="right" vertical="center" shrinkToFit="1"/>
      <protection locked="0"/>
    </xf>
    <xf numFmtId="177" fontId="8" fillId="0" borderId="22" xfId="3" applyNumberFormat="1" applyFont="1" applyBorder="1" applyAlignment="1" applyProtection="1">
      <alignment horizontal="right" vertical="center" shrinkToFit="1"/>
      <protection locked="0"/>
    </xf>
    <xf numFmtId="0" fontId="10" fillId="0" borderId="0" xfId="3" applyFont="1" applyAlignment="1">
      <alignment horizontal="center" vertical="center" wrapText="1"/>
    </xf>
    <xf numFmtId="0" fontId="8" fillId="0" borderId="0" xfId="3" applyFont="1" applyAlignment="1">
      <alignment vertical="top"/>
    </xf>
    <xf numFmtId="0" fontId="11" fillId="0" borderId="0" xfId="3" applyFont="1">
      <alignment vertical="center"/>
    </xf>
    <xf numFmtId="0" fontId="10" fillId="0" borderId="0" xfId="3" applyFont="1" applyAlignment="1">
      <alignment vertical="center" wrapText="1"/>
    </xf>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177" fontId="7" fillId="0" borderId="27" xfId="4" applyNumberFormat="1" applyFont="1" applyFill="1" applyBorder="1" applyAlignment="1" applyProtection="1">
      <alignment horizontal="right" vertical="center" shrinkToFit="1"/>
    </xf>
    <xf numFmtId="177" fontId="7" fillId="0" borderId="28" xfId="4" applyNumberFormat="1" applyFont="1" applyFill="1" applyBorder="1" applyAlignment="1" applyProtection="1">
      <alignment horizontal="right" vertical="center" shrinkToFit="1"/>
    </xf>
    <xf numFmtId="177" fontId="7" fillId="0" borderId="29" xfId="4" applyNumberFormat="1" applyFont="1" applyFill="1" applyBorder="1" applyAlignment="1" applyProtection="1">
      <alignment horizontal="right" vertical="center" shrinkToFit="1"/>
    </xf>
    <xf numFmtId="0" fontId="7" fillId="0" borderId="39" xfId="4" applyFont="1" applyFill="1" applyBorder="1" applyAlignment="1">
      <alignment vertical="center"/>
    </xf>
    <xf numFmtId="177" fontId="7" fillId="0" borderId="33" xfId="4" applyNumberFormat="1" applyFont="1" applyFill="1" applyBorder="1" applyAlignment="1" applyProtection="1">
      <alignment horizontal="right" vertical="center" shrinkToFit="1"/>
    </xf>
    <xf numFmtId="177" fontId="7" fillId="0" borderId="34" xfId="4" applyNumberFormat="1" applyFont="1" applyFill="1" applyBorder="1" applyAlignment="1" applyProtection="1">
      <alignment horizontal="right" vertical="center" shrinkToFit="1"/>
    </xf>
    <xf numFmtId="177" fontId="7" fillId="0" borderId="35" xfId="4" applyNumberFormat="1" applyFont="1" applyFill="1" applyBorder="1" applyAlignment="1" applyProtection="1">
      <alignment horizontal="right" vertical="center" shrinkToFit="1"/>
    </xf>
    <xf numFmtId="0" fontId="7" fillId="0" borderId="41" xfId="4" applyFont="1" applyFill="1" applyBorder="1" applyAlignment="1">
      <alignment vertical="center"/>
    </xf>
    <xf numFmtId="0" fontId="7" fillId="0" borderId="47"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177" fontId="7" fillId="0" borderId="20" xfId="4" applyNumberFormat="1" applyFont="1" applyFill="1" applyBorder="1" applyAlignment="1" applyProtection="1">
      <alignment horizontal="right" vertical="center" shrinkToFit="1"/>
    </xf>
    <xf numFmtId="177" fontId="7" fillId="0" borderId="21" xfId="4" applyNumberFormat="1" applyFont="1" applyFill="1" applyBorder="1" applyAlignment="1" applyProtection="1">
      <alignment horizontal="right" vertical="center" shrinkToFit="1"/>
    </xf>
    <xf numFmtId="177" fontId="7" fillId="0" borderId="22" xfId="4" applyNumberFormat="1" applyFont="1" applyFill="1" applyBorder="1" applyAlignment="1" applyProtection="1">
      <alignment horizontal="right" vertical="center" shrinkToFit="1"/>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0" fontId="4" fillId="0" borderId="0" xfId="1" applyFont="1" applyAlignment="1">
      <alignment horizontal="right"/>
    </xf>
    <xf numFmtId="0" fontId="12" fillId="2" borderId="1" xfId="1" applyFont="1" applyFill="1" applyBorder="1" applyAlignment="1"/>
    <xf numFmtId="0" fontId="12" fillId="2" borderId="2" xfId="1" applyFont="1" applyFill="1" applyBorder="1" applyAlignment="1">
      <alignment horizontal="right" vertical="top"/>
    </xf>
    <xf numFmtId="0" fontId="12" fillId="2" borderId="3" xfId="1" applyFont="1" applyFill="1" applyBorder="1" applyAlignment="1">
      <alignment horizontal="right" vertical="top"/>
    </xf>
    <xf numFmtId="0" fontId="14" fillId="4" borderId="5" xfId="5" applyFont="1" applyFill="1" applyBorder="1" applyAlignment="1">
      <alignment horizontal="center" vertical="center"/>
    </xf>
    <xf numFmtId="0" fontId="14" fillId="4" borderId="6" xfId="5" applyFont="1" applyFill="1" applyBorder="1" applyAlignment="1">
      <alignment horizontal="center" vertical="center"/>
    </xf>
    <xf numFmtId="0" fontId="12" fillId="0" borderId="7" xfId="1" applyFont="1" applyFill="1" applyBorder="1" applyAlignment="1">
      <alignment horizontal="center" vertical="center" wrapText="1"/>
    </xf>
    <xf numFmtId="177" fontId="12" fillId="0" borderId="5" xfId="5" applyNumberFormat="1" applyFont="1" applyFill="1" applyBorder="1" applyAlignment="1" applyProtection="1">
      <alignment horizontal="right" vertical="center" shrinkToFit="1"/>
    </xf>
    <xf numFmtId="177" fontId="12" fillId="0" borderId="10" xfId="5" applyNumberFormat="1" applyFont="1" applyFill="1" applyBorder="1" applyAlignment="1" applyProtection="1">
      <alignment horizontal="right" vertical="center" shrinkToFit="1"/>
    </xf>
    <xf numFmtId="0" fontId="12" fillId="0" borderId="11" xfId="1" applyFont="1" applyFill="1" applyBorder="1" applyAlignment="1">
      <alignment horizontal="center" vertical="center" wrapText="1"/>
    </xf>
    <xf numFmtId="177" fontId="12" fillId="0" borderId="15" xfId="5" applyNumberFormat="1" applyFont="1" applyFill="1" applyBorder="1" applyAlignment="1" applyProtection="1">
      <alignment horizontal="right" vertical="center" shrinkToFit="1"/>
    </xf>
    <xf numFmtId="177" fontId="12" fillId="0" borderId="16" xfId="5" applyNumberFormat="1" applyFont="1" applyFill="1" applyBorder="1" applyAlignment="1" applyProtection="1">
      <alignment horizontal="right" vertical="center" shrinkToFit="1"/>
    </xf>
    <xf numFmtId="177" fontId="12" fillId="0" borderId="34" xfId="5" applyNumberFormat="1" applyFont="1" applyFill="1" applyBorder="1" applyAlignment="1" applyProtection="1">
      <alignment horizontal="right" vertical="center" shrinkToFit="1"/>
    </xf>
    <xf numFmtId="177" fontId="12" fillId="0" borderId="35" xfId="5" applyNumberFormat="1" applyFont="1" applyFill="1" applyBorder="1" applyAlignment="1" applyProtection="1">
      <alignment horizontal="right" vertical="center" shrinkToFit="1"/>
    </xf>
    <xf numFmtId="0" fontId="12" fillId="0" borderId="49" xfId="1" applyFont="1" applyFill="1" applyBorder="1" applyAlignment="1">
      <alignment horizontal="center" vertical="center"/>
    </xf>
    <xf numFmtId="177" fontId="12" fillId="0" borderId="34" xfId="5" applyNumberFormat="1" applyFont="1" applyFill="1" applyBorder="1" applyAlignment="1" applyProtection="1">
      <alignment horizontal="right" vertical="center" shrinkToFit="1"/>
      <protection locked="0"/>
    </xf>
    <xf numFmtId="177" fontId="12" fillId="0" borderId="35" xfId="5" applyNumberFormat="1" applyFont="1" applyFill="1" applyBorder="1" applyAlignment="1" applyProtection="1">
      <alignment horizontal="right" vertical="center" shrinkToFit="1"/>
      <protection locked="0"/>
    </xf>
    <xf numFmtId="0" fontId="12" fillId="0" borderId="50" xfId="1" applyFont="1" applyFill="1" applyBorder="1" applyAlignment="1">
      <alignment horizontal="center" vertical="center"/>
    </xf>
    <xf numFmtId="177" fontId="12" fillId="0" borderId="21" xfId="5" applyNumberFormat="1" applyFont="1" applyFill="1" applyBorder="1" applyAlignment="1" applyProtection="1">
      <alignment horizontal="right" vertical="center" shrinkToFit="1"/>
      <protection locked="0"/>
    </xf>
    <xf numFmtId="177" fontId="12" fillId="0" borderId="22" xfId="5" applyNumberFormat="1" applyFont="1" applyFill="1" applyBorder="1" applyAlignment="1" applyProtection="1">
      <alignment horizontal="right" vertical="center" shrinkToFit="1"/>
      <protection locked="0"/>
    </xf>
    <xf numFmtId="0" fontId="12" fillId="0" borderId="1" xfId="1" applyFont="1" applyFill="1" applyBorder="1" applyAlignment="1">
      <alignment horizontal="center" vertical="center"/>
    </xf>
    <xf numFmtId="177" fontId="12" fillId="0" borderId="51" xfId="5" applyNumberFormat="1" applyFont="1" applyFill="1" applyBorder="1" applyAlignment="1" applyProtection="1">
      <alignment horizontal="right" vertical="center" shrinkToFit="1"/>
    </xf>
    <xf numFmtId="177" fontId="12" fillId="0" borderId="6" xfId="5" applyNumberFormat="1" applyFont="1" applyFill="1" applyBorder="1" applyAlignment="1" applyProtection="1">
      <alignment horizontal="right" vertical="center" shrinkToFit="1"/>
    </xf>
    <xf numFmtId="178" fontId="16" fillId="0" borderId="41" xfId="6" applyNumberFormat="1" applyFont="1" applyBorder="1" applyAlignment="1">
      <alignment vertical="center"/>
    </xf>
    <xf numFmtId="178" fontId="16" fillId="0" borderId="48" xfId="6" applyNumberFormat="1" applyFont="1" applyBorder="1" applyAlignment="1">
      <alignment vertical="center"/>
    </xf>
    <xf numFmtId="178" fontId="16" fillId="0" borderId="15" xfId="6" applyNumberFormat="1" applyFont="1" applyBorder="1" applyAlignment="1">
      <alignment horizontal="center" vertical="center" wrapText="1"/>
    </xf>
    <xf numFmtId="178" fontId="16" fillId="0" borderId="39" xfId="6" applyNumberFormat="1" applyFont="1" applyBorder="1" applyAlignment="1">
      <alignment horizontal="center" vertical="center"/>
    </xf>
    <xf numFmtId="178" fontId="16" fillId="0" borderId="31" xfId="6" applyNumberFormat="1" applyFont="1" applyBorder="1" applyAlignment="1">
      <alignment horizontal="center" vertical="center"/>
    </xf>
    <xf numFmtId="178" fontId="16" fillId="0" borderId="42" xfId="6" applyNumberFormat="1" applyFont="1" applyBorder="1" applyAlignment="1">
      <alignment horizontal="center" vertical="center"/>
    </xf>
    <xf numFmtId="0" fontId="15" fillId="0" borderId="0" xfId="6"/>
    <xf numFmtId="178" fontId="16" fillId="0" borderId="37" xfId="6" applyNumberFormat="1" applyFont="1" applyBorder="1" applyAlignment="1">
      <alignment vertical="center"/>
    </xf>
    <xf numFmtId="178" fontId="16" fillId="0" borderId="40" xfId="6" applyNumberFormat="1" applyFont="1" applyBorder="1" applyAlignment="1">
      <alignment vertical="center"/>
    </xf>
    <xf numFmtId="0" fontId="15" fillId="0" borderId="47" xfId="6" applyFont="1" applyBorder="1" applyAlignment="1">
      <alignment vertical="center"/>
    </xf>
    <xf numFmtId="178" fontId="16" fillId="0" borderId="41" xfId="6" applyNumberFormat="1" applyFont="1" applyBorder="1" applyAlignment="1">
      <alignment horizontal="center" vertical="center"/>
    </xf>
    <xf numFmtId="178" fontId="16" fillId="0" borderId="52" xfId="6" applyNumberFormat="1" applyFont="1" applyBorder="1" applyAlignment="1">
      <alignment horizontal="center" vertical="center" wrapText="1"/>
    </xf>
    <xf numFmtId="178" fontId="16" fillId="0" borderId="53" xfId="6" applyNumberFormat="1" applyFont="1" applyBorder="1" applyAlignment="1">
      <alignment horizontal="center" vertical="center"/>
    </xf>
    <xf numFmtId="178" fontId="16" fillId="0" borderId="54" xfId="6" applyNumberFormat="1" applyFont="1" applyBorder="1" applyAlignment="1">
      <alignment horizontal="center" vertical="center" wrapText="1"/>
    </xf>
    <xf numFmtId="178" fontId="16" fillId="0" borderId="34" xfId="6" applyNumberFormat="1" applyFont="1" applyBorder="1" applyAlignment="1">
      <alignment horizontal="center" vertical="center"/>
    </xf>
    <xf numFmtId="178" fontId="16" fillId="0" borderId="48" xfId="6" applyNumberFormat="1" applyFont="1" applyBorder="1" applyAlignment="1">
      <alignment horizontal="center" vertical="center"/>
    </xf>
    <xf numFmtId="179" fontId="16" fillId="0" borderId="15" xfId="6" applyNumberFormat="1" applyFont="1" applyFill="1" applyBorder="1" applyAlignment="1">
      <alignment vertical="center"/>
    </xf>
    <xf numFmtId="179" fontId="16" fillId="0" borderId="41" xfId="6" applyNumberFormat="1" applyFont="1" applyFill="1" applyBorder="1" applyAlignment="1">
      <alignment vertical="center"/>
    </xf>
    <xf numFmtId="180" fontId="16" fillId="0" borderId="55" xfId="6" applyNumberFormat="1" applyFont="1" applyFill="1" applyBorder="1" applyAlignment="1">
      <alignment vertical="center"/>
    </xf>
    <xf numFmtId="179" fontId="16" fillId="0" borderId="53" xfId="6" applyNumberFormat="1" applyFont="1" applyFill="1" applyBorder="1" applyAlignment="1">
      <alignment vertical="center"/>
    </xf>
    <xf numFmtId="180" fontId="16" fillId="0" borderId="56" xfId="6" applyNumberFormat="1" applyFont="1" applyFill="1" applyBorder="1" applyAlignment="1">
      <alignment vertical="center"/>
    </xf>
    <xf numFmtId="180" fontId="16" fillId="0" borderId="15" xfId="6" applyNumberFormat="1" applyFont="1" applyBorder="1" applyAlignment="1">
      <alignment vertical="center"/>
    </xf>
    <xf numFmtId="178" fontId="16" fillId="0" borderId="37" xfId="6" applyNumberFormat="1" applyFont="1" applyBorder="1" applyAlignment="1">
      <alignment horizontal="center" vertical="center"/>
    </xf>
    <xf numFmtId="178" fontId="16" fillId="0" borderId="57" xfId="6" applyNumberFormat="1" applyFont="1" applyBorder="1" applyAlignment="1">
      <alignment horizontal="center" vertical="center"/>
    </xf>
    <xf numFmtId="179" fontId="16" fillId="0" borderId="58" xfId="6" applyNumberFormat="1" applyFont="1" applyFill="1" applyBorder="1" applyAlignment="1">
      <alignment vertical="center"/>
    </xf>
    <xf numFmtId="179" fontId="16" fillId="0" borderId="59" xfId="6" applyNumberFormat="1" applyFont="1" applyFill="1" applyBorder="1" applyAlignment="1">
      <alignment vertical="center"/>
    </xf>
    <xf numFmtId="180" fontId="16" fillId="0" borderId="57" xfId="6" applyNumberFormat="1" applyFont="1" applyFill="1" applyBorder="1" applyAlignment="1">
      <alignment vertical="center"/>
    </xf>
    <xf numFmtId="179" fontId="16" fillId="0" borderId="60" xfId="6" applyNumberFormat="1" applyFont="1" applyFill="1" applyBorder="1" applyAlignment="1">
      <alignment vertical="center"/>
    </xf>
    <xf numFmtId="180" fontId="16" fillId="0" borderId="61" xfId="6" applyNumberFormat="1" applyFont="1" applyFill="1" applyBorder="1" applyAlignment="1">
      <alignment vertical="center"/>
    </xf>
    <xf numFmtId="180" fontId="16" fillId="0" borderId="58" xfId="6" applyNumberFormat="1" applyFont="1" applyBorder="1" applyAlignment="1">
      <alignment vertical="center"/>
    </xf>
    <xf numFmtId="179" fontId="16" fillId="0" borderId="58" xfId="6" applyNumberFormat="1" applyFont="1" applyFill="1" applyBorder="1" applyAlignment="1">
      <alignment vertical="center" wrapText="1"/>
    </xf>
    <xf numFmtId="179" fontId="16" fillId="0" borderId="15" xfId="6" applyNumberFormat="1" applyFont="1" applyBorder="1" applyAlignment="1">
      <alignment vertical="center"/>
    </xf>
    <xf numFmtId="179" fontId="16" fillId="0" borderId="41" xfId="6" applyNumberFormat="1" applyFont="1" applyBorder="1" applyAlignment="1">
      <alignment vertical="center"/>
    </xf>
    <xf numFmtId="180" fontId="16" fillId="0" borderId="55" xfId="6" applyNumberFormat="1" applyFont="1" applyBorder="1" applyAlignment="1">
      <alignment vertical="center"/>
    </xf>
    <xf numFmtId="179" fontId="16" fillId="0" borderId="53" xfId="6" applyNumberFormat="1" applyFont="1" applyBorder="1" applyAlignment="1">
      <alignment vertical="center"/>
    </xf>
    <xf numFmtId="180" fontId="16" fillId="0" borderId="12" xfId="6" applyNumberFormat="1" applyFont="1" applyBorder="1" applyAlignment="1">
      <alignment vertical="center"/>
    </xf>
    <xf numFmtId="0" fontId="15" fillId="0" borderId="34" xfId="6" applyBorder="1"/>
    <xf numFmtId="0" fontId="15" fillId="0" borderId="34" xfId="6" applyBorder="1" applyAlignment="1">
      <alignment vertical="center"/>
    </xf>
    <xf numFmtId="0" fontId="17" fillId="0" borderId="34" xfId="6" applyFont="1" applyBorder="1"/>
    <xf numFmtId="0" fontId="15" fillId="0" borderId="0" xfId="7" applyAlignment="1"/>
    <xf numFmtId="0" fontId="15" fillId="0" borderId="34" xfId="7" applyBorder="1" applyAlignment="1"/>
    <xf numFmtId="177" fontId="15" fillId="0" borderId="34" xfId="7" applyNumberFormat="1" applyBorder="1" applyAlignment="1"/>
    <xf numFmtId="0" fontId="19" fillId="0" borderId="0" xfId="8" applyFont="1" applyFill="1">
      <alignment vertical="center"/>
    </xf>
    <xf numFmtId="49" fontId="19" fillId="0" borderId="0" xfId="8" applyNumberFormat="1" applyFont="1" applyFill="1">
      <alignment vertical="center"/>
    </xf>
    <xf numFmtId="0" fontId="19" fillId="0" borderId="0" xfId="8" applyFont="1">
      <alignment vertical="center"/>
    </xf>
    <xf numFmtId="0" fontId="21" fillId="0" borderId="0" xfId="8" applyFont="1" applyFill="1">
      <alignment vertical="center"/>
    </xf>
    <xf numFmtId="0" fontId="22" fillId="0" borderId="0" xfId="8" applyFont="1" applyFill="1">
      <alignment vertical="center"/>
    </xf>
    <xf numFmtId="0" fontId="19" fillId="0" borderId="36" xfId="8" applyFont="1" applyFill="1" applyBorder="1" applyAlignment="1">
      <alignment horizontal="left" vertical="center"/>
    </xf>
    <xf numFmtId="0" fontId="19" fillId="0" borderId="8" xfId="8" applyFont="1" applyFill="1" applyBorder="1" applyAlignment="1">
      <alignment horizontal="left" vertical="center"/>
    </xf>
    <xf numFmtId="0" fontId="19" fillId="0" borderId="9" xfId="8" applyFont="1" applyFill="1" applyBorder="1" applyAlignment="1">
      <alignment horizontal="left" vertical="center"/>
    </xf>
    <xf numFmtId="184" fontId="19" fillId="0" borderId="36" xfId="8" applyNumberFormat="1" applyFont="1" applyFill="1" applyBorder="1" applyAlignment="1">
      <alignment horizontal="right" vertical="center" shrinkToFit="1"/>
    </xf>
    <xf numFmtId="184" fontId="19" fillId="0" borderId="8" xfId="8" applyNumberFormat="1" applyFont="1" applyFill="1" applyBorder="1" applyAlignment="1">
      <alignment horizontal="right" vertical="center" shrinkToFit="1"/>
    </xf>
    <xf numFmtId="184" fontId="19" fillId="0" borderId="9" xfId="8" applyNumberFormat="1" applyFont="1" applyFill="1" applyBorder="1" applyAlignment="1">
      <alignment horizontal="right" vertical="center" shrinkToFit="1"/>
    </xf>
    <xf numFmtId="0" fontId="23" fillId="0" borderId="47" xfId="9" applyFont="1" applyFill="1" applyBorder="1" applyAlignment="1">
      <alignment vertical="center"/>
    </xf>
    <xf numFmtId="184" fontId="19" fillId="0" borderId="36" xfId="8" applyNumberFormat="1" applyFont="1" applyFill="1" applyBorder="1" applyAlignment="1">
      <alignment vertical="center" shrinkToFit="1"/>
    </xf>
    <xf numFmtId="184" fontId="19" fillId="0" borderId="8" xfId="8" applyNumberFormat="1" applyFont="1" applyFill="1" applyBorder="1" applyAlignment="1">
      <alignment vertical="center" shrinkToFit="1"/>
    </xf>
    <xf numFmtId="184" fontId="19" fillId="0" borderId="9" xfId="8" applyNumberFormat="1" applyFont="1" applyFill="1" applyBorder="1" applyAlignment="1">
      <alignment vertical="center" shrinkToFit="1"/>
    </xf>
    <xf numFmtId="0" fontId="19" fillId="0" borderId="7" xfId="8" applyFont="1" applyFill="1" applyBorder="1" applyAlignment="1">
      <alignment horizontal="left" vertical="center"/>
    </xf>
    <xf numFmtId="0" fontId="23" fillId="0" borderId="71" xfId="9" applyFont="1" applyFill="1" applyBorder="1" applyAlignment="1">
      <alignment horizontal="center" vertical="center"/>
    </xf>
    <xf numFmtId="0" fontId="19" fillId="0" borderId="7" xfId="8" applyFont="1" applyFill="1" applyBorder="1" applyAlignment="1">
      <alignment horizontal="center" vertical="center"/>
    </xf>
    <xf numFmtId="0" fontId="19" fillId="0" borderId="74" xfId="8" applyFont="1" applyFill="1" applyBorder="1" applyAlignment="1">
      <alignment horizontal="center" vertical="center"/>
    </xf>
    <xf numFmtId="0" fontId="25" fillId="0" borderId="75" xfId="8" applyFont="1" applyFill="1" applyBorder="1" applyAlignment="1">
      <alignment vertical="center" wrapText="1"/>
    </xf>
    <xf numFmtId="0" fontId="25" fillId="0" borderId="76" xfId="8" applyFont="1" applyFill="1" applyBorder="1" applyAlignment="1">
      <alignment vertical="center" wrapText="1"/>
    </xf>
    <xf numFmtId="181" fontId="19" fillId="0" borderId="74" xfId="8" applyNumberFormat="1" applyFont="1" applyFill="1" applyBorder="1" applyAlignment="1">
      <alignment vertical="center"/>
    </xf>
    <xf numFmtId="181" fontId="19" fillId="0" borderId="75" xfId="8" applyNumberFormat="1" applyFont="1" applyFill="1" applyBorder="1" applyAlignment="1">
      <alignment vertical="center"/>
    </xf>
    <xf numFmtId="181" fontId="19" fillId="0" borderId="76" xfId="8" applyNumberFormat="1" applyFont="1" applyFill="1" applyBorder="1" applyAlignment="1">
      <alignment vertical="center"/>
    </xf>
    <xf numFmtId="0" fontId="19" fillId="0" borderId="7" xfId="8" applyFont="1" applyFill="1" applyBorder="1">
      <alignment vertical="center"/>
    </xf>
    <xf numFmtId="0" fontId="19" fillId="0" borderId="0" xfId="8" applyFont="1" applyFill="1" applyBorder="1">
      <alignment vertical="center"/>
    </xf>
    <xf numFmtId="0" fontId="19" fillId="0" borderId="66" xfId="8" applyFont="1" applyFill="1" applyBorder="1">
      <alignment vertical="center"/>
    </xf>
    <xf numFmtId="49" fontId="19" fillId="0" borderId="7" xfId="8" applyNumberFormat="1" applyFont="1" applyFill="1" applyBorder="1">
      <alignment vertical="center"/>
    </xf>
    <xf numFmtId="49" fontId="19" fillId="0" borderId="0" xfId="8" applyNumberFormat="1" applyFont="1" applyFill="1" applyBorder="1">
      <alignment vertical="center"/>
    </xf>
    <xf numFmtId="0" fontId="19" fillId="0" borderId="0" xfId="8" applyFont="1" applyFill="1" applyBorder="1" applyAlignment="1">
      <alignment vertical="center"/>
    </xf>
    <xf numFmtId="0" fontId="19" fillId="0" borderId="0" xfId="8" applyFont="1" applyFill="1" applyBorder="1" applyAlignment="1">
      <alignment horizontal="center" vertical="center"/>
    </xf>
    <xf numFmtId="49" fontId="19" fillId="0" borderId="0" xfId="8" applyNumberFormat="1" applyFont="1" applyFill="1" applyBorder="1" applyAlignment="1">
      <alignment horizontal="center" vertical="center"/>
    </xf>
    <xf numFmtId="0" fontId="19" fillId="0" borderId="66" xfId="8" applyFont="1" applyFill="1" applyBorder="1" applyAlignment="1">
      <alignment horizontal="center" vertical="center"/>
    </xf>
    <xf numFmtId="0" fontId="19" fillId="0" borderId="74" xfId="8" applyFont="1" applyFill="1" applyBorder="1">
      <alignment vertical="center"/>
    </xf>
    <xf numFmtId="0" fontId="19" fillId="0" borderId="75" xfId="8" applyFont="1" applyFill="1" applyBorder="1">
      <alignment vertical="center"/>
    </xf>
    <xf numFmtId="0" fontId="19" fillId="0" borderId="76" xfId="8" applyFont="1" applyFill="1" applyBorder="1">
      <alignment vertical="center"/>
    </xf>
    <xf numFmtId="0" fontId="19" fillId="0" borderId="0" xfId="10" applyFont="1" applyFill="1">
      <alignment vertical="center"/>
    </xf>
    <xf numFmtId="49" fontId="29" fillId="0" borderId="0" xfId="11" applyNumberFormat="1" applyFont="1">
      <alignment vertical="center"/>
    </xf>
    <xf numFmtId="49" fontId="19" fillId="0" borderId="0" xfId="11" applyNumberFormat="1" applyFont="1">
      <alignment vertical="center"/>
    </xf>
    <xf numFmtId="49" fontId="19" fillId="0" borderId="0" xfId="11" applyNumberFormat="1" applyFont="1" applyFill="1">
      <alignment vertical="center"/>
    </xf>
    <xf numFmtId="0" fontId="19" fillId="0" borderId="0" xfId="11" applyFont="1">
      <alignment vertical="center"/>
    </xf>
    <xf numFmtId="0" fontId="30" fillId="0" borderId="0" xfId="11" applyFont="1">
      <alignment vertical="center"/>
    </xf>
    <xf numFmtId="0" fontId="3" fillId="0" borderId="54" xfId="11" applyFont="1" applyBorder="1" applyAlignment="1">
      <alignment horizontal="center" vertical="center"/>
    </xf>
    <xf numFmtId="0" fontId="3" fillId="0" borderId="54" xfId="11" applyFont="1" applyBorder="1" applyAlignment="1">
      <alignment vertical="center"/>
    </xf>
    <xf numFmtId="0" fontId="19" fillId="0" borderId="0" xfId="11" applyFont="1" applyBorder="1">
      <alignment vertical="center"/>
    </xf>
    <xf numFmtId="0" fontId="19" fillId="0" borderId="12" xfId="11" applyFont="1" applyBorder="1">
      <alignment vertical="center"/>
    </xf>
    <xf numFmtId="0" fontId="19" fillId="0" borderId="54" xfId="11" applyFont="1" applyBorder="1">
      <alignment vertical="center"/>
    </xf>
    <xf numFmtId="0" fontId="19" fillId="0" borderId="41" xfId="11" applyFont="1" applyBorder="1" applyAlignment="1">
      <alignment horizontal="center" vertical="center"/>
    </xf>
    <xf numFmtId="0" fontId="19" fillId="0" borderId="12" xfId="11" applyFont="1" applyBorder="1" applyAlignment="1">
      <alignment horizontal="center" vertical="center"/>
    </xf>
    <xf numFmtId="0" fontId="19" fillId="0" borderId="64" xfId="11" applyFont="1" applyBorder="1" applyAlignment="1">
      <alignment horizontal="center" vertical="center"/>
    </xf>
    <xf numFmtId="0" fontId="19" fillId="0" borderId="0" xfId="11" applyFont="1" applyFill="1" applyBorder="1" applyAlignment="1">
      <alignment horizontal="center" vertical="center" wrapText="1"/>
    </xf>
    <xf numFmtId="0" fontId="19" fillId="0" borderId="54" xfId="11" applyFont="1" applyFill="1" applyBorder="1" applyAlignment="1">
      <alignment horizontal="center" vertical="center" wrapText="1"/>
    </xf>
    <xf numFmtId="0" fontId="19" fillId="0" borderId="0" xfId="11" applyFont="1" applyBorder="1" applyAlignment="1">
      <alignment horizontal="center" vertical="center"/>
    </xf>
    <xf numFmtId="0" fontId="19" fillId="0" borderId="0" xfId="11" applyFont="1" applyFill="1">
      <alignment vertical="center"/>
    </xf>
    <xf numFmtId="0" fontId="23" fillId="0" borderId="0" xfId="11" applyFont="1" applyBorder="1">
      <alignment vertical="center"/>
    </xf>
    <xf numFmtId="0" fontId="23" fillId="0" borderId="0" xfId="11" applyFont="1">
      <alignment vertical="center"/>
    </xf>
    <xf numFmtId="0" fontId="19" fillId="0" borderId="0" xfId="11" applyFont="1" applyAlignment="1">
      <alignment vertical="center" shrinkToFit="1"/>
    </xf>
    <xf numFmtId="49" fontId="19" fillId="6" borderId="0" xfId="12" applyNumberFormat="1" applyFont="1" applyFill="1" applyProtection="1">
      <alignment vertical="center"/>
    </xf>
    <xf numFmtId="0" fontId="19" fillId="6" borderId="0" xfId="12" applyFont="1" applyFill="1" applyProtection="1">
      <alignment vertical="center"/>
    </xf>
    <xf numFmtId="0" fontId="19" fillId="6" borderId="0" xfId="12" applyFont="1" applyFill="1" applyBorder="1" applyAlignment="1" applyProtection="1">
      <alignment vertical="center"/>
    </xf>
    <xf numFmtId="0" fontId="19" fillId="6" borderId="75" xfId="12" applyFont="1" applyFill="1" applyBorder="1" applyProtection="1">
      <alignment vertical="center"/>
    </xf>
    <xf numFmtId="0" fontId="1" fillId="6" borderId="0" xfId="13" applyFill="1" applyProtection="1">
      <alignment vertical="center"/>
    </xf>
    <xf numFmtId="0" fontId="1" fillId="0" borderId="0" xfId="13" applyProtection="1">
      <alignment vertical="center"/>
    </xf>
    <xf numFmtId="0" fontId="31" fillId="6" borderId="0" xfId="12" applyFont="1" applyFill="1" applyAlignment="1" applyProtection="1">
      <alignment vertical="center"/>
    </xf>
    <xf numFmtId="0" fontId="19" fillId="6" borderId="0" xfId="12" applyFont="1" applyFill="1" applyAlignment="1" applyProtection="1">
      <alignment vertical="center"/>
    </xf>
    <xf numFmtId="0" fontId="1" fillId="6" borderId="0" xfId="13" applyFill="1" applyAlignment="1" applyProtection="1">
      <alignment vertical="center"/>
    </xf>
    <xf numFmtId="0" fontId="1" fillId="0" borderId="0" xfId="13" applyAlignment="1" applyProtection="1">
      <alignment vertical="center"/>
    </xf>
    <xf numFmtId="0" fontId="33" fillId="6" borderId="0" xfId="12" applyFont="1" applyFill="1" applyProtection="1">
      <alignment vertical="center"/>
    </xf>
    <xf numFmtId="0" fontId="34" fillId="6" borderId="0" xfId="12" applyFont="1" applyFill="1" applyProtection="1">
      <alignment vertical="center"/>
    </xf>
    <xf numFmtId="0" fontId="34" fillId="6" borderId="0" xfId="13" applyFont="1" applyFill="1" applyProtection="1">
      <alignment vertical="center"/>
    </xf>
    <xf numFmtId="0" fontId="34" fillId="0" borderId="0" xfId="13" applyFont="1" applyProtection="1">
      <alignment vertical="center"/>
    </xf>
    <xf numFmtId="0" fontId="33" fillId="6" borderId="0" xfId="12" applyFont="1" applyFill="1" applyBorder="1" applyProtection="1">
      <alignment vertical="center"/>
    </xf>
    <xf numFmtId="0" fontId="34" fillId="6" borderId="0" xfId="12" applyFont="1" applyFill="1" applyBorder="1" applyProtection="1">
      <alignment vertical="center"/>
    </xf>
    <xf numFmtId="0" fontId="33" fillId="0" borderId="97" xfId="12" applyFont="1" applyBorder="1" applyAlignment="1" applyProtection="1">
      <alignment horizontal="center" vertical="center" shrinkToFit="1"/>
      <protection locked="0"/>
    </xf>
    <xf numFmtId="0" fontId="33" fillId="0" borderId="97" xfId="12" applyFont="1" applyFill="1" applyBorder="1" applyAlignment="1" applyProtection="1">
      <alignment horizontal="center" vertical="center" shrinkToFit="1"/>
      <protection locked="0"/>
    </xf>
    <xf numFmtId="0" fontId="33" fillId="0" borderId="109" xfId="15" applyFont="1" applyBorder="1" applyAlignment="1" applyProtection="1">
      <alignment horizontal="center" vertical="center" shrinkToFit="1"/>
      <protection locked="0"/>
    </xf>
    <xf numFmtId="0" fontId="33" fillId="0" borderId="111" xfId="12" applyFont="1" applyBorder="1" applyAlignment="1" applyProtection="1">
      <alignment horizontal="center" vertical="center" shrinkToFit="1"/>
      <protection locked="0"/>
    </xf>
    <xf numFmtId="0" fontId="33" fillId="0" borderId="111" xfId="12" applyFont="1" applyFill="1" applyBorder="1" applyAlignment="1" applyProtection="1">
      <alignment horizontal="center" vertical="center" shrinkToFit="1"/>
      <protection locked="0"/>
    </xf>
    <xf numFmtId="0" fontId="33" fillId="0" borderId="122" xfId="15" applyFont="1" applyBorder="1" applyAlignment="1" applyProtection="1">
      <alignment horizontal="center" vertical="center" shrinkToFit="1"/>
      <protection locked="0"/>
    </xf>
    <xf numFmtId="0" fontId="33" fillId="8" borderId="20" xfId="12" applyFont="1" applyFill="1" applyBorder="1" applyAlignment="1" applyProtection="1">
      <alignment horizontal="center" vertical="center" shrinkToFit="1"/>
      <protection locked="0"/>
    </xf>
    <xf numFmtId="0" fontId="26" fillId="6" borderId="0" xfId="12" applyFont="1" applyFill="1" applyProtection="1">
      <alignment vertical="center"/>
    </xf>
    <xf numFmtId="0" fontId="33" fillId="0" borderId="135" xfId="12" applyFont="1" applyBorder="1" applyAlignment="1" applyProtection="1">
      <alignment horizontal="center" vertical="center" shrinkToFit="1"/>
      <protection locked="0"/>
    </xf>
    <xf numFmtId="0" fontId="33" fillId="6" borderId="122" xfId="12" applyFont="1" applyFill="1" applyBorder="1" applyAlignment="1" applyProtection="1">
      <alignment horizontal="center" vertical="center" shrinkToFit="1"/>
      <protection locked="0"/>
    </xf>
    <xf numFmtId="0" fontId="1" fillId="6" borderId="0" xfId="13" applyFont="1" applyFill="1" applyProtection="1">
      <alignment vertical="center"/>
    </xf>
    <xf numFmtId="0" fontId="33" fillId="0" borderId="144" xfId="12" applyFont="1" applyBorder="1" applyAlignment="1" applyProtection="1">
      <alignment horizontal="center" vertical="center" shrinkToFit="1"/>
      <protection locked="0"/>
    </xf>
    <xf numFmtId="0" fontId="33" fillId="6" borderId="0" xfId="12" applyFont="1" applyFill="1" applyBorder="1" applyAlignment="1" applyProtection="1">
      <alignment horizontal="center" vertical="center" shrinkToFit="1"/>
    </xf>
    <xf numFmtId="0" fontId="33" fillId="6" borderId="0" xfId="12" applyFont="1" applyFill="1" applyBorder="1" applyAlignment="1" applyProtection="1">
      <alignment horizontal="left" vertical="center" shrinkToFit="1"/>
    </xf>
    <xf numFmtId="177" fontId="33" fillId="6" borderId="0" xfId="12" applyNumberFormat="1" applyFont="1" applyFill="1" applyBorder="1" applyAlignment="1" applyProtection="1">
      <alignment horizontal="right" vertical="center" shrinkToFit="1"/>
    </xf>
    <xf numFmtId="177" fontId="33" fillId="6" borderId="0" xfId="12" applyNumberFormat="1" applyFont="1" applyFill="1" applyBorder="1" applyAlignment="1" applyProtection="1">
      <alignment horizontal="left" vertical="center" shrinkToFit="1"/>
    </xf>
    <xf numFmtId="0" fontId="26" fillId="6" borderId="0" xfId="12" applyFont="1" applyFill="1" applyBorder="1" applyProtection="1">
      <alignment vertical="center"/>
    </xf>
    <xf numFmtId="0" fontId="33" fillId="6" borderId="75" xfId="12" applyFont="1" applyFill="1" applyBorder="1" applyAlignment="1" applyProtection="1">
      <alignment vertical="center"/>
    </xf>
    <xf numFmtId="0" fontId="33" fillId="6" borderId="75" xfId="12" applyFont="1" applyFill="1" applyBorder="1" applyAlignment="1" applyProtection="1">
      <alignment horizontal="center" vertical="center"/>
    </xf>
    <xf numFmtId="0" fontId="33" fillId="6" borderId="31" xfId="12" applyFont="1" applyFill="1" applyBorder="1" applyProtection="1">
      <alignment vertical="center"/>
    </xf>
    <xf numFmtId="0" fontId="33" fillId="6" borderId="11" xfId="12" applyFont="1" applyFill="1" applyBorder="1" applyAlignment="1" applyProtection="1">
      <alignment vertical="center"/>
    </xf>
    <xf numFmtId="0" fontId="33" fillId="6" borderId="12" xfId="12" applyFont="1" applyFill="1" applyBorder="1" applyAlignment="1" applyProtection="1">
      <alignment vertical="center"/>
    </xf>
    <xf numFmtId="0" fontId="33" fillId="6" borderId="0" xfId="12" applyFont="1" applyFill="1" applyBorder="1" applyAlignment="1" applyProtection="1">
      <alignment vertical="center"/>
    </xf>
    <xf numFmtId="0" fontId="33" fillId="6" borderId="66" xfId="12" applyFont="1" applyFill="1" applyBorder="1" applyAlignment="1" applyProtection="1">
      <alignment vertical="center"/>
    </xf>
    <xf numFmtId="0" fontId="33" fillId="6" borderId="0" xfId="12" applyFont="1" applyFill="1" applyAlignment="1" applyProtection="1">
      <alignment vertical="center"/>
    </xf>
    <xf numFmtId="0" fontId="33" fillId="6" borderId="0" xfId="12" applyFont="1" applyFill="1" applyBorder="1" applyAlignment="1" applyProtection="1">
      <alignment horizontal="center" vertical="center"/>
    </xf>
    <xf numFmtId="0" fontId="34" fillId="6" borderId="0" xfId="12" applyFont="1" applyFill="1" applyAlignment="1" applyProtection="1">
      <alignment vertical="center"/>
    </xf>
    <xf numFmtId="0" fontId="34" fillId="6" borderId="0" xfId="12" applyFont="1" applyFill="1" applyBorder="1" applyAlignment="1" applyProtection="1">
      <alignment horizontal="center" vertical="center"/>
    </xf>
    <xf numFmtId="0" fontId="34" fillId="6" borderId="7" xfId="12" applyFont="1" applyFill="1" applyBorder="1" applyAlignment="1" applyProtection="1">
      <alignment vertical="center"/>
    </xf>
    <xf numFmtId="0" fontId="34" fillId="6" borderId="0" xfId="12" applyFont="1" applyFill="1" applyBorder="1" applyAlignment="1" applyProtection="1">
      <alignment vertical="center"/>
    </xf>
    <xf numFmtId="0" fontId="36" fillId="6" borderId="0" xfId="13" applyFont="1" applyFill="1" applyProtection="1">
      <alignment vertical="center"/>
    </xf>
    <xf numFmtId="0" fontId="1" fillId="0" borderId="0" xfId="13">
      <alignment vertical="center"/>
    </xf>
    <xf numFmtId="0" fontId="15" fillId="6" borderId="0" xfId="6" applyFill="1" applyProtection="1">
      <protection hidden="1"/>
    </xf>
    <xf numFmtId="0" fontId="15" fillId="6" borderId="0" xfId="6" applyFill="1"/>
    <xf numFmtId="0" fontId="1" fillId="0" borderId="0" xfId="16" applyFont="1" applyFill="1">
      <alignment vertical="center"/>
    </xf>
    <xf numFmtId="0" fontId="1" fillId="0" borderId="0" xfId="16" applyFont="1" applyFill="1" applyBorder="1">
      <alignment vertical="center"/>
    </xf>
    <xf numFmtId="0" fontId="33" fillId="0" borderId="41" xfId="16" applyFont="1" applyFill="1" applyBorder="1">
      <alignment vertical="center"/>
    </xf>
    <xf numFmtId="0" fontId="1" fillId="0" borderId="12" xfId="16" applyFont="1" applyFill="1" applyBorder="1">
      <alignment vertical="center"/>
    </xf>
    <xf numFmtId="0" fontId="1" fillId="0" borderId="48" xfId="16" applyFont="1" applyFill="1" applyBorder="1">
      <alignment vertical="center"/>
    </xf>
    <xf numFmtId="0" fontId="1" fillId="0" borderId="64" xfId="16" applyFont="1" applyFill="1" applyBorder="1">
      <alignment vertical="center"/>
    </xf>
    <xf numFmtId="178" fontId="3" fillId="0" borderId="0" xfId="16" applyNumberFormat="1" applyFont="1" applyFill="1" applyBorder="1">
      <alignment vertical="center"/>
    </xf>
    <xf numFmtId="0" fontId="1" fillId="0" borderId="38" xfId="16" applyFont="1" applyFill="1" applyBorder="1">
      <alignment vertical="center"/>
    </xf>
    <xf numFmtId="0" fontId="1" fillId="6" borderId="41" xfId="16" applyFont="1" applyFill="1" applyBorder="1">
      <alignment vertical="center"/>
    </xf>
    <xf numFmtId="0" fontId="1" fillId="6" borderId="12" xfId="16" applyFont="1" applyFill="1" applyBorder="1">
      <alignment vertical="center"/>
    </xf>
    <xf numFmtId="0" fontId="1" fillId="6" borderId="48" xfId="16" applyFont="1" applyFill="1" applyBorder="1">
      <alignment vertical="center"/>
    </xf>
    <xf numFmtId="0" fontId="1" fillId="6" borderId="39" xfId="16" applyFont="1" applyFill="1" applyBorder="1">
      <alignment vertical="center"/>
    </xf>
    <xf numFmtId="0" fontId="1" fillId="6" borderId="31" xfId="16" applyFont="1" applyFill="1" applyBorder="1">
      <alignment vertical="center"/>
    </xf>
    <xf numFmtId="0" fontId="1" fillId="6" borderId="42" xfId="16" applyFont="1" applyFill="1" applyBorder="1">
      <alignment vertical="center"/>
    </xf>
    <xf numFmtId="178" fontId="3" fillId="6" borderId="37" xfId="16" applyNumberFormat="1" applyFont="1" applyFill="1" applyBorder="1">
      <alignment vertical="center"/>
    </xf>
    <xf numFmtId="178" fontId="3" fillId="6" borderId="54" xfId="16" applyNumberFormat="1" applyFont="1" applyFill="1" applyBorder="1">
      <alignment vertical="center"/>
    </xf>
    <xf numFmtId="178" fontId="3" fillId="6" borderId="40" xfId="16" applyNumberFormat="1" applyFont="1" applyFill="1" applyBorder="1">
      <alignment vertical="center"/>
    </xf>
    <xf numFmtId="178" fontId="3" fillId="6" borderId="34" xfId="16" applyNumberFormat="1" applyFont="1" applyFill="1" applyBorder="1" applyAlignment="1">
      <alignment horizontal="center" vertical="center"/>
    </xf>
    <xf numFmtId="178" fontId="19" fillId="6" borderId="186" xfId="16" applyNumberFormat="1" applyFont="1" applyFill="1" applyBorder="1" applyAlignment="1">
      <alignment horizontal="center" vertical="center"/>
    </xf>
    <xf numFmtId="178" fontId="3" fillId="6" borderId="52" xfId="16" applyNumberFormat="1" applyFont="1" applyFill="1" applyBorder="1" applyAlignment="1">
      <alignment horizontal="center" vertical="center"/>
    </xf>
    <xf numFmtId="177" fontId="3" fillId="6" borderId="47" xfId="17" applyNumberFormat="1" applyFont="1" applyFill="1" applyBorder="1" applyAlignment="1">
      <alignment horizontal="right" vertical="center" shrinkToFit="1"/>
    </xf>
    <xf numFmtId="177" fontId="3" fillId="6" borderId="37" xfId="17" applyNumberFormat="1" applyFont="1" applyFill="1" applyBorder="1" applyAlignment="1">
      <alignment horizontal="right" vertical="center" shrinkToFit="1"/>
    </xf>
    <xf numFmtId="187" fontId="3" fillId="6" borderId="187" xfId="17" applyNumberFormat="1" applyFont="1" applyFill="1" applyBorder="1" applyAlignment="1">
      <alignment horizontal="right" vertical="center" shrinkToFit="1"/>
    </xf>
    <xf numFmtId="177" fontId="3" fillId="6" borderId="34" xfId="17" applyNumberFormat="1" applyFont="1" applyFill="1" applyBorder="1" applyAlignment="1">
      <alignment horizontal="right" vertical="center" shrinkToFit="1"/>
    </xf>
    <xf numFmtId="177" fontId="3" fillId="6" borderId="39" xfId="17" applyNumberFormat="1" applyFont="1" applyFill="1" applyBorder="1" applyAlignment="1">
      <alignment horizontal="right" vertical="center" shrinkToFit="1"/>
    </xf>
    <xf numFmtId="187" fontId="3" fillId="6" borderId="52" xfId="17" applyNumberFormat="1" applyFont="1" applyFill="1" applyBorder="1" applyAlignment="1">
      <alignment horizontal="right" vertical="center" shrinkToFit="1"/>
    </xf>
    <xf numFmtId="189" fontId="3" fillId="0" borderId="0" xfId="16" applyNumberFormat="1" applyFont="1" applyFill="1" applyBorder="1">
      <alignment vertical="center"/>
    </xf>
    <xf numFmtId="178" fontId="3" fillId="0" borderId="39" xfId="16" applyNumberFormat="1" applyFont="1" applyFill="1" applyBorder="1">
      <alignment vertical="center"/>
    </xf>
    <xf numFmtId="178" fontId="3" fillId="0" borderId="31" xfId="16" applyNumberFormat="1" applyFont="1" applyFill="1" applyBorder="1">
      <alignment vertical="center"/>
    </xf>
    <xf numFmtId="178" fontId="3" fillId="0" borderId="42" xfId="16" applyNumberFormat="1" applyFont="1" applyFill="1" applyBorder="1">
      <alignment vertical="center"/>
    </xf>
    <xf numFmtId="178" fontId="3" fillId="0" borderId="34" xfId="16" applyNumberFormat="1" applyFont="1" applyFill="1" applyBorder="1" applyAlignment="1">
      <alignment horizontal="center" vertical="center"/>
    </xf>
    <xf numFmtId="178" fontId="3" fillId="0" borderId="186" xfId="16" applyNumberFormat="1" applyFont="1" applyFill="1" applyBorder="1" applyAlignment="1">
      <alignment horizontal="center" vertical="center"/>
    </xf>
    <xf numFmtId="178" fontId="3" fillId="0" borderId="52" xfId="16" applyNumberFormat="1" applyFont="1" applyFill="1" applyBorder="1" applyAlignment="1">
      <alignment horizontal="center" vertical="center"/>
    </xf>
    <xf numFmtId="178" fontId="3" fillId="0" borderId="0" xfId="16" applyNumberFormat="1" applyFont="1" applyFill="1" applyBorder="1" applyAlignment="1">
      <alignment horizontal="center" vertical="center"/>
    </xf>
    <xf numFmtId="178" fontId="3" fillId="0" borderId="64" xfId="16" applyNumberFormat="1" applyFont="1" applyFill="1" applyBorder="1">
      <alignment vertical="center"/>
    </xf>
    <xf numFmtId="190" fontId="16" fillId="0" borderId="34" xfId="16" applyNumberFormat="1" applyFont="1" applyFill="1" applyBorder="1" applyAlignment="1">
      <alignment horizontal="right" vertical="center" shrinkToFit="1"/>
    </xf>
    <xf numFmtId="190" fontId="16" fillId="0" borderId="186" xfId="16" applyNumberFormat="1" applyFont="1" applyFill="1" applyBorder="1" applyAlignment="1">
      <alignment horizontal="right" vertical="center" shrinkToFit="1"/>
    </xf>
    <xf numFmtId="190" fontId="3" fillId="0" borderId="52" xfId="16" applyNumberFormat="1" applyFont="1" applyFill="1" applyBorder="1" applyAlignment="1">
      <alignment horizontal="right" vertical="center" shrinkToFit="1"/>
    </xf>
    <xf numFmtId="178" fontId="3" fillId="0" borderId="38" xfId="16" applyNumberFormat="1" applyFont="1" applyFill="1" applyBorder="1">
      <alignment vertical="center"/>
    </xf>
    <xf numFmtId="178" fontId="3" fillId="0" borderId="0" xfId="16" applyNumberFormat="1" applyFont="1" applyFill="1">
      <alignment vertical="center"/>
    </xf>
    <xf numFmtId="187" fontId="16" fillId="0" borderId="34" xfId="16" applyNumberFormat="1" applyFont="1" applyFill="1" applyBorder="1" applyAlignment="1">
      <alignment horizontal="right" vertical="center" shrinkToFit="1"/>
    </xf>
    <xf numFmtId="187" fontId="16" fillId="0" borderId="186" xfId="16" applyNumberFormat="1" applyFont="1" applyFill="1" applyBorder="1" applyAlignment="1">
      <alignment horizontal="right" vertical="center" shrinkToFit="1"/>
    </xf>
    <xf numFmtId="187" fontId="3" fillId="0" borderId="52" xfId="16" applyNumberFormat="1" applyFont="1" applyFill="1" applyBorder="1" applyAlignment="1">
      <alignment horizontal="right" vertical="center" shrinkToFit="1"/>
    </xf>
    <xf numFmtId="178" fontId="3" fillId="0" borderId="37" xfId="16" applyNumberFormat="1" applyFont="1" applyFill="1" applyBorder="1">
      <alignment vertical="center"/>
    </xf>
    <xf numFmtId="178" fontId="3" fillId="0" borderId="54" xfId="16" applyNumberFormat="1" applyFont="1" applyFill="1" applyBorder="1">
      <alignment vertical="center"/>
    </xf>
    <xf numFmtId="189" fontId="3" fillId="0" borderId="54" xfId="16" applyNumberFormat="1" applyFont="1" applyFill="1" applyBorder="1">
      <alignment vertical="center"/>
    </xf>
    <xf numFmtId="178" fontId="3" fillId="0" borderId="40" xfId="16" applyNumberFormat="1" applyFont="1" applyFill="1" applyBorder="1">
      <alignment vertical="center"/>
    </xf>
    <xf numFmtId="0" fontId="3" fillId="0" borderId="0" xfId="16" applyFont="1" applyFill="1">
      <alignment vertical="center"/>
    </xf>
    <xf numFmtId="0" fontId="1" fillId="0" borderId="48" xfId="16" applyFont="1" applyFill="1" applyBorder="1" applyAlignment="1"/>
    <xf numFmtId="0" fontId="1" fillId="0" borderId="38" xfId="16" applyFont="1" applyFill="1" applyBorder="1" applyAlignment="1"/>
    <xf numFmtId="177" fontId="3" fillId="6" borderId="34" xfId="16" applyNumberFormat="1" applyFont="1" applyFill="1" applyBorder="1" applyAlignment="1">
      <alignment horizontal="right" vertical="center" shrinkToFit="1"/>
    </xf>
    <xf numFmtId="177" fontId="3" fillId="6" borderId="186" xfId="16" applyNumberFormat="1" applyFont="1" applyFill="1" applyBorder="1" applyAlignment="1">
      <alignment horizontal="right" vertical="center" shrinkToFit="1"/>
    </xf>
    <xf numFmtId="187" fontId="3" fillId="6" borderId="52" xfId="16" applyNumberFormat="1" applyFont="1" applyFill="1" applyBorder="1" applyAlignment="1">
      <alignment horizontal="right" vertical="center" shrinkToFit="1"/>
    </xf>
    <xf numFmtId="177" fontId="3" fillId="0" borderId="34" xfId="16" applyNumberFormat="1" applyFont="1" applyFill="1" applyBorder="1" applyAlignment="1">
      <alignment horizontal="right" vertical="center" shrinkToFit="1"/>
    </xf>
    <xf numFmtId="177" fontId="3" fillId="0" borderId="186" xfId="16" applyNumberFormat="1" applyFont="1" applyFill="1" applyBorder="1" applyAlignment="1">
      <alignment horizontal="right" vertical="center" shrinkToFit="1"/>
    </xf>
    <xf numFmtId="0" fontId="3" fillId="0" borderId="0" xfId="16" applyFont="1" applyFill="1" applyBorder="1" applyAlignment="1"/>
    <xf numFmtId="0" fontId="1" fillId="0" borderId="0" xfId="16" applyFont="1" applyFill="1" applyBorder="1" applyAlignment="1"/>
    <xf numFmtId="189" fontId="3" fillId="0" borderId="12" xfId="16" applyNumberFormat="1" applyFont="1" applyFill="1" applyBorder="1">
      <alignment vertical="center"/>
    </xf>
    <xf numFmtId="0" fontId="1" fillId="0" borderId="54" xfId="16" applyFont="1" applyFill="1" applyBorder="1">
      <alignment vertical="center"/>
    </xf>
    <xf numFmtId="0" fontId="33" fillId="0" borderId="64" xfId="16" applyFont="1" applyFill="1" applyBorder="1">
      <alignment vertical="center"/>
    </xf>
    <xf numFmtId="0" fontId="1" fillId="0" borderId="54" xfId="17" applyFont="1" applyFill="1" applyBorder="1">
      <alignment vertical="center"/>
    </xf>
    <xf numFmtId="189" fontId="3" fillId="0" borderId="54" xfId="17" applyNumberFormat="1" applyFont="1" applyFill="1" applyBorder="1">
      <alignment vertical="center"/>
    </xf>
    <xf numFmtId="178" fontId="16" fillId="0" borderId="41" xfId="18" applyNumberFormat="1" applyFont="1" applyBorder="1" applyAlignment="1">
      <alignment vertical="center"/>
    </xf>
    <xf numFmtId="178" fontId="16" fillId="0" borderId="48" xfId="18" applyNumberFormat="1" applyFont="1" applyBorder="1" applyAlignment="1">
      <alignment vertical="center"/>
    </xf>
    <xf numFmtId="178" fontId="16" fillId="0" borderId="37" xfId="18" applyNumberFormat="1" applyFont="1" applyBorder="1" applyAlignment="1">
      <alignment vertical="center"/>
    </xf>
    <xf numFmtId="178" fontId="16" fillId="0" borderId="40" xfId="18" applyNumberFormat="1" applyFont="1" applyBorder="1" applyAlignment="1">
      <alignment vertical="center"/>
    </xf>
    <xf numFmtId="178" fontId="16" fillId="0" borderId="41" xfId="18" applyNumberFormat="1" applyFont="1" applyBorder="1" applyAlignment="1">
      <alignment horizontal="center" vertical="center"/>
    </xf>
    <xf numFmtId="178" fontId="16" fillId="0" borderId="52" xfId="18" applyNumberFormat="1" applyFont="1" applyBorder="1" applyAlignment="1">
      <alignment horizontal="center" vertical="center" wrapText="1"/>
    </xf>
    <xf numFmtId="178" fontId="23" fillId="0" borderId="53" xfId="18" applyNumberFormat="1" applyFont="1" applyBorder="1" applyAlignment="1">
      <alignment horizontal="center" vertical="center"/>
    </xf>
    <xf numFmtId="178" fontId="16" fillId="0" borderId="54" xfId="18" applyNumberFormat="1" applyFont="1" applyBorder="1" applyAlignment="1">
      <alignment horizontal="center" vertical="center" wrapText="1"/>
    </xf>
    <xf numFmtId="178" fontId="16" fillId="0" borderId="34" xfId="18" applyNumberFormat="1" applyFont="1" applyBorder="1" applyAlignment="1">
      <alignment horizontal="center" vertical="center"/>
    </xf>
    <xf numFmtId="177" fontId="16" fillId="0" borderId="15" xfId="19" applyNumberFormat="1" applyFont="1" applyFill="1" applyBorder="1" applyAlignment="1">
      <alignment horizontal="right" vertical="center" shrinkToFit="1"/>
    </xf>
    <xf numFmtId="177" fontId="16" fillId="0" borderId="41" xfId="19" applyNumberFormat="1" applyFont="1" applyFill="1" applyBorder="1" applyAlignment="1">
      <alignment horizontal="right" vertical="center" shrinkToFit="1"/>
    </xf>
    <xf numFmtId="187" fontId="16" fillId="0" borderId="55" xfId="19" applyNumberFormat="1" applyFont="1" applyFill="1" applyBorder="1" applyAlignment="1">
      <alignment horizontal="right" vertical="center" shrinkToFit="1"/>
    </xf>
    <xf numFmtId="177" fontId="16" fillId="0" borderId="53" xfId="19" applyNumberFormat="1" applyFont="1" applyFill="1" applyBorder="1" applyAlignment="1">
      <alignment horizontal="right" vertical="center" shrinkToFit="1"/>
    </xf>
    <xf numFmtId="187" fontId="16" fillId="0" borderId="56" xfId="19" applyNumberFormat="1" applyFont="1" applyFill="1" applyBorder="1" applyAlignment="1">
      <alignment horizontal="right" vertical="center" shrinkToFit="1"/>
    </xf>
    <xf numFmtId="187" fontId="16" fillId="0" borderId="15" xfId="19" applyNumberFormat="1" applyFont="1" applyBorder="1" applyAlignment="1">
      <alignment horizontal="right" vertical="center" shrinkToFit="1"/>
    </xf>
    <xf numFmtId="178" fontId="16" fillId="0" borderId="37" xfId="18" applyNumberFormat="1" applyFont="1" applyBorder="1" applyAlignment="1">
      <alignment horizontal="center" vertical="center"/>
    </xf>
    <xf numFmtId="178" fontId="16" fillId="0" borderId="57" xfId="18" applyNumberFormat="1" applyFont="1" applyBorder="1" applyAlignment="1">
      <alignment horizontal="center" vertical="center"/>
    </xf>
    <xf numFmtId="177" fontId="16" fillId="0" borderId="58" xfId="19" applyNumberFormat="1" applyFont="1" applyFill="1" applyBorder="1" applyAlignment="1">
      <alignment horizontal="right" vertical="center" shrinkToFit="1"/>
    </xf>
    <xf numFmtId="177" fontId="16" fillId="0" borderId="59" xfId="19" applyNumberFormat="1" applyFont="1" applyFill="1" applyBorder="1" applyAlignment="1">
      <alignment horizontal="right" vertical="center" shrinkToFit="1"/>
    </xf>
    <xf numFmtId="187" fontId="16" fillId="0" borderId="57" xfId="19" applyNumberFormat="1" applyFont="1" applyFill="1" applyBorder="1" applyAlignment="1">
      <alignment horizontal="right" vertical="center" shrinkToFit="1"/>
    </xf>
    <xf numFmtId="177" fontId="16" fillId="0" borderId="60" xfId="19" applyNumberFormat="1" applyFont="1" applyFill="1" applyBorder="1" applyAlignment="1">
      <alignment horizontal="right" vertical="center" shrinkToFit="1"/>
    </xf>
    <xf numFmtId="187" fontId="16" fillId="0" borderId="61" xfId="19" applyNumberFormat="1" applyFont="1" applyFill="1" applyBorder="1" applyAlignment="1">
      <alignment horizontal="right" vertical="center" shrinkToFit="1"/>
    </xf>
    <xf numFmtId="187" fontId="16" fillId="0" borderId="58" xfId="19" applyNumberFormat="1" applyFont="1" applyBorder="1" applyAlignment="1">
      <alignment horizontal="right" vertical="center" shrinkToFit="1"/>
    </xf>
    <xf numFmtId="178" fontId="16" fillId="0" borderId="48" xfId="18" applyNumberFormat="1" applyFont="1" applyBorder="1" applyAlignment="1">
      <alignment horizontal="center" vertical="center"/>
    </xf>
    <xf numFmtId="177" fontId="16" fillId="0" borderId="15" xfId="19" applyNumberFormat="1" applyFont="1" applyBorder="1" applyAlignment="1">
      <alignment horizontal="right" vertical="center" shrinkToFit="1"/>
    </xf>
    <xf numFmtId="177" fontId="16" fillId="0" borderId="41" xfId="19" applyNumberFormat="1" applyFont="1" applyBorder="1" applyAlignment="1">
      <alignment horizontal="right" vertical="center" shrinkToFit="1"/>
    </xf>
    <xf numFmtId="187" fontId="16" fillId="0" borderId="55" xfId="19" applyNumberFormat="1" applyFont="1" applyBorder="1" applyAlignment="1">
      <alignment horizontal="right" vertical="center" shrinkToFit="1"/>
    </xf>
    <xf numFmtId="177" fontId="16" fillId="0" borderId="53" xfId="19" applyNumberFormat="1" applyFont="1" applyBorder="1" applyAlignment="1">
      <alignment horizontal="right" vertical="center" shrinkToFit="1"/>
    </xf>
    <xf numFmtId="187" fontId="16" fillId="0" borderId="12" xfId="19" applyNumberFormat="1" applyFont="1" applyBorder="1" applyAlignment="1">
      <alignment horizontal="right" vertical="center" shrinkToFit="1"/>
    </xf>
    <xf numFmtId="0" fontId="1" fillId="0" borderId="37" xfId="16" applyFont="1" applyFill="1" applyBorder="1">
      <alignment vertical="center"/>
    </xf>
    <xf numFmtId="0" fontId="1" fillId="0" borderId="40" xfId="16" applyFont="1" applyFill="1" applyBorder="1">
      <alignment vertical="center"/>
    </xf>
    <xf numFmtId="0" fontId="0" fillId="6" borderId="0" xfId="6" applyFont="1" applyFill="1" applyAlignment="1">
      <alignment vertical="center"/>
    </xf>
    <xf numFmtId="0" fontId="15" fillId="6" borderId="0" xfId="6" applyFill="1" applyAlignment="1" applyProtection="1">
      <alignment vertical="center"/>
      <protection hidden="1"/>
    </xf>
    <xf numFmtId="0" fontId="1" fillId="0" borderId="0" xfId="16" applyFont="1">
      <alignment vertical="center"/>
    </xf>
    <xf numFmtId="0" fontId="15" fillId="6" borderId="0" xfId="6" applyFill="1" applyAlignment="1">
      <alignment vertical="center"/>
    </xf>
    <xf numFmtId="0" fontId="1" fillId="0" borderId="41" xfId="16" applyFont="1" applyBorder="1">
      <alignment vertical="center"/>
    </xf>
    <xf numFmtId="0" fontId="1" fillId="0" borderId="12" xfId="16" applyFont="1" applyBorder="1">
      <alignment vertical="center"/>
    </xf>
    <xf numFmtId="189" fontId="1" fillId="0" borderId="12" xfId="16" applyNumberFormat="1" applyFont="1" applyBorder="1">
      <alignment vertical="center"/>
    </xf>
    <xf numFmtId="0" fontId="1" fillId="0" borderId="48" xfId="16" applyFont="1" applyBorder="1">
      <alignment vertical="center"/>
    </xf>
    <xf numFmtId="0" fontId="33" fillId="0" borderId="0" xfId="16" applyFont="1">
      <alignment vertical="center"/>
    </xf>
    <xf numFmtId="0" fontId="1" fillId="0" borderId="64" xfId="16" applyFont="1" applyBorder="1">
      <alignment vertical="center"/>
    </xf>
    <xf numFmtId="0" fontId="1" fillId="0" borderId="38" xfId="16" applyFont="1" applyBorder="1">
      <alignment vertical="center"/>
    </xf>
    <xf numFmtId="0" fontId="1" fillId="0" borderId="37" xfId="16" applyFont="1" applyBorder="1">
      <alignment vertical="center"/>
    </xf>
    <xf numFmtId="0" fontId="1" fillId="0" borderId="54" xfId="16" applyFont="1" applyBorder="1">
      <alignment vertical="center"/>
    </xf>
    <xf numFmtId="0" fontId="1" fillId="0" borderId="40" xfId="16" applyFont="1" applyBorder="1">
      <alignment vertical="center"/>
    </xf>
    <xf numFmtId="0" fontId="1" fillId="0" borderId="31" xfId="16" applyFont="1" applyBorder="1">
      <alignment vertical="center"/>
    </xf>
    <xf numFmtId="0" fontId="33" fillId="0" borderId="41" xfId="16" applyFont="1" applyBorder="1">
      <alignment vertical="center"/>
    </xf>
    <xf numFmtId="178" fontId="37" fillId="0" borderId="0" xfId="16" applyNumberFormat="1" applyFont="1">
      <alignment vertical="center"/>
    </xf>
    <xf numFmtId="178" fontId="1" fillId="0" borderId="0" xfId="16" applyNumberFormat="1" applyFont="1">
      <alignment vertical="center"/>
    </xf>
    <xf numFmtId="179" fontId="1" fillId="6" borderId="0" xfId="17" applyNumberFormat="1" applyFont="1" applyFill="1" applyAlignment="1">
      <alignment vertical="center" wrapText="1"/>
    </xf>
    <xf numFmtId="49" fontId="1" fillId="6" borderId="0" xfId="17" applyNumberFormat="1" applyFont="1" applyFill="1" applyAlignment="1">
      <alignment horizontal="center" vertical="center" wrapText="1"/>
    </xf>
    <xf numFmtId="49" fontId="1" fillId="6" borderId="0" xfId="17" applyNumberFormat="1" applyFont="1" applyFill="1" applyAlignment="1">
      <alignment horizontal="center" vertical="center"/>
    </xf>
    <xf numFmtId="178" fontId="1" fillId="0" borderId="64" xfId="16" applyNumberFormat="1" applyFont="1" applyBorder="1">
      <alignment vertical="center"/>
    </xf>
    <xf numFmtId="178" fontId="1" fillId="0" borderId="38" xfId="16" applyNumberFormat="1" applyFont="1" applyBorder="1">
      <alignment vertical="center"/>
    </xf>
    <xf numFmtId="191" fontId="1" fillId="0" borderId="0" xfId="16" applyNumberFormat="1" applyFont="1">
      <alignment vertical="center"/>
    </xf>
    <xf numFmtId="178" fontId="1" fillId="0" borderId="37" xfId="16" applyNumberFormat="1" applyFont="1" applyBorder="1">
      <alignment vertical="center"/>
    </xf>
    <xf numFmtId="178" fontId="1" fillId="0" borderId="54" xfId="16" applyNumberFormat="1" applyFont="1" applyBorder="1">
      <alignment vertical="center"/>
    </xf>
    <xf numFmtId="189" fontId="1" fillId="0" borderId="54" xfId="16" applyNumberFormat="1" applyFont="1" applyBorder="1">
      <alignment vertical="center"/>
    </xf>
    <xf numFmtId="178" fontId="1" fillId="0" borderId="40" xfId="16" applyNumberFormat="1" applyFont="1" applyBorder="1">
      <alignment vertical="center"/>
    </xf>
    <xf numFmtId="0" fontId="33" fillId="0" borderId="64" xfId="16" applyFont="1" applyBorder="1">
      <alignment vertical="center"/>
    </xf>
    <xf numFmtId="0" fontId="1" fillId="0" borderId="0" xfId="17" applyFont="1">
      <alignment vertical="center"/>
    </xf>
    <xf numFmtId="189" fontId="1" fillId="0" borderId="0" xfId="17" applyNumberFormat="1" applyFont="1">
      <alignment vertical="center"/>
    </xf>
    <xf numFmtId="178" fontId="15" fillId="0" borderId="0" xfId="18" applyNumberFormat="1" applyAlignment="1">
      <alignment vertical="center"/>
    </xf>
    <xf numFmtId="177" fontId="15" fillId="0" borderId="0" xfId="19" applyNumberFormat="1" applyAlignment="1">
      <alignment horizontal="right" vertical="center"/>
    </xf>
    <xf numFmtId="187" fontId="15" fillId="0" borderId="0" xfId="19" applyNumberFormat="1" applyAlignment="1">
      <alignment horizontal="right" vertical="center"/>
    </xf>
    <xf numFmtId="178" fontId="1" fillId="6" borderId="0" xfId="16" applyNumberFormat="1" applyFont="1" applyFill="1" applyAlignment="1">
      <alignment vertical="center" wrapText="1"/>
    </xf>
    <xf numFmtId="178" fontId="15" fillId="0" borderId="0" xfId="18" applyNumberFormat="1" applyAlignment="1">
      <alignment horizontal="center" vertical="center"/>
    </xf>
    <xf numFmtId="0" fontId="38" fillId="0" borderId="0" xfId="20" applyFont="1">
      <alignment vertical="center"/>
    </xf>
    <xf numFmtId="180" fontId="1" fillId="0" borderId="0" xfId="16" applyNumberFormat="1" applyFont="1">
      <alignment vertical="center"/>
    </xf>
    <xf numFmtId="0" fontId="19" fillId="0" borderId="36" xfId="8" applyFont="1" applyFill="1" applyBorder="1" applyAlignment="1">
      <alignment horizontal="center" vertical="center"/>
    </xf>
    <xf numFmtId="0" fontId="19" fillId="0" borderId="8" xfId="8" applyFont="1" applyFill="1" applyBorder="1" applyAlignment="1">
      <alignment horizontal="center" vertical="center"/>
    </xf>
    <xf numFmtId="0" fontId="19" fillId="0" borderId="9" xfId="8" applyFont="1" applyFill="1" applyBorder="1" applyAlignment="1">
      <alignment horizontal="center" vertical="center"/>
    </xf>
    <xf numFmtId="0" fontId="23" fillId="0" borderId="36" xfId="7" applyFont="1" applyFill="1" applyBorder="1" applyAlignment="1">
      <alignment horizontal="left" vertical="center"/>
    </xf>
    <xf numFmtId="0" fontId="23" fillId="0" borderId="8" xfId="7" applyFont="1" applyFill="1" applyBorder="1" applyAlignment="1">
      <alignment horizontal="left" vertical="center"/>
    </xf>
    <xf numFmtId="0" fontId="23" fillId="0" borderId="9" xfId="7" applyFont="1" applyFill="1" applyBorder="1" applyAlignment="1">
      <alignment horizontal="left" vertical="center"/>
    </xf>
    <xf numFmtId="178" fontId="19" fillId="0" borderId="36" xfId="8" applyNumberFormat="1" applyFont="1" applyFill="1" applyBorder="1" applyAlignment="1">
      <alignment horizontal="right" vertical="center" shrinkToFit="1"/>
    </xf>
    <xf numFmtId="178" fontId="19" fillId="0" borderId="8" xfId="8" applyNumberFormat="1" applyFont="1" applyFill="1" applyBorder="1" applyAlignment="1">
      <alignment horizontal="right" vertical="center" shrinkToFit="1"/>
    </xf>
    <xf numFmtId="178" fontId="19" fillId="0" borderId="9" xfId="8" applyNumberFormat="1" applyFont="1" applyFill="1" applyBorder="1" applyAlignment="1">
      <alignment horizontal="right" vertical="center" shrinkToFit="1"/>
    </xf>
    <xf numFmtId="0" fontId="19" fillId="0" borderId="36" xfId="8" applyFont="1" applyFill="1" applyBorder="1" applyAlignment="1">
      <alignment horizontal="left" vertical="center"/>
    </xf>
    <xf numFmtId="0" fontId="19" fillId="0" borderId="8" xfId="8" applyFont="1" applyFill="1" applyBorder="1" applyAlignment="1">
      <alignment horizontal="left" vertical="center"/>
    </xf>
    <xf numFmtId="0" fontId="19" fillId="0" borderId="9" xfId="8" applyFont="1" applyFill="1" applyBorder="1" applyAlignment="1">
      <alignment horizontal="left" vertical="center"/>
    </xf>
    <xf numFmtId="181" fontId="19" fillId="0" borderId="36" xfId="8" applyNumberFormat="1" applyFont="1" applyFill="1" applyBorder="1" applyAlignment="1">
      <alignment horizontal="right" vertical="center" shrinkToFit="1"/>
    </xf>
    <xf numFmtId="181" fontId="19" fillId="0" borderId="8" xfId="8" applyNumberFormat="1" applyFont="1" applyFill="1" applyBorder="1" applyAlignment="1">
      <alignment horizontal="right" vertical="center" shrinkToFit="1"/>
    </xf>
    <xf numFmtId="181" fontId="19" fillId="0" borderId="9" xfId="8" applyNumberFormat="1" applyFont="1" applyFill="1" applyBorder="1" applyAlignment="1">
      <alignment horizontal="right" vertical="center" shrinkToFit="1"/>
    </xf>
    <xf numFmtId="49" fontId="20" fillId="0" borderId="0" xfId="8" applyNumberFormat="1" applyFont="1" applyFill="1" applyAlignment="1">
      <alignment horizontal="center" vertical="center"/>
    </xf>
    <xf numFmtId="0" fontId="19" fillId="0" borderId="4" xfId="8" applyFont="1" applyFill="1" applyBorder="1" applyAlignment="1">
      <alignment horizontal="center" vertical="center"/>
    </xf>
    <xf numFmtId="0" fontId="19" fillId="0" borderId="23" xfId="8" applyFont="1" applyFill="1" applyBorder="1" applyAlignment="1">
      <alignment horizontal="center" vertical="center"/>
    </xf>
    <xf numFmtId="0" fontId="19" fillId="0" borderId="5" xfId="8" applyFont="1" applyFill="1" applyBorder="1" applyAlignment="1">
      <alignment horizontal="center" vertical="center"/>
    </xf>
    <xf numFmtId="0" fontId="19" fillId="0" borderId="49" xfId="8" applyFont="1" applyFill="1" applyBorder="1" applyAlignment="1">
      <alignment horizontal="center" vertical="center"/>
    </xf>
    <xf numFmtId="0" fontId="19" fillId="0" borderId="38" xfId="8" applyFont="1" applyFill="1" applyBorder="1" applyAlignment="1">
      <alignment horizontal="center" vertical="center"/>
    </xf>
    <xf numFmtId="0" fontId="19" fillId="0" borderId="63" xfId="8" applyFont="1" applyFill="1" applyBorder="1" applyAlignment="1">
      <alignment horizontal="center" vertical="center"/>
    </xf>
    <xf numFmtId="0" fontId="19" fillId="0" borderId="68" xfId="8" applyFont="1" applyFill="1" applyBorder="1" applyAlignment="1">
      <alignment horizontal="center" vertical="center"/>
    </xf>
    <xf numFmtId="0" fontId="19" fillId="0" borderId="40" xfId="8" applyFont="1" applyFill="1" applyBorder="1" applyAlignment="1">
      <alignment horizontal="center" vertical="center"/>
    </xf>
    <xf numFmtId="0" fontId="19" fillId="0" borderId="47" xfId="8" applyFont="1" applyFill="1" applyBorder="1" applyAlignment="1">
      <alignment horizontal="center" vertical="center"/>
    </xf>
    <xf numFmtId="0" fontId="19" fillId="0" borderId="62" xfId="8" applyFont="1" applyFill="1" applyBorder="1" applyAlignment="1">
      <alignment horizontal="center" vertical="center"/>
    </xf>
    <xf numFmtId="0" fontId="19" fillId="0" borderId="10" xfId="8" applyFont="1" applyFill="1" applyBorder="1" applyAlignment="1">
      <alignment horizontal="center" vertical="center"/>
    </xf>
    <xf numFmtId="0" fontId="19" fillId="0" borderId="64" xfId="8" applyFont="1" applyFill="1" applyBorder="1" applyAlignment="1">
      <alignment horizontal="center" vertical="center"/>
    </xf>
    <xf numFmtId="0" fontId="19" fillId="0" borderId="65" xfId="8" applyFont="1" applyFill="1" applyBorder="1" applyAlignment="1">
      <alignment horizontal="center" vertical="center"/>
    </xf>
    <xf numFmtId="0" fontId="19" fillId="0" borderId="37" xfId="8" applyFont="1" applyFill="1" applyBorder="1" applyAlignment="1">
      <alignment horizontal="center" vertical="center"/>
    </xf>
    <xf numFmtId="0" fontId="19" fillId="0" borderId="69" xfId="8" applyFont="1" applyFill="1" applyBorder="1" applyAlignment="1">
      <alignment horizontal="center" vertical="center"/>
    </xf>
    <xf numFmtId="0" fontId="19" fillId="0" borderId="7" xfId="8" applyFont="1" applyFill="1" applyBorder="1" applyAlignment="1">
      <alignment horizontal="center" vertical="center"/>
    </xf>
    <xf numFmtId="0" fontId="19" fillId="0" borderId="0" xfId="8" applyFont="1" applyFill="1" applyBorder="1" applyAlignment="1">
      <alignment horizontal="center" vertical="center"/>
    </xf>
    <xf numFmtId="0" fontId="19" fillId="0" borderId="24" xfId="8" applyFont="1" applyFill="1" applyBorder="1" applyAlignment="1">
      <alignment horizontal="center" vertical="center"/>
    </xf>
    <xf numFmtId="0" fontId="19" fillId="0" borderId="54" xfId="8" applyFont="1" applyFill="1" applyBorder="1" applyAlignment="1">
      <alignment horizontal="center" vertical="center"/>
    </xf>
    <xf numFmtId="0" fontId="19" fillId="0" borderId="66" xfId="8" applyFont="1" applyFill="1" applyBorder="1" applyAlignment="1">
      <alignment horizontal="center" vertical="center"/>
    </xf>
    <xf numFmtId="0" fontId="19" fillId="0" borderId="67" xfId="8" applyFont="1" applyFill="1" applyBorder="1" applyAlignment="1">
      <alignment horizontal="center" vertical="center"/>
    </xf>
    <xf numFmtId="0" fontId="19" fillId="0" borderId="1" xfId="8" applyFont="1" applyFill="1" applyBorder="1" applyAlignment="1">
      <alignment horizontal="center" vertical="center"/>
    </xf>
    <xf numFmtId="0" fontId="19" fillId="0" borderId="2" xfId="8" applyFont="1" applyFill="1" applyBorder="1" applyAlignment="1">
      <alignment horizontal="center" vertical="center"/>
    </xf>
    <xf numFmtId="0" fontId="19" fillId="0" borderId="3" xfId="8" applyFont="1" applyFill="1" applyBorder="1" applyAlignment="1">
      <alignment horizontal="center" vertical="center"/>
    </xf>
    <xf numFmtId="181" fontId="19" fillId="0" borderId="7" xfId="8" applyNumberFormat="1" applyFont="1" applyFill="1" applyBorder="1" applyAlignment="1">
      <alignment horizontal="right" vertical="center" shrinkToFit="1"/>
    </xf>
    <xf numFmtId="181" fontId="19" fillId="0" borderId="0" xfId="8" applyNumberFormat="1" applyFont="1" applyFill="1" applyBorder="1" applyAlignment="1">
      <alignment horizontal="right" vertical="center" shrinkToFit="1"/>
    </xf>
    <xf numFmtId="181" fontId="19" fillId="0" borderId="66" xfId="8" applyNumberFormat="1" applyFont="1" applyFill="1" applyBorder="1" applyAlignment="1">
      <alignment horizontal="right" vertical="center" shrinkToFit="1"/>
    </xf>
    <xf numFmtId="178" fontId="19" fillId="0" borderId="7" xfId="8" applyNumberFormat="1" applyFont="1" applyFill="1" applyBorder="1" applyAlignment="1">
      <alignment horizontal="right" vertical="center" shrinkToFit="1"/>
    </xf>
    <xf numFmtId="178" fontId="19" fillId="0" borderId="0" xfId="8" applyNumberFormat="1" applyFont="1" applyFill="1" applyBorder="1" applyAlignment="1">
      <alignment horizontal="right" vertical="center" shrinkToFit="1"/>
    </xf>
    <xf numFmtId="178" fontId="19" fillId="0" borderId="66" xfId="8" applyNumberFormat="1" applyFont="1" applyFill="1" applyBorder="1" applyAlignment="1">
      <alignment horizontal="right" vertical="center" shrinkToFit="1"/>
    </xf>
    <xf numFmtId="0" fontId="19" fillId="0" borderId="7" xfId="8" applyFont="1" applyFill="1" applyBorder="1" applyAlignment="1">
      <alignment horizontal="left" vertical="center"/>
    </xf>
    <xf numFmtId="0" fontId="19" fillId="0" borderId="0" xfId="8" applyFont="1" applyFill="1" applyBorder="1" applyAlignment="1">
      <alignment horizontal="left" vertical="center"/>
    </xf>
    <xf numFmtId="0" fontId="19" fillId="0" borderId="66" xfId="8" applyFont="1" applyFill="1" applyBorder="1" applyAlignment="1">
      <alignment horizontal="left" vertical="center"/>
    </xf>
    <xf numFmtId="0" fontId="19" fillId="0" borderId="14" xfId="8" applyFont="1" applyFill="1" applyBorder="1" applyAlignment="1">
      <alignment horizontal="center" vertical="center"/>
    </xf>
    <xf numFmtId="0" fontId="19" fillId="0" borderId="48" xfId="8" applyFont="1" applyFill="1" applyBorder="1" applyAlignment="1">
      <alignment horizontal="center" vertical="center"/>
    </xf>
    <xf numFmtId="0" fontId="19" fillId="0" borderId="15" xfId="8" applyFont="1" applyFill="1" applyBorder="1" applyAlignment="1">
      <alignment horizontal="center" vertical="center"/>
    </xf>
    <xf numFmtId="0" fontId="19" fillId="0" borderId="50" xfId="8" applyFont="1" applyFill="1" applyBorder="1" applyAlignment="1">
      <alignment horizontal="center" vertical="center"/>
    </xf>
    <xf numFmtId="0" fontId="19" fillId="0" borderId="70" xfId="8" applyFont="1" applyFill="1" applyBorder="1" applyAlignment="1">
      <alignment horizontal="center" vertical="center"/>
    </xf>
    <xf numFmtId="0" fontId="19" fillId="0" borderId="71" xfId="8" applyFont="1" applyFill="1" applyBorder="1" applyAlignment="1">
      <alignment horizontal="center" vertical="center"/>
    </xf>
    <xf numFmtId="0" fontId="19" fillId="0" borderId="41" xfId="8" applyFont="1" applyFill="1" applyBorder="1" applyAlignment="1">
      <alignment horizontal="center" vertical="center"/>
    </xf>
    <xf numFmtId="0" fontId="19" fillId="0" borderId="16" xfId="8" applyFont="1" applyFill="1" applyBorder="1" applyAlignment="1">
      <alignment horizontal="center" vertical="center"/>
    </xf>
    <xf numFmtId="0" fontId="19" fillId="0" borderId="72" xfId="8" applyFont="1" applyFill="1" applyBorder="1" applyAlignment="1">
      <alignment horizontal="center" vertical="center"/>
    </xf>
    <xf numFmtId="0" fontId="19" fillId="0" borderId="73" xfId="8" applyFont="1" applyFill="1" applyBorder="1" applyAlignment="1">
      <alignment horizontal="center" vertical="center"/>
    </xf>
    <xf numFmtId="0" fontId="19" fillId="0" borderId="11" xfId="8" applyFont="1" applyFill="1" applyBorder="1" applyAlignment="1">
      <alignment horizontal="center" vertical="center"/>
    </xf>
    <xf numFmtId="0" fontId="19" fillId="0" borderId="12" xfId="8" applyFont="1" applyFill="1" applyBorder="1" applyAlignment="1">
      <alignment horizontal="center" vertical="center"/>
    </xf>
    <xf numFmtId="0" fontId="19" fillId="0" borderId="74" xfId="8" applyFont="1" applyFill="1" applyBorder="1" applyAlignment="1">
      <alignment horizontal="center" vertical="center"/>
    </xf>
    <xf numFmtId="0" fontId="19" fillId="0" borderId="75" xfId="8" applyFont="1" applyFill="1" applyBorder="1" applyAlignment="1">
      <alignment horizontal="center" vertical="center"/>
    </xf>
    <xf numFmtId="49" fontId="19" fillId="0" borderId="41" xfId="8" applyNumberFormat="1" applyFont="1" applyFill="1" applyBorder="1" applyAlignment="1">
      <alignment horizontal="center" vertical="center"/>
    </xf>
    <xf numFmtId="49" fontId="19" fillId="0" borderId="12" xfId="8" applyNumberFormat="1" applyFont="1" applyFill="1" applyBorder="1" applyAlignment="1">
      <alignment horizontal="center" vertical="center"/>
    </xf>
    <xf numFmtId="49" fontId="19" fillId="0" borderId="13" xfId="8" applyNumberFormat="1" applyFont="1" applyFill="1" applyBorder="1" applyAlignment="1">
      <alignment horizontal="center" vertical="center"/>
    </xf>
    <xf numFmtId="49" fontId="19" fillId="0" borderId="64" xfId="8" applyNumberFormat="1" applyFont="1" applyFill="1" applyBorder="1" applyAlignment="1">
      <alignment horizontal="center" vertical="center"/>
    </xf>
    <xf numFmtId="49" fontId="19" fillId="0" borderId="0" xfId="8" applyNumberFormat="1" applyFont="1" applyFill="1" applyBorder="1" applyAlignment="1">
      <alignment horizontal="center" vertical="center"/>
    </xf>
    <xf numFmtId="49" fontId="19" fillId="0" borderId="66" xfId="8" applyNumberFormat="1" applyFont="1" applyFill="1" applyBorder="1" applyAlignment="1">
      <alignment horizontal="center" vertical="center"/>
    </xf>
    <xf numFmtId="49" fontId="19" fillId="0" borderId="72" xfId="8" applyNumberFormat="1" applyFont="1" applyFill="1" applyBorder="1" applyAlignment="1">
      <alignment horizontal="center" vertical="center"/>
    </xf>
    <xf numFmtId="49" fontId="19" fillId="0" borderId="75" xfId="8" applyNumberFormat="1" applyFont="1" applyFill="1" applyBorder="1" applyAlignment="1">
      <alignment horizontal="center" vertical="center"/>
    </xf>
    <xf numFmtId="49" fontId="19" fillId="0" borderId="76" xfId="8" applyNumberFormat="1" applyFont="1" applyFill="1" applyBorder="1" applyAlignment="1">
      <alignment horizontal="center" vertical="center"/>
    </xf>
    <xf numFmtId="0" fontId="19" fillId="0" borderId="30" xfId="8" applyFont="1" applyFill="1" applyBorder="1" applyAlignment="1">
      <alignment vertical="center"/>
    </xf>
    <xf numFmtId="0" fontId="19" fillId="0" borderId="31" xfId="8" applyFont="1" applyFill="1" applyBorder="1" applyAlignment="1">
      <alignment vertical="center"/>
    </xf>
    <xf numFmtId="0" fontId="19" fillId="0" borderId="42" xfId="8" applyFont="1" applyFill="1" applyBorder="1" applyAlignment="1">
      <alignment vertical="center"/>
    </xf>
    <xf numFmtId="0" fontId="19" fillId="0" borderId="39" xfId="8" applyFont="1" applyFill="1" applyBorder="1" applyAlignment="1">
      <alignment horizontal="center" vertical="center"/>
    </xf>
    <xf numFmtId="0" fontId="19" fillId="0" borderId="31" xfId="8" applyFont="1" applyFill="1" applyBorder="1" applyAlignment="1">
      <alignment horizontal="center" vertical="center"/>
    </xf>
    <xf numFmtId="0" fontId="23" fillId="0" borderId="7" xfId="7" applyFont="1" applyFill="1" applyBorder="1" applyAlignment="1">
      <alignment horizontal="left" vertical="center"/>
    </xf>
    <xf numFmtId="0" fontId="23" fillId="0" borderId="0" xfId="7" applyFont="1" applyFill="1" applyBorder="1" applyAlignment="1">
      <alignment horizontal="left" vertical="center"/>
    </xf>
    <xf numFmtId="0" fontId="23" fillId="0" borderId="66" xfId="7" applyFont="1" applyFill="1" applyBorder="1" applyAlignment="1">
      <alignment horizontal="left" vertical="center"/>
    </xf>
    <xf numFmtId="182" fontId="19" fillId="0" borderId="7" xfId="8" applyNumberFormat="1" applyFont="1" applyFill="1" applyBorder="1" applyAlignment="1">
      <alignment horizontal="right" vertical="center" shrinkToFit="1"/>
    </xf>
    <xf numFmtId="182" fontId="19" fillId="0" borderId="0" xfId="8" applyNumberFormat="1" applyFont="1" applyFill="1" applyBorder="1" applyAlignment="1">
      <alignment horizontal="right" vertical="center" shrinkToFit="1"/>
    </xf>
    <xf numFmtId="182" fontId="19" fillId="0" borderId="66" xfId="8" applyNumberFormat="1" applyFont="1" applyFill="1" applyBorder="1" applyAlignment="1">
      <alignment horizontal="right" vertical="center" shrinkToFit="1"/>
    </xf>
    <xf numFmtId="183" fontId="19" fillId="0" borderId="7" xfId="8" applyNumberFormat="1" applyFont="1" applyFill="1" applyBorder="1" applyAlignment="1">
      <alignment horizontal="right" vertical="center" shrinkToFit="1"/>
    </xf>
    <xf numFmtId="183" fontId="19" fillId="0" borderId="0" xfId="8" applyNumberFormat="1" applyFont="1" applyFill="1" applyBorder="1" applyAlignment="1">
      <alignment horizontal="right" vertical="center" shrinkToFit="1"/>
    </xf>
    <xf numFmtId="183" fontId="19" fillId="0" borderId="66" xfId="8" applyNumberFormat="1" applyFont="1" applyFill="1" applyBorder="1" applyAlignment="1">
      <alignment horizontal="right" vertical="center" shrinkToFit="1"/>
    </xf>
    <xf numFmtId="0" fontId="19" fillId="0" borderId="77" xfId="8" applyFont="1" applyFill="1" applyBorder="1" applyAlignment="1">
      <alignment horizontal="center" vertical="center"/>
    </xf>
    <xf numFmtId="0" fontId="19" fillId="0" borderId="45" xfId="8" applyFont="1" applyFill="1" applyBorder="1" applyAlignment="1">
      <alignment vertical="center"/>
    </xf>
    <xf numFmtId="0" fontId="19" fillId="0" borderId="25" xfId="8" applyFont="1" applyFill="1" applyBorder="1" applyAlignment="1">
      <alignment vertical="center"/>
    </xf>
    <xf numFmtId="0" fontId="19" fillId="0" borderId="46" xfId="8" applyFont="1" applyFill="1" applyBorder="1" applyAlignment="1">
      <alignment vertical="center"/>
    </xf>
    <xf numFmtId="178" fontId="19" fillId="0" borderId="45" xfId="8" applyNumberFormat="1" applyFont="1" applyFill="1" applyBorder="1" applyAlignment="1">
      <alignment horizontal="right" vertical="center" shrinkToFit="1"/>
    </xf>
    <xf numFmtId="178" fontId="19" fillId="0" borderId="25" xfId="8" applyNumberFormat="1" applyFont="1" applyFill="1" applyBorder="1" applyAlignment="1">
      <alignment horizontal="right" vertical="center" shrinkToFit="1"/>
    </xf>
    <xf numFmtId="178" fontId="19" fillId="0" borderId="26" xfId="8" applyNumberFormat="1" applyFont="1" applyFill="1" applyBorder="1" applyAlignment="1">
      <alignment horizontal="right" vertical="center" shrinkToFit="1"/>
    </xf>
    <xf numFmtId="0" fontId="19" fillId="0" borderId="39" xfId="8" applyFont="1" applyFill="1" applyBorder="1" applyAlignment="1">
      <alignment vertical="center"/>
    </xf>
    <xf numFmtId="178" fontId="19" fillId="0" borderId="39" xfId="8" applyNumberFormat="1" applyFont="1" applyFill="1" applyBorder="1" applyAlignment="1">
      <alignment horizontal="right" vertical="center" shrinkToFit="1"/>
    </xf>
    <xf numFmtId="178" fontId="19" fillId="0" borderId="31" xfId="8" applyNumberFormat="1" applyFont="1" applyFill="1" applyBorder="1" applyAlignment="1">
      <alignment horizontal="right" vertical="center" shrinkToFit="1"/>
    </xf>
    <xf numFmtId="178" fontId="19" fillId="0" borderId="32" xfId="8" applyNumberFormat="1" applyFont="1" applyFill="1" applyBorder="1" applyAlignment="1">
      <alignment horizontal="right" vertical="center" shrinkToFit="1"/>
    </xf>
    <xf numFmtId="0" fontId="19" fillId="0" borderId="44" xfId="8" applyFont="1" applyFill="1" applyBorder="1" applyAlignment="1">
      <alignment vertical="center"/>
    </xf>
    <xf numFmtId="0" fontId="19" fillId="0" borderId="18" xfId="8" applyFont="1" applyFill="1" applyBorder="1" applyAlignment="1">
      <alignment vertical="center"/>
    </xf>
    <xf numFmtId="0" fontId="19" fillId="0" borderId="43" xfId="8" applyFont="1" applyFill="1" applyBorder="1" applyAlignment="1">
      <alignment vertical="center"/>
    </xf>
    <xf numFmtId="185" fontId="19" fillId="0" borderId="44" xfId="8" applyNumberFormat="1" applyFont="1" applyFill="1" applyBorder="1" applyAlignment="1">
      <alignment horizontal="right" vertical="center" shrinkToFit="1"/>
    </xf>
    <xf numFmtId="185" fontId="19" fillId="0" borderId="18" xfId="8" applyNumberFormat="1" applyFont="1" applyFill="1" applyBorder="1" applyAlignment="1">
      <alignment horizontal="right" vertical="center" shrinkToFit="1"/>
    </xf>
    <xf numFmtId="185" fontId="19" fillId="0" borderId="19" xfId="8" applyNumberFormat="1" applyFont="1" applyFill="1" applyBorder="1" applyAlignment="1">
      <alignment horizontal="right" vertical="center" shrinkToFit="1"/>
    </xf>
    <xf numFmtId="0" fontId="19" fillId="0" borderId="36" xfId="8" applyFont="1" applyFill="1" applyBorder="1" applyAlignment="1">
      <alignment horizontal="center" vertical="center" wrapText="1"/>
    </xf>
    <xf numFmtId="0" fontId="19" fillId="0" borderId="8" xfId="8" applyFont="1" applyFill="1" applyBorder="1" applyAlignment="1">
      <alignment horizontal="center" vertical="center" wrapText="1"/>
    </xf>
    <xf numFmtId="0" fontId="19" fillId="0" borderId="23" xfId="8" applyFont="1" applyFill="1" applyBorder="1" applyAlignment="1">
      <alignment horizontal="center" vertical="center" wrapText="1"/>
    </xf>
    <xf numFmtId="0" fontId="19" fillId="0" borderId="7" xfId="8" applyFont="1" applyFill="1" applyBorder="1" applyAlignment="1">
      <alignment horizontal="center" vertical="center" wrapText="1"/>
    </xf>
    <xf numFmtId="0" fontId="19" fillId="0" borderId="0" xfId="8" applyFont="1" applyFill="1" applyBorder="1" applyAlignment="1">
      <alignment horizontal="center" vertical="center" wrapText="1"/>
    </xf>
    <xf numFmtId="0" fontId="19" fillId="0" borderId="38" xfId="8" applyFont="1" applyFill="1" applyBorder="1" applyAlignment="1">
      <alignment horizontal="center" vertical="center" wrapText="1"/>
    </xf>
    <xf numFmtId="0" fontId="19" fillId="0" borderId="74" xfId="8" applyFont="1" applyFill="1" applyBorder="1" applyAlignment="1">
      <alignment horizontal="center" vertical="center" wrapText="1"/>
    </xf>
    <xf numFmtId="0" fontId="19" fillId="0" borderId="75" xfId="8" applyFont="1" applyFill="1" applyBorder="1" applyAlignment="1">
      <alignment horizontal="center" vertical="center" wrapText="1"/>
    </xf>
    <xf numFmtId="0" fontId="19" fillId="0" borderId="70" xfId="8" applyFont="1" applyFill="1" applyBorder="1" applyAlignment="1">
      <alignment horizontal="center" vertical="center" wrapText="1"/>
    </xf>
    <xf numFmtId="0" fontId="23" fillId="0" borderId="62" xfId="8" applyFont="1" applyFill="1" applyBorder="1" applyAlignment="1">
      <alignment vertical="center"/>
    </xf>
    <xf numFmtId="0" fontId="23" fillId="0" borderId="25" xfId="8" applyFont="1" applyFill="1" applyBorder="1" applyAlignment="1">
      <alignment vertical="center"/>
    </xf>
    <xf numFmtId="0" fontId="23" fillId="0" borderId="46" xfId="8" applyFont="1" applyFill="1" applyBorder="1" applyAlignment="1">
      <alignment vertical="center"/>
    </xf>
    <xf numFmtId="178" fontId="23" fillId="0" borderId="62" xfId="8" applyNumberFormat="1" applyFont="1" applyFill="1" applyBorder="1" applyAlignment="1">
      <alignment horizontal="right" vertical="center" shrinkToFit="1"/>
    </xf>
    <xf numFmtId="178" fontId="23" fillId="0" borderId="8" xfId="8" applyNumberFormat="1" applyFont="1" applyFill="1" applyBorder="1" applyAlignment="1">
      <alignment horizontal="right" vertical="center" shrinkToFit="1"/>
    </xf>
    <xf numFmtId="178" fontId="23" fillId="0" borderId="9" xfId="8" applyNumberFormat="1" applyFont="1" applyFill="1" applyBorder="1" applyAlignment="1">
      <alignment horizontal="right" vertical="center" shrinkToFit="1"/>
    </xf>
    <xf numFmtId="0" fontId="19" fillId="0" borderId="30" xfId="8" applyFont="1" applyFill="1" applyBorder="1" applyAlignment="1">
      <alignment horizontal="center" vertical="center"/>
    </xf>
    <xf numFmtId="0" fontId="19" fillId="0" borderId="42" xfId="8" applyFont="1" applyFill="1" applyBorder="1" applyAlignment="1">
      <alignment horizontal="center" vertical="center"/>
    </xf>
    <xf numFmtId="0" fontId="19" fillId="0" borderId="32" xfId="8" applyFont="1" applyFill="1" applyBorder="1" applyAlignment="1">
      <alignment horizontal="center" vertical="center"/>
    </xf>
    <xf numFmtId="0" fontId="23" fillId="0" borderId="41" xfId="8" applyFont="1" applyFill="1" applyBorder="1" applyAlignment="1">
      <alignment vertical="center"/>
    </xf>
    <xf numFmtId="0" fontId="23" fillId="0" borderId="31" xfId="8" applyFont="1" applyFill="1" applyBorder="1" applyAlignment="1">
      <alignment vertical="center"/>
    </xf>
    <xf numFmtId="0" fontId="23" fillId="0" borderId="42" xfId="8" applyFont="1" applyFill="1" applyBorder="1" applyAlignment="1">
      <alignment vertical="center"/>
    </xf>
    <xf numFmtId="178" fontId="23" fillId="0" borderId="39" xfId="8" applyNumberFormat="1" applyFont="1" applyFill="1" applyBorder="1" applyAlignment="1">
      <alignment horizontal="right" vertical="center" shrinkToFit="1"/>
    </xf>
    <xf numFmtId="178" fontId="23" fillId="0" borderId="31" xfId="8" applyNumberFormat="1" applyFont="1" applyFill="1" applyBorder="1" applyAlignment="1">
      <alignment horizontal="right" vertical="center" shrinkToFit="1"/>
    </xf>
    <xf numFmtId="178" fontId="23" fillId="0" borderId="32" xfId="8" applyNumberFormat="1" applyFont="1" applyFill="1" applyBorder="1" applyAlignment="1">
      <alignment horizontal="right" vertical="center" shrinkToFit="1"/>
    </xf>
    <xf numFmtId="181" fontId="19" fillId="0" borderId="39" xfId="8" applyNumberFormat="1" applyFont="1" applyFill="1" applyBorder="1" applyAlignment="1">
      <alignment horizontal="right" vertical="center" shrinkToFit="1"/>
    </xf>
    <xf numFmtId="181" fontId="19" fillId="0" borderId="31" xfId="8" applyNumberFormat="1" applyFont="1" applyFill="1" applyBorder="1" applyAlignment="1">
      <alignment horizontal="right" vertical="center" shrinkToFit="1"/>
    </xf>
    <xf numFmtId="181" fontId="19" fillId="0" borderId="42" xfId="8" applyNumberFormat="1" applyFont="1" applyFill="1" applyBorder="1" applyAlignment="1">
      <alignment horizontal="right" vertical="center" shrinkToFit="1"/>
    </xf>
    <xf numFmtId="181" fontId="19" fillId="0" borderId="32" xfId="8" applyNumberFormat="1" applyFont="1" applyFill="1" applyBorder="1" applyAlignment="1">
      <alignment horizontal="right" vertical="center" shrinkToFit="1"/>
    </xf>
    <xf numFmtId="0" fontId="23" fillId="0" borderId="41" xfId="9" applyFont="1" applyFill="1" applyBorder="1" applyAlignment="1">
      <alignment horizontal="center" vertical="center" shrinkToFit="1"/>
    </xf>
    <xf numFmtId="0" fontId="23" fillId="0" borderId="12" xfId="9" applyFont="1" applyFill="1" applyBorder="1" applyAlignment="1">
      <alignment horizontal="center" vertical="center" shrinkToFit="1"/>
    </xf>
    <xf numFmtId="0" fontId="23" fillId="0" borderId="48" xfId="9" applyFont="1" applyFill="1" applyBorder="1" applyAlignment="1">
      <alignment horizontal="center" vertical="center" shrinkToFit="1"/>
    </xf>
    <xf numFmtId="178" fontId="19" fillId="0" borderId="42" xfId="8" applyNumberFormat="1" applyFont="1" applyFill="1" applyBorder="1" applyAlignment="1">
      <alignment horizontal="right" vertical="center" shrinkToFit="1"/>
    </xf>
    <xf numFmtId="0" fontId="19" fillId="0" borderId="74" xfId="8" applyFont="1" applyFill="1" applyBorder="1" applyAlignment="1">
      <alignment horizontal="left" vertical="center"/>
    </xf>
    <xf numFmtId="0" fontId="19" fillId="0" borderId="75" xfId="8" applyFont="1" applyFill="1" applyBorder="1" applyAlignment="1">
      <alignment horizontal="left" vertical="center"/>
    </xf>
    <xf numFmtId="0" fontId="19" fillId="0" borderId="76" xfId="8" applyFont="1" applyFill="1" applyBorder="1" applyAlignment="1">
      <alignment horizontal="left" vertical="center"/>
    </xf>
    <xf numFmtId="181" fontId="19" fillId="0" borderId="74" xfId="8" applyNumberFormat="1" applyFont="1" applyFill="1" applyBorder="1" applyAlignment="1">
      <alignment horizontal="right" vertical="center" shrinkToFit="1"/>
    </xf>
    <xf numFmtId="181" fontId="19" fillId="0" borderId="75" xfId="8" applyNumberFormat="1" applyFont="1" applyFill="1" applyBorder="1" applyAlignment="1">
      <alignment horizontal="right" vertical="center" shrinkToFit="1"/>
    </xf>
    <xf numFmtId="181" fontId="19" fillId="0" borderId="76" xfId="8" applyNumberFormat="1" applyFont="1" applyFill="1" applyBorder="1" applyAlignment="1">
      <alignment horizontal="right" vertical="center" shrinkToFit="1"/>
    </xf>
    <xf numFmtId="0" fontId="19" fillId="0" borderId="36" xfId="10" applyFont="1" applyFill="1" applyBorder="1" applyAlignment="1">
      <alignment horizontal="left" vertical="center"/>
    </xf>
    <xf numFmtId="0" fontId="19" fillId="0" borderId="8" xfId="10" applyFont="1" applyFill="1" applyBorder="1" applyAlignment="1">
      <alignment horizontal="left" vertical="center"/>
    </xf>
    <xf numFmtId="0" fontId="19" fillId="0" borderId="9" xfId="10" applyFont="1" applyFill="1" applyBorder="1" applyAlignment="1">
      <alignment horizontal="left" vertical="center"/>
    </xf>
    <xf numFmtId="185" fontId="23" fillId="0" borderId="41" xfId="8" applyNumberFormat="1" applyFont="1" applyFill="1" applyBorder="1" applyAlignment="1">
      <alignment horizontal="right" vertical="center" shrinkToFit="1"/>
    </xf>
    <xf numFmtId="185" fontId="23" fillId="0" borderId="12" xfId="8" applyNumberFormat="1" applyFont="1" applyFill="1" applyBorder="1" applyAlignment="1">
      <alignment horizontal="right" vertical="center" shrinkToFit="1"/>
    </xf>
    <xf numFmtId="185" fontId="23" fillId="0" borderId="13" xfId="8" applyNumberFormat="1" applyFont="1" applyFill="1" applyBorder="1" applyAlignment="1">
      <alignment horizontal="right" vertical="center" shrinkToFit="1"/>
    </xf>
    <xf numFmtId="0" fontId="23" fillId="0" borderId="44" xfId="9" applyFont="1" applyFill="1" applyBorder="1" applyAlignment="1">
      <alignment horizontal="center" vertical="center" shrinkToFit="1"/>
    </xf>
    <xf numFmtId="0" fontId="23" fillId="0" borderId="18" xfId="9" applyFont="1" applyFill="1" applyBorder="1" applyAlignment="1">
      <alignment horizontal="center" vertical="center" shrinkToFit="1"/>
    </xf>
    <xf numFmtId="0" fontId="23" fillId="0" borderId="43" xfId="9" applyFont="1" applyFill="1" applyBorder="1" applyAlignment="1">
      <alignment horizontal="center" vertical="center" shrinkToFit="1"/>
    </xf>
    <xf numFmtId="0" fontId="25" fillId="0" borderId="0" xfId="8" applyFont="1" applyFill="1" applyBorder="1" applyAlignment="1">
      <alignment horizontal="left" vertical="center" wrapText="1"/>
    </xf>
    <xf numFmtId="0" fontId="25" fillId="0" borderId="66" xfId="8" applyFont="1" applyFill="1" applyBorder="1" applyAlignment="1">
      <alignment horizontal="left" vertical="center" wrapText="1"/>
    </xf>
    <xf numFmtId="0" fontId="23" fillId="0" borderId="12" xfId="8" applyFont="1" applyFill="1" applyBorder="1" applyAlignment="1">
      <alignment vertical="center"/>
    </xf>
    <xf numFmtId="0" fontId="23" fillId="0" borderId="48" xfId="8" applyFont="1" applyFill="1" applyBorder="1" applyAlignment="1">
      <alignment vertical="center"/>
    </xf>
    <xf numFmtId="0" fontId="19" fillId="0" borderId="78" xfId="8" applyFont="1" applyFill="1" applyBorder="1" applyAlignment="1">
      <alignment horizontal="center" vertical="center"/>
    </xf>
    <xf numFmtId="0" fontId="19" fillId="0" borderId="51" xfId="8" applyFont="1" applyFill="1" applyBorder="1" applyAlignment="1">
      <alignment horizontal="center" vertical="center"/>
    </xf>
    <xf numFmtId="183" fontId="19" fillId="0" borderId="51" xfId="8" applyNumberFormat="1" applyFont="1" applyFill="1" applyBorder="1" applyAlignment="1">
      <alignment horizontal="right" vertical="center" shrinkToFit="1"/>
    </xf>
    <xf numFmtId="183" fontId="19" fillId="0" borderId="79" xfId="8" applyNumberFormat="1" applyFont="1" applyFill="1" applyBorder="1" applyAlignment="1">
      <alignment horizontal="right" vertical="center" shrinkToFit="1"/>
    </xf>
    <xf numFmtId="183" fontId="19" fillId="0" borderId="6" xfId="8" applyNumberFormat="1" applyFont="1" applyFill="1" applyBorder="1" applyAlignment="1">
      <alignment horizontal="right" vertical="center" shrinkToFit="1"/>
    </xf>
    <xf numFmtId="181" fontId="19" fillId="0" borderId="44" xfId="8" applyNumberFormat="1" applyFont="1" applyFill="1" applyBorder="1" applyAlignment="1">
      <alignment horizontal="right" vertical="center" shrinkToFit="1"/>
    </xf>
    <xf numFmtId="181" fontId="19" fillId="0" borderId="18" xfId="8" applyNumberFormat="1" applyFont="1" applyFill="1" applyBorder="1" applyAlignment="1">
      <alignment horizontal="right" vertical="center" shrinkToFit="1"/>
    </xf>
    <xf numFmtId="181" fontId="19" fillId="0" borderId="43" xfId="8" applyNumberFormat="1" applyFont="1" applyFill="1" applyBorder="1" applyAlignment="1">
      <alignment horizontal="right" vertical="center" shrinkToFit="1"/>
    </xf>
    <xf numFmtId="181" fontId="19" fillId="0" borderId="19" xfId="8" applyNumberFormat="1" applyFont="1" applyFill="1" applyBorder="1" applyAlignment="1">
      <alignment horizontal="right" vertical="center" shrinkToFit="1"/>
    </xf>
    <xf numFmtId="178" fontId="19" fillId="0" borderId="51" xfId="8" applyNumberFormat="1" applyFont="1" applyFill="1" applyBorder="1" applyAlignment="1">
      <alignment horizontal="right" vertical="center" shrinkToFit="1"/>
    </xf>
    <xf numFmtId="178" fontId="19" fillId="0" borderId="79" xfId="8" applyNumberFormat="1" applyFont="1" applyFill="1" applyBorder="1" applyAlignment="1">
      <alignment horizontal="right" vertical="center" shrinkToFit="1"/>
    </xf>
    <xf numFmtId="178" fontId="19" fillId="0" borderId="6" xfId="8" applyNumberFormat="1" applyFont="1" applyFill="1" applyBorder="1" applyAlignment="1">
      <alignment horizontal="right" vertical="center" shrinkToFit="1"/>
    </xf>
    <xf numFmtId="181" fontId="19" fillId="0" borderId="75" xfId="8" applyNumberFormat="1" applyFont="1" applyFill="1" applyBorder="1" applyAlignment="1">
      <alignment horizontal="right" vertical="center"/>
    </xf>
    <xf numFmtId="181" fontId="19" fillId="0" borderId="76" xfId="8" applyNumberFormat="1" applyFont="1" applyFill="1" applyBorder="1" applyAlignment="1">
      <alignment horizontal="right" vertical="center"/>
    </xf>
    <xf numFmtId="0" fontId="19" fillId="0" borderId="17" xfId="8" applyFont="1" applyFill="1" applyBorder="1" applyAlignment="1">
      <alignment vertical="center"/>
    </xf>
    <xf numFmtId="0" fontId="19" fillId="0" borderId="22" xfId="8" applyFont="1" applyFill="1" applyBorder="1" applyAlignment="1">
      <alignment horizontal="center" vertical="center"/>
    </xf>
    <xf numFmtId="0" fontId="19" fillId="0" borderId="19" xfId="8" applyFont="1" applyFill="1" applyBorder="1" applyAlignment="1">
      <alignment horizontal="center" vertical="center"/>
    </xf>
    <xf numFmtId="0" fontId="19" fillId="0" borderId="80" xfId="8" applyFont="1" applyFill="1" applyBorder="1" applyAlignment="1">
      <alignment horizontal="center" vertical="center"/>
    </xf>
    <xf numFmtId="178" fontId="19" fillId="0" borderId="8" xfId="8" applyNumberFormat="1" applyFont="1" applyFill="1" applyBorder="1" applyAlignment="1">
      <alignment horizontal="right" vertical="center"/>
    </xf>
    <xf numFmtId="178" fontId="19" fillId="0" borderId="9" xfId="8" applyNumberFormat="1" applyFont="1" applyFill="1" applyBorder="1" applyAlignment="1">
      <alignment horizontal="right" vertical="center"/>
    </xf>
    <xf numFmtId="0" fontId="19" fillId="0" borderId="81" xfId="8" applyFont="1" applyFill="1" applyBorder="1" applyAlignment="1">
      <alignment horizontal="center" vertical="center"/>
    </xf>
    <xf numFmtId="0" fontId="19" fillId="0" borderId="25" xfId="8" applyFont="1" applyFill="1" applyBorder="1" applyAlignment="1">
      <alignment horizontal="center" vertical="center"/>
    </xf>
    <xf numFmtId="0" fontId="19" fillId="0" borderId="26" xfId="8" applyFont="1" applyFill="1" applyBorder="1" applyAlignment="1">
      <alignment horizontal="center" vertical="center"/>
    </xf>
    <xf numFmtId="0" fontId="19" fillId="0" borderId="11" xfId="8" applyFont="1" applyFill="1" applyBorder="1" applyAlignment="1">
      <alignment horizontal="center" vertical="center" textRotation="255"/>
    </xf>
    <xf numFmtId="0" fontId="19" fillId="0" borderId="12" xfId="8" applyFont="1" applyFill="1" applyBorder="1" applyAlignment="1">
      <alignment horizontal="center" vertical="center" textRotation="255"/>
    </xf>
    <xf numFmtId="0" fontId="19" fillId="0" borderId="48" xfId="8" applyFont="1" applyFill="1" applyBorder="1" applyAlignment="1">
      <alignment horizontal="center" vertical="center" textRotation="255"/>
    </xf>
    <xf numFmtId="0" fontId="19" fillId="0" borderId="7" xfId="8" applyFont="1" applyFill="1" applyBorder="1" applyAlignment="1">
      <alignment horizontal="center" vertical="center" textRotation="255"/>
    </xf>
    <xf numFmtId="0" fontId="19" fillId="0" borderId="0" xfId="8" applyFont="1" applyFill="1" applyBorder="1" applyAlignment="1">
      <alignment horizontal="center" vertical="center" textRotation="255"/>
    </xf>
    <xf numFmtId="0" fontId="19" fillId="0" borderId="38" xfId="8" applyFont="1" applyFill="1" applyBorder="1" applyAlignment="1">
      <alignment horizontal="center" vertical="center" textRotation="255"/>
    </xf>
    <xf numFmtId="0" fontId="19" fillId="0" borderId="74" xfId="8" applyFont="1" applyFill="1" applyBorder="1" applyAlignment="1">
      <alignment horizontal="center" vertical="center" textRotation="255"/>
    </xf>
    <xf numFmtId="0" fontId="19" fillId="0" borderId="75" xfId="8" applyFont="1" applyFill="1" applyBorder="1" applyAlignment="1">
      <alignment horizontal="center" vertical="center" textRotation="255"/>
    </xf>
    <xf numFmtId="0" fontId="19" fillId="0" borderId="70" xfId="8" applyFont="1" applyFill="1" applyBorder="1" applyAlignment="1">
      <alignment horizontal="center" vertical="center" textRotation="255"/>
    </xf>
    <xf numFmtId="0" fontId="25" fillId="0" borderId="41" xfId="8" applyFont="1" applyFill="1" applyBorder="1" applyAlignment="1">
      <alignment horizontal="center" vertical="center" wrapText="1"/>
    </xf>
    <xf numFmtId="0" fontId="25" fillId="0" borderId="12" xfId="8" applyFont="1" applyFill="1" applyBorder="1" applyAlignment="1">
      <alignment horizontal="center" vertical="center" wrapText="1"/>
    </xf>
    <xf numFmtId="0" fontId="25" fillId="0" borderId="48" xfId="8" applyFont="1" applyFill="1" applyBorder="1" applyAlignment="1">
      <alignment horizontal="center" vertical="center" wrapText="1"/>
    </xf>
    <xf numFmtId="0" fontId="25" fillId="0" borderId="37" xfId="8" applyFont="1" applyFill="1" applyBorder="1" applyAlignment="1">
      <alignment horizontal="center" vertical="center" wrapText="1"/>
    </xf>
    <xf numFmtId="0" fontId="25" fillId="0" borderId="54" xfId="8" applyFont="1" applyFill="1" applyBorder="1" applyAlignment="1">
      <alignment horizontal="center" vertical="center" wrapText="1"/>
    </xf>
    <xf numFmtId="0" fontId="25" fillId="0" borderId="40" xfId="8" applyFont="1" applyFill="1" applyBorder="1" applyAlignment="1">
      <alignment horizontal="center" vertical="center" wrapText="1"/>
    </xf>
    <xf numFmtId="0" fontId="19" fillId="0" borderId="41" xfId="8" applyFont="1" applyFill="1" applyBorder="1" applyAlignment="1">
      <alignment horizontal="center" vertical="center" textRotation="255"/>
    </xf>
    <xf numFmtId="0" fontId="19" fillId="0" borderId="64" xfId="8" applyFont="1" applyFill="1" applyBorder="1" applyAlignment="1">
      <alignment horizontal="center" vertical="center" textRotation="255"/>
    </xf>
    <xf numFmtId="0" fontId="19" fillId="0" borderId="37" xfId="8" applyFont="1" applyFill="1" applyBorder="1" applyAlignment="1">
      <alignment horizontal="center" vertical="center" textRotation="255"/>
    </xf>
    <xf numFmtId="0" fontId="19" fillId="0" borderId="54" xfId="8" applyFont="1" applyFill="1" applyBorder="1" applyAlignment="1">
      <alignment horizontal="center" vertical="center" textRotation="255"/>
    </xf>
    <xf numFmtId="0" fontId="19" fillId="0" borderId="40" xfId="8" applyFont="1" applyFill="1" applyBorder="1" applyAlignment="1">
      <alignment horizontal="center" vertical="center" textRotation="255"/>
    </xf>
    <xf numFmtId="178" fontId="19" fillId="0" borderId="44" xfId="8" applyNumberFormat="1" applyFont="1" applyFill="1" applyBorder="1" applyAlignment="1">
      <alignment horizontal="right" vertical="center"/>
    </xf>
    <xf numFmtId="178" fontId="19" fillId="0" borderId="18" xfId="8" applyNumberFormat="1" applyFont="1" applyFill="1" applyBorder="1" applyAlignment="1">
      <alignment horizontal="right" vertical="center"/>
    </xf>
    <xf numFmtId="178" fontId="19" fillId="0" borderId="43" xfId="8" applyNumberFormat="1" applyFont="1" applyFill="1" applyBorder="1" applyAlignment="1">
      <alignment horizontal="right" vertical="center"/>
    </xf>
    <xf numFmtId="0" fontId="19" fillId="0" borderId="72" xfId="8" applyFont="1" applyFill="1" applyBorder="1" applyAlignment="1">
      <alignment horizontal="center" vertical="center" shrinkToFit="1"/>
    </xf>
    <xf numFmtId="0" fontId="19" fillId="0" borderId="75" xfId="8" applyFont="1" applyFill="1" applyBorder="1" applyAlignment="1">
      <alignment horizontal="center" vertical="center" shrinkToFit="1"/>
    </xf>
    <xf numFmtId="0" fontId="19" fillId="0" borderId="70" xfId="8" applyFont="1" applyFill="1" applyBorder="1" applyAlignment="1">
      <alignment horizontal="center" vertical="center" shrinkToFit="1"/>
    </xf>
    <xf numFmtId="0" fontId="26" fillId="0" borderId="31" xfId="8" applyFont="1" applyFill="1" applyBorder="1">
      <alignment vertical="center"/>
    </xf>
    <xf numFmtId="0" fontId="26" fillId="0" borderId="42" xfId="8" applyFont="1" applyFill="1" applyBorder="1">
      <alignment vertical="center"/>
    </xf>
    <xf numFmtId="0" fontId="19" fillId="0" borderId="41" xfId="8" applyFont="1" applyFill="1" applyBorder="1" applyAlignment="1">
      <alignment horizontal="center" vertical="center" wrapText="1"/>
    </xf>
    <xf numFmtId="0" fontId="19" fillId="0" borderId="12" xfId="8" applyFont="1" applyFill="1" applyBorder="1" applyAlignment="1">
      <alignment horizontal="center" vertical="center" wrapText="1"/>
    </xf>
    <xf numFmtId="0" fontId="19" fillId="0" borderId="48" xfId="8" applyFont="1" applyFill="1" applyBorder="1" applyAlignment="1">
      <alignment horizontal="center" vertical="center" wrapText="1"/>
    </xf>
    <xf numFmtId="0" fontId="19" fillId="0" borderId="37" xfId="8" applyFont="1" applyFill="1" applyBorder="1" applyAlignment="1">
      <alignment horizontal="center" vertical="center" wrapText="1"/>
    </xf>
    <xf numFmtId="0" fontId="19" fillId="0" borderId="54" xfId="8" applyFont="1" applyFill="1" applyBorder="1" applyAlignment="1">
      <alignment horizontal="center" vertical="center" wrapText="1"/>
    </xf>
    <xf numFmtId="0" fontId="19" fillId="0" borderId="40" xfId="8" applyFont="1" applyFill="1" applyBorder="1" applyAlignment="1">
      <alignment horizontal="center" vertical="center" wrapText="1"/>
    </xf>
    <xf numFmtId="0" fontId="25" fillId="0" borderId="13" xfId="8" applyFont="1" applyFill="1" applyBorder="1" applyAlignment="1">
      <alignment horizontal="center" vertical="center" wrapText="1"/>
    </xf>
    <xf numFmtId="0" fontId="25" fillId="0" borderId="67" xfId="8" applyFont="1" applyFill="1" applyBorder="1" applyAlignment="1">
      <alignment horizontal="center" vertical="center" wrapText="1"/>
    </xf>
    <xf numFmtId="0" fontId="23" fillId="0" borderId="74" xfId="7" applyFont="1" applyFill="1" applyBorder="1" applyAlignment="1">
      <alignment horizontal="left" vertical="center"/>
    </xf>
    <xf numFmtId="0" fontId="23" fillId="0" borderId="75" xfId="7" applyFont="1" applyFill="1" applyBorder="1" applyAlignment="1">
      <alignment horizontal="left" vertical="center"/>
    </xf>
    <xf numFmtId="0" fontId="23" fillId="0" borderId="76" xfId="7" applyFont="1" applyFill="1" applyBorder="1" applyAlignment="1">
      <alignment horizontal="left" vertical="center"/>
    </xf>
    <xf numFmtId="178" fontId="19" fillId="0" borderId="74" xfId="8" applyNumberFormat="1" applyFont="1" applyFill="1" applyBorder="1" applyAlignment="1">
      <alignment horizontal="right" vertical="center" shrinkToFit="1"/>
    </xf>
    <xf numFmtId="178" fontId="19" fillId="0" borderId="75" xfId="8" applyNumberFormat="1" applyFont="1" applyFill="1" applyBorder="1" applyAlignment="1">
      <alignment horizontal="right" vertical="center" shrinkToFit="1"/>
    </xf>
    <xf numFmtId="178" fontId="19" fillId="0" borderId="76" xfId="8" applyNumberFormat="1" applyFont="1" applyFill="1" applyBorder="1" applyAlignment="1">
      <alignment horizontal="right" vertical="center" shrinkToFit="1"/>
    </xf>
    <xf numFmtId="0" fontId="23" fillId="0" borderId="36" xfId="7" applyFont="1" applyFill="1" applyBorder="1" applyAlignment="1">
      <alignment horizontal="center" vertical="center" wrapText="1"/>
    </xf>
    <xf numFmtId="0" fontId="23" fillId="0" borderId="8" xfId="7" applyFont="1" applyFill="1" applyBorder="1" applyAlignment="1">
      <alignment horizontal="center" vertical="center" wrapText="1"/>
    </xf>
    <xf numFmtId="0" fontId="23" fillId="0" borderId="9" xfId="7" applyFont="1" applyFill="1" applyBorder="1" applyAlignment="1">
      <alignment horizontal="center" vertical="center" wrapText="1"/>
    </xf>
    <xf numFmtId="0" fontId="23" fillId="0" borderId="7" xfId="7" applyFont="1" applyFill="1" applyBorder="1" applyAlignment="1">
      <alignment horizontal="center" vertical="center" wrapText="1"/>
    </xf>
    <xf numFmtId="0" fontId="23" fillId="0" borderId="0" xfId="7" applyFont="1" applyFill="1" applyBorder="1" applyAlignment="1">
      <alignment horizontal="center" vertical="center" wrapText="1"/>
    </xf>
    <xf numFmtId="0" fontId="23" fillId="0" borderId="66" xfId="7" applyFont="1" applyFill="1" applyBorder="1" applyAlignment="1">
      <alignment horizontal="center" vertical="center" wrapText="1"/>
    </xf>
    <xf numFmtId="0" fontId="23" fillId="0" borderId="74" xfId="7" applyFont="1" applyFill="1" applyBorder="1" applyAlignment="1">
      <alignment horizontal="center" vertical="center" wrapText="1"/>
    </xf>
    <xf numFmtId="0" fontId="23" fillId="0" borderId="75" xfId="7" applyFont="1" applyFill="1" applyBorder="1" applyAlignment="1">
      <alignment horizontal="center" vertical="center" wrapText="1"/>
    </xf>
    <xf numFmtId="0" fontId="23" fillId="0" borderId="76" xfId="7" applyFont="1" applyFill="1" applyBorder="1" applyAlignment="1">
      <alignment horizontal="center" vertical="center" wrapText="1"/>
    </xf>
    <xf numFmtId="0" fontId="19" fillId="0" borderId="0" xfId="8" applyFont="1" applyFill="1" applyBorder="1" applyAlignment="1">
      <alignment horizontal="center" vertical="center" shrinkToFit="1"/>
    </xf>
    <xf numFmtId="186" fontId="19" fillId="0" borderId="0" xfId="8" applyNumberFormat="1" applyFont="1" applyFill="1" applyBorder="1" applyAlignment="1" applyProtection="1">
      <alignment horizontal="center" vertical="center" shrinkToFit="1"/>
      <protection hidden="1"/>
    </xf>
    <xf numFmtId="0" fontId="25" fillId="0" borderId="0" xfId="8" applyNumberFormat="1" applyFont="1" applyFill="1" applyBorder="1" applyAlignment="1" applyProtection="1">
      <alignment horizontal="left" vertical="center" wrapText="1"/>
      <protection hidden="1"/>
    </xf>
    <xf numFmtId="0" fontId="19" fillId="0" borderId="0" xfId="8" applyFont="1" applyFill="1" applyBorder="1" applyAlignment="1" applyProtection="1">
      <alignment horizontal="center" vertical="center" shrinkToFit="1"/>
      <protection hidden="1"/>
    </xf>
    <xf numFmtId="49" fontId="22" fillId="0" borderId="1" xfId="11" applyNumberFormat="1" applyFont="1" applyFill="1" applyBorder="1" applyAlignment="1">
      <alignment horizontal="center" vertical="center"/>
    </xf>
    <xf numFmtId="49" fontId="22" fillId="0" borderId="2" xfId="11" applyNumberFormat="1" applyFont="1" applyFill="1" applyBorder="1" applyAlignment="1">
      <alignment horizontal="center" vertical="center"/>
    </xf>
    <xf numFmtId="49" fontId="22" fillId="0" borderId="3" xfId="11" applyNumberFormat="1" applyFont="1" applyFill="1" applyBorder="1" applyAlignment="1">
      <alignment horizontal="center" vertical="center"/>
    </xf>
    <xf numFmtId="0" fontId="19" fillId="0" borderId="39" xfId="11" applyFont="1" applyBorder="1" applyAlignment="1">
      <alignment horizontal="center" vertical="center"/>
    </xf>
    <xf numFmtId="0" fontId="19" fillId="0" borderId="31" xfId="11" applyFont="1" applyBorder="1" applyAlignment="1">
      <alignment horizontal="center" vertical="center"/>
    </xf>
    <xf numFmtId="0" fontId="19" fillId="0" borderId="42" xfId="11" applyFont="1" applyBorder="1" applyAlignment="1">
      <alignment horizontal="center" vertical="center"/>
    </xf>
    <xf numFmtId="0" fontId="19" fillId="0" borderId="39" xfId="11" applyFont="1" applyFill="1" applyBorder="1" applyAlignment="1">
      <alignment horizontal="center" vertical="center"/>
    </xf>
    <xf numFmtId="0" fontId="19" fillId="0" borderId="31" xfId="11" applyFont="1" applyFill="1" applyBorder="1" applyAlignment="1">
      <alignment horizontal="center" vertical="center"/>
    </xf>
    <xf numFmtId="0" fontId="19" fillId="0" borderId="42" xfId="11" applyFont="1" applyFill="1" applyBorder="1" applyAlignment="1">
      <alignment horizontal="center" vertical="center"/>
    </xf>
    <xf numFmtId="0" fontId="19" fillId="0" borderId="34" xfId="11" applyFont="1" applyBorder="1" applyAlignment="1">
      <alignment horizontal="center" vertical="center"/>
    </xf>
    <xf numFmtId="0" fontId="19" fillId="0" borderId="41" xfId="11" applyFont="1" applyBorder="1">
      <alignment vertical="center"/>
    </xf>
    <xf numFmtId="0" fontId="19" fillId="0" borderId="12" xfId="11" applyFont="1" applyBorder="1">
      <alignment vertical="center"/>
    </xf>
    <xf numFmtId="0" fontId="19" fillId="0" borderId="48" xfId="11" applyFont="1" applyBorder="1">
      <alignment vertical="center"/>
    </xf>
    <xf numFmtId="178" fontId="19" fillId="0" borderId="41" xfId="11" applyNumberFormat="1" applyFont="1" applyFill="1" applyBorder="1" applyAlignment="1">
      <alignment horizontal="right" vertical="center" shrinkToFit="1"/>
    </xf>
    <xf numFmtId="178" fontId="19" fillId="0" borderId="12" xfId="11" applyNumberFormat="1" applyFont="1" applyFill="1" applyBorder="1" applyAlignment="1">
      <alignment horizontal="right" vertical="center" shrinkToFit="1"/>
    </xf>
    <xf numFmtId="178" fontId="19" fillId="0" borderId="82" xfId="11" applyNumberFormat="1" applyFont="1" applyFill="1" applyBorder="1" applyAlignment="1">
      <alignment horizontal="right" vertical="center" shrinkToFit="1"/>
    </xf>
    <xf numFmtId="181" fontId="19" fillId="0" borderId="83" xfId="11" applyNumberFormat="1" applyFont="1" applyFill="1" applyBorder="1" applyAlignment="1">
      <alignment horizontal="right" vertical="center" shrinkToFit="1"/>
    </xf>
    <xf numFmtId="178" fontId="19" fillId="0" borderId="83" xfId="11" applyNumberFormat="1" applyFont="1" applyFill="1" applyBorder="1" applyAlignment="1">
      <alignment horizontal="right" vertical="center" shrinkToFit="1"/>
    </xf>
    <xf numFmtId="181" fontId="19" fillId="0" borderId="84" xfId="11" applyNumberFormat="1" applyFont="1" applyFill="1" applyBorder="1" applyAlignment="1">
      <alignment horizontal="right" vertical="center" shrinkToFit="1"/>
    </xf>
    <xf numFmtId="181" fontId="19" fillId="0" borderId="12" xfId="11" applyNumberFormat="1" applyFont="1" applyFill="1" applyBorder="1" applyAlignment="1">
      <alignment horizontal="right" vertical="center" shrinkToFit="1"/>
    </xf>
    <xf numFmtId="181" fontId="19" fillId="0" borderId="48" xfId="11" applyNumberFormat="1" applyFont="1" applyFill="1" applyBorder="1" applyAlignment="1">
      <alignment horizontal="right" vertical="center" shrinkToFit="1"/>
    </xf>
    <xf numFmtId="0" fontId="19" fillId="0" borderId="64" xfId="11" applyFont="1" applyBorder="1">
      <alignment vertical="center"/>
    </xf>
    <xf numFmtId="0" fontId="19" fillId="0" borderId="0" xfId="11" applyFont="1" applyBorder="1">
      <alignment vertical="center"/>
    </xf>
    <xf numFmtId="0" fontId="19" fillId="0" borderId="38" xfId="11" applyFont="1" applyBorder="1">
      <alignment vertical="center"/>
    </xf>
    <xf numFmtId="178" fontId="19" fillId="0" borderId="64" xfId="11" applyNumberFormat="1" applyFont="1" applyFill="1" applyBorder="1" applyAlignment="1">
      <alignment horizontal="right" vertical="center" shrinkToFit="1"/>
    </xf>
    <xf numFmtId="178" fontId="19" fillId="0" borderId="0" xfId="11" applyNumberFormat="1" applyFont="1" applyFill="1" applyBorder="1" applyAlignment="1">
      <alignment horizontal="right" vertical="center" shrinkToFit="1"/>
    </xf>
    <xf numFmtId="178" fontId="19" fillId="0" borderId="85" xfId="11" applyNumberFormat="1" applyFont="1" applyFill="1" applyBorder="1" applyAlignment="1">
      <alignment horizontal="right" vertical="center" shrinkToFit="1"/>
    </xf>
    <xf numFmtId="181" fontId="19" fillId="0" borderId="86" xfId="11" applyNumberFormat="1" applyFont="1" applyFill="1" applyBorder="1" applyAlignment="1">
      <alignment horizontal="right" vertical="center" shrinkToFit="1"/>
    </xf>
    <xf numFmtId="178" fontId="19" fillId="0" borderId="86" xfId="11" applyNumberFormat="1" applyFont="1" applyFill="1" applyBorder="1" applyAlignment="1">
      <alignment horizontal="right" vertical="center" shrinkToFit="1"/>
    </xf>
    <xf numFmtId="181" fontId="19" fillId="0" borderId="88" xfId="11" applyNumberFormat="1" applyFont="1" applyFill="1" applyBorder="1" applyAlignment="1">
      <alignment horizontal="right" vertical="center" shrinkToFit="1"/>
    </xf>
    <xf numFmtId="181" fontId="19" fillId="0" borderId="0" xfId="11" applyNumberFormat="1" applyFont="1" applyFill="1" applyBorder="1" applyAlignment="1">
      <alignment horizontal="right" vertical="center" shrinkToFit="1"/>
    </xf>
    <xf numFmtId="181" fontId="19" fillId="0" borderId="38" xfId="11" applyNumberFormat="1" applyFont="1" applyFill="1" applyBorder="1" applyAlignment="1">
      <alignment horizontal="right" vertical="center" shrinkToFit="1"/>
    </xf>
    <xf numFmtId="178" fontId="19" fillId="0" borderId="87" xfId="11" applyNumberFormat="1" applyFont="1" applyFill="1" applyBorder="1" applyAlignment="1">
      <alignment horizontal="right" vertical="center" shrinkToFit="1"/>
    </xf>
    <xf numFmtId="178" fontId="19" fillId="0" borderId="88" xfId="11" applyNumberFormat="1" applyFont="1" applyFill="1" applyBorder="1" applyAlignment="1">
      <alignment horizontal="right" vertical="center" shrinkToFit="1"/>
    </xf>
    <xf numFmtId="178" fontId="19" fillId="0" borderId="38" xfId="11" applyNumberFormat="1" applyFont="1" applyFill="1" applyBorder="1" applyAlignment="1">
      <alignment horizontal="right" vertical="center" shrinkToFit="1"/>
    </xf>
    <xf numFmtId="0" fontId="19" fillId="0" borderId="41" xfId="11" applyFont="1" applyFill="1" applyBorder="1">
      <alignment vertical="center"/>
    </xf>
    <xf numFmtId="0" fontId="19" fillId="0" borderId="12" xfId="11" applyFont="1" applyFill="1" applyBorder="1">
      <alignment vertical="center"/>
    </xf>
    <xf numFmtId="0" fontId="19" fillId="0" borderId="48" xfId="11" applyFont="1" applyFill="1" applyBorder="1">
      <alignment vertical="center"/>
    </xf>
    <xf numFmtId="181" fontId="19" fillId="0" borderId="82" xfId="11" applyNumberFormat="1" applyFont="1" applyFill="1" applyBorder="1" applyAlignment="1">
      <alignment horizontal="right" vertical="center" shrinkToFit="1"/>
    </xf>
    <xf numFmtId="0" fontId="19" fillId="0" borderId="64" xfId="11" applyFont="1" applyFill="1" applyBorder="1">
      <alignment vertical="center"/>
    </xf>
    <xf numFmtId="0" fontId="19" fillId="0" borderId="0" xfId="11" applyFont="1" applyFill="1" applyBorder="1">
      <alignment vertical="center"/>
    </xf>
    <xf numFmtId="0" fontId="19" fillId="0" borderId="38" xfId="11" applyFont="1" applyFill="1" applyBorder="1">
      <alignment vertical="center"/>
    </xf>
    <xf numFmtId="0" fontId="19" fillId="0" borderId="64" xfId="11" applyFont="1" applyBorder="1" applyAlignment="1">
      <alignment vertical="center"/>
    </xf>
    <xf numFmtId="0" fontId="15" fillId="0" borderId="0" xfId="6" applyAlignment="1">
      <alignment vertical="center"/>
    </xf>
    <xf numFmtId="0" fontId="15" fillId="0" borderId="38" xfId="6" applyBorder="1" applyAlignment="1">
      <alignment vertical="center"/>
    </xf>
    <xf numFmtId="178" fontId="19" fillId="0" borderId="88" xfId="11" applyNumberFormat="1" applyFont="1" applyFill="1" applyBorder="1" applyAlignment="1">
      <alignment horizontal="right" vertical="center"/>
    </xf>
    <xf numFmtId="178" fontId="19" fillId="0" borderId="0" xfId="11" applyNumberFormat="1" applyFont="1" applyFill="1" applyBorder="1" applyAlignment="1">
      <alignment horizontal="right" vertical="center"/>
    </xf>
    <xf numFmtId="178" fontId="19" fillId="0" borderId="38" xfId="11" applyNumberFormat="1" applyFont="1" applyFill="1" applyBorder="1" applyAlignment="1">
      <alignment horizontal="right" vertical="center"/>
    </xf>
    <xf numFmtId="0" fontId="19" fillId="0" borderId="37" xfId="11" applyFont="1" applyFill="1" applyBorder="1">
      <alignment vertical="center"/>
    </xf>
    <xf numFmtId="0" fontId="19" fillId="0" borderId="54" xfId="11" applyFont="1" applyFill="1" applyBorder="1">
      <alignment vertical="center"/>
    </xf>
    <xf numFmtId="0" fontId="19" fillId="0" borderId="40" xfId="11" applyFont="1" applyFill="1" applyBorder="1">
      <alignment vertical="center"/>
    </xf>
    <xf numFmtId="178" fontId="19" fillId="0" borderId="64" xfId="11" applyNumberFormat="1" applyFont="1" applyFill="1" applyBorder="1" applyAlignment="1">
      <alignment horizontal="right" vertical="center"/>
    </xf>
    <xf numFmtId="178" fontId="19" fillId="0" borderId="85" xfId="11" applyNumberFormat="1" applyFont="1" applyFill="1" applyBorder="1" applyAlignment="1">
      <alignment horizontal="right" vertical="center"/>
    </xf>
    <xf numFmtId="181" fontId="19" fillId="0" borderId="86" xfId="11" applyNumberFormat="1" applyFont="1" applyFill="1" applyBorder="1" applyAlignment="1">
      <alignment horizontal="right" vertical="center"/>
    </xf>
    <xf numFmtId="0" fontId="25" fillId="0" borderId="39" xfId="11" applyFont="1" applyFill="1" applyBorder="1" applyAlignment="1">
      <alignment horizontal="center" vertical="center"/>
    </xf>
    <xf numFmtId="0" fontId="25" fillId="0" borderId="31" xfId="11" applyFont="1" applyFill="1" applyBorder="1" applyAlignment="1">
      <alignment horizontal="center" vertical="center"/>
    </xf>
    <xf numFmtId="0" fontId="25" fillId="0" borderId="42" xfId="11" applyFont="1" applyFill="1" applyBorder="1" applyAlignment="1">
      <alignment horizontal="center" vertical="center"/>
    </xf>
    <xf numFmtId="178" fontId="19" fillId="0" borderId="84" xfId="11" applyNumberFormat="1" applyFont="1" applyFill="1" applyBorder="1" applyAlignment="1">
      <alignment horizontal="right" vertical="center" shrinkToFit="1"/>
    </xf>
    <xf numFmtId="181" fontId="1" fillId="0" borderId="0" xfId="11" applyNumberFormat="1" applyFill="1" applyAlignment="1">
      <alignment horizontal="right" vertical="center" shrinkToFit="1"/>
    </xf>
    <xf numFmtId="181" fontId="1" fillId="0" borderId="38" xfId="11" applyNumberFormat="1" applyFill="1" applyBorder="1" applyAlignment="1">
      <alignment horizontal="right" vertical="center" shrinkToFit="1"/>
    </xf>
    <xf numFmtId="0" fontId="1" fillId="0" borderId="0" xfId="11" applyFill="1" applyAlignment="1">
      <alignment horizontal="right" vertical="center" shrinkToFit="1"/>
    </xf>
    <xf numFmtId="0" fontId="1" fillId="0" borderId="85" xfId="11" applyFill="1" applyBorder="1" applyAlignment="1">
      <alignment horizontal="right" vertical="center" shrinkToFit="1"/>
    </xf>
    <xf numFmtId="181" fontId="1" fillId="0" borderId="85" xfId="11" applyNumberFormat="1" applyFill="1" applyBorder="1" applyAlignment="1">
      <alignment horizontal="right" vertical="center" shrinkToFit="1"/>
    </xf>
    <xf numFmtId="0" fontId="15" fillId="0" borderId="0" xfId="6" applyBorder="1" applyAlignment="1">
      <alignment vertical="center"/>
    </xf>
    <xf numFmtId="0" fontId="1" fillId="0" borderId="31" xfId="11" applyBorder="1" applyAlignment="1">
      <alignment horizontal="center" vertical="center"/>
    </xf>
    <xf numFmtId="0" fontId="1" fillId="0" borderId="42" xfId="11" applyBorder="1" applyAlignment="1">
      <alignment horizontal="center" vertical="center"/>
    </xf>
    <xf numFmtId="0" fontId="25" fillId="0" borderId="64" xfId="11" applyFont="1" applyBorder="1">
      <alignment vertical="center"/>
    </xf>
    <xf numFmtId="0" fontId="25" fillId="0" borderId="0" xfId="11" applyFont="1" applyBorder="1">
      <alignment vertical="center"/>
    </xf>
    <xf numFmtId="0" fontId="25" fillId="0" borderId="38" xfId="11" applyFont="1" applyBorder="1">
      <alignment vertical="center"/>
    </xf>
    <xf numFmtId="0" fontId="19" fillId="0" borderId="37" xfId="11" applyFont="1" applyBorder="1">
      <alignment vertical="center"/>
    </xf>
    <xf numFmtId="0" fontId="19" fillId="0" borderId="54" xfId="11" applyFont="1" applyBorder="1">
      <alignment vertical="center"/>
    </xf>
    <xf numFmtId="0" fontId="19" fillId="0" borderId="40" xfId="11" applyFont="1" applyBorder="1">
      <alignment vertical="center"/>
    </xf>
    <xf numFmtId="0" fontId="19" fillId="0" borderId="41" xfId="11" applyFont="1" applyBorder="1" applyAlignment="1">
      <alignment horizontal="center" vertical="center" wrapText="1"/>
    </xf>
    <xf numFmtId="0" fontId="19" fillId="0" borderId="12" xfId="11" applyFont="1" applyBorder="1" applyAlignment="1">
      <alignment horizontal="center" vertical="center" wrapText="1"/>
    </xf>
    <xf numFmtId="0" fontId="19" fillId="0" borderId="64" xfId="11" applyFont="1" applyBorder="1" applyAlignment="1">
      <alignment horizontal="center" vertical="center" wrapText="1"/>
    </xf>
    <xf numFmtId="0" fontId="19" fillId="0" borderId="0" xfId="11" applyFont="1" applyBorder="1" applyAlignment="1">
      <alignment horizontal="center" vertical="center" wrapText="1"/>
    </xf>
    <xf numFmtId="0" fontId="19" fillId="0" borderId="37" xfId="11" applyFont="1" applyBorder="1" applyAlignment="1">
      <alignment horizontal="center" vertical="center" wrapText="1"/>
    </xf>
    <xf numFmtId="0" fontId="19" fillId="0" borderId="54" xfId="11" applyFont="1" applyBorder="1" applyAlignment="1">
      <alignment horizontal="center" vertical="center" wrapText="1"/>
    </xf>
    <xf numFmtId="0" fontId="19" fillId="0" borderId="12" xfId="11" applyFont="1" applyBorder="1" applyAlignment="1">
      <alignment vertical="center" textRotation="255"/>
    </xf>
    <xf numFmtId="0" fontId="19" fillId="0" borderId="0" xfId="11" applyFont="1" applyBorder="1" applyAlignment="1">
      <alignment vertical="center" textRotation="255"/>
    </xf>
    <xf numFmtId="0" fontId="19" fillId="0" borderId="54" xfId="11" applyFont="1" applyBorder="1" applyAlignment="1">
      <alignment vertical="center" textRotation="255"/>
    </xf>
    <xf numFmtId="181" fontId="19" fillId="0" borderId="64" xfId="11" applyNumberFormat="1" applyFont="1" applyFill="1" applyBorder="1" applyAlignment="1">
      <alignment horizontal="right" vertical="center" shrinkToFit="1"/>
    </xf>
    <xf numFmtId="0" fontId="1" fillId="0" borderId="0" xfId="11" applyFill="1" applyBorder="1" applyAlignment="1">
      <alignment horizontal="right" vertical="center" shrinkToFit="1"/>
    </xf>
    <xf numFmtId="0" fontId="1" fillId="0" borderId="38" xfId="11" applyFill="1" applyBorder="1" applyAlignment="1">
      <alignment horizontal="right" vertical="center" shrinkToFit="1"/>
    </xf>
    <xf numFmtId="181" fontId="19" fillId="0" borderId="41" xfId="11" applyNumberFormat="1" applyFont="1" applyFill="1" applyBorder="1" applyAlignment="1">
      <alignment horizontal="right" vertical="center" shrinkToFit="1"/>
    </xf>
    <xf numFmtId="0" fontId="1" fillId="0" borderId="12" xfId="11" applyFill="1" applyBorder="1" applyAlignment="1">
      <alignment horizontal="right" vertical="center" shrinkToFit="1"/>
    </xf>
    <xf numFmtId="0" fontId="1" fillId="0" borderId="48" xfId="11" applyFill="1" applyBorder="1" applyAlignment="1">
      <alignment horizontal="right" vertical="center" shrinkToFit="1"/>
    </xf>
    <xf numFmtId="0" fontId="19" fillId="0" borderId="41" xfId="11" applyFont="1" applyFill="1" applyBorder="1" applyAlignment="1">
      <alignment horizontal="center" vertical="center" textRotation="255"/>
    </xf>
    <xf numFmtId="0" fontId="19" fillId="0" borderId="48" xfId="11" applyFont="1" applyFill="1" applyBorder="1" applyAlignment="1">
      <alignment horizontal="center" vertical="center" textRotation="255"/>
    </xf>
    <xf numFmtId="0" fontId="19" fillId="0" borderId="64" xfId="11" applyFont="1" applyFill="1" applyBorder="1" applyAlignment="1">
      <alignment horizontal="center" vertical="center" textRotation="255"/>
    </xf>
    <xf numFmtId="0" fontId="19" fillId="0" borderId="38" xfId="11" applyFont="1" applyFill="1" applyBorder="1" applyAlignment="1">
      <alignment horizontal="center" vertical="center" textRotation="255"/>
    </xf>
    <xf numFmtId="0" fontId="19" fillId="0" borderId="37" xfId="11" applyFont="1" applyFill="1" applyBorder="1" applyAlignment="1">
      <alignment horizontal="center" vertical="center" textRotation="255"/>
    </xf>
    <xf numFmtId="0" fontId="19" fillId="0" borderId="40" xfId="11" applyFont="1" applyFill="1" applyBorder="1" applyAlignment="1">
      <alignment horizontal="center" vertical="center" textRotation="255"/>
    </xf>
    <xf numFmtId="181" fontId="19" fillId="0" borderId="37" xfId="11" applyNumberFormat="1" applyFont="1" applyFill="1" applyBorder="1" applyAlignment="1">
      <alignment horizontal="right" vertical="center" shrinkToFit="1"/>
    </xf>
    <xf numFmtId="0" fontId="1" fillId="0" borderId="54" xfId="11" applyFill="1" applyBorder="1" applyAlignment="1">
      <alignment horizontal="right" vertical="center" shrinkToFit="1"/>
    </xf>
    <xf numFmtId="181" fontId="19" fillId="0" borderId="54" xfId="11" applyNumberFormat="1" applyFont="1" applyFill="1" applyBorder="1" applyAlignment="1">
      <alignment horizontal="right" vertical="center" shrinkToFit="1"/>
    </xf>
    <xf numFmtId="0" fontId="1" fillId="0" borderId="40" xfId="11" applyFill="1" applyBorder="1" applyAlignment="1">
      <alignment horizontal="right" vertical="center" shrinkToFit="1"/>
    </xf>
    <xf numFmtId="0" fontId="19" fillId="0" borderId="41" xfId="11" applyFont="1" applyFill="1" applyBorder="1" applyAlignment="1">
      <alignment horizontal="left" vertical="center"/>
    </xf>
    <xf numFmtId="0" fontId="19" fillId="0" borderId="12" xfId="11" applyFont="1" applyFill="1" applyBorder="1" applyAlignment="1">
      <alignment horizontal="left" vertical="center"/>
    </xf>
    <xf numFmtId="0" fontId="19" fillId="0" borderId="48" xfId="11" applyFont="1" applyFill="1" applyBorder="1" applyAlignment="1">
      <alignment horizontal="left" vertical="center"/>
    </xf>
    <xf numFmtId="178" fontId="19" fillId="0" borderId="48" xfId="11" applyNumberFormat="1" applyFont="1" applyFill="1" applyBorder="1" applyAlignment="1">
      <alignment horizontal="right" vertical="center" shrinkToFit="1"/>
    </xf>
    <xf numFmtId="0" fontId="19" fillId="0" borderId="64" xfId="11" applyFont="1" applyFill="1" applyBorder="1" applyAlignment="1">
      <alignment horizontal="left" vertical="center"/>
    </xf>
    <xf numFmtId="0" fontId="19" fillId="0" borderId="0" xfId="11" applyFont="1" applyFill="1" applyBorder="1" applyAlignment="1">
      <alignment horizontal="left" vertical="center"/>
    </xf>
    <xf numFmtId="0" fontId="19" fillId="0" borderId="38" xfId="11" applyFont="1" applyFill="1" applyBorder="1" applyAlignment="1">
      <alignment horizontal="left" vertical="center"/>
    </xf>
    <xf numFmtId="178" fontId="19" fillId="0" borderId="37" xfId="11" applyNumberFormat="1" applyFont="1" applyFill="1" applyBorder="1" applyAlignment="1">
      <alignment horizontal="right" vertical="center" shrinkToFit="1"/>
    </xf>
    <xf numFmtId="178" fontId="19" fillId="0" borderId="54" xfId="11" applyNumberFormat="1" applyFont="1" applyFill="1" applyBorder="1" applyAlignment="1">
      <alignment horizontal="right" vertical="center" shrinkToFit="1"/>
    </xf>
    <xf numFmtId="178" fontId="19" fillId="0" borderId="89" xfId="11" applyNumberFormat="1" applyFont="1" applyFill="1" applyBorder="1" applyAlignment="1">
      <alignment horizontal="right" vertical="center" shrinkToFit="1"/>
    </xf>
    <xf numFmtId="181" fontId="19" fillId="0" borderId="90" xfId="11" applyNumberFormat="1" applyFont="1" applyFill="1" applyBorder="1" applyAlignment="1">
      <alignment horizontal="right" vertical="center" shrinkToFit="1"/>
    </xf>
    <xf numFmtId="178" fontId="19" fillId="0" borderId="90" xfId="11" applyNumberFormat="1" applyFont="1" applyFill="1" applyBorder="1" applyAlignment="1">
      <alignment horizontal="right" vertical="center" shrinkToFit="1"/>
    </xf>
    <xf numFmtId="181" fontId="19" fillId="0" borderId="91" xfId="11" applyNumberFormat="1" applyFont="1" applyFill="1" applyBorder="1" applyAlignment="1">
      <alignment horizontal="right" vertical="center" shrinkToFit="1"/>
    </xf>
    <xf numFmtId="181" fontId="19" fillId="0" borderId="40" xfId="11" applyNumberFormat="1" applyFont="1" applyFill="1" applyBorder="1" applyAlignment="1">
      <alignment horizontal="right" vertical="center" shrinkToFit="1"/>
    </xf>
    <xf numFmtId="0" fontId="19" fillId="0" borderId="37" xfId="11" applyFont="1" applyFill="1" applyBorder="1" applyAlignment="1">
      <alignment horizontal="left" vertical="center"/>
    </xf>
    <xf numFmtId="0" fontId="19" fillId="0" borderId="54" xfId="11" applyFont="1" applyFill="1" applyBorder="1" applyAlignment="1">
      <alignment horizontal="left" vertical="center"/>
    </xf>
    <xf numFmtId="0" fontId="19" fillId="0" borderId="40" xfId="11" applyFont="1" applyFill="1" applyBorder="1" applyAlignment="1">
      <alignment horizontal="left" vertical="center"/>
    </xf>
    <xf numFmtId="178" fontId="19" fillId="0" borderId="40" xfId="11" applyNumberFormat="1" applyFont="1" applyFill="1" applyBorder="1" applyAlignment="1">
      <alignment horizontal="right" vertical="center" shrinkToFit="1"/>
    </xf>
    <xf numFmtId="0" fontId="19" fillId="0" borderId="64" xfId="11" applyFont="1" applyFill="1" applyBorder="1" applyAlignment="1">
      <alignment horizontal="center" vertical="center" wrapText="1"/>
    </xf>
    <xf numFmtId="0" fontId="19" fillId="0" borderId="0" xfId="11" applyFont="1" applyFill="1" applyBorder="1" applyAlignment="1">
      <alignment horizontal="center" vertical="center" wrapText="1"/>
    </xf>
    <xf numFmtId="0" fontId="19" fillId="0" borderId="37" xfId="11" applyFont="1" applyFill="1" applyBorder="1" applyAlignment="1">
      <alignment horizontal="center" vertical="center" wrapText="1"/>
    </xf>
    <xf numFmtId="0" fontId="19" fillId="0" borderId="54" xfId="11" applyFont="1" applyFill="1" applyBorder="1" applyAlignment="1">
      <alignment horizontal="center" vertical="center" wrapText="1"/>
    </xf>
    <xf numFmtId="178" fontId="19" fillId="5" borderId="88" xfId="11" applyNumberFormat="1" applyFont="1" applyFill="1" applyBorder="1" applyAlignment="1">
      <alignment horizontal="right" vertical="center" shrinkToFit="1"/>
    </xf>
    <xf numFmtId="178" fontId="19" fillId="5" borderId="0" xfId="11" applyNumberFormat="1" applyFont="1" applyFill="1" applyBorder="1" applyAlignment="1">
      <alignment horizontal="right" vertical="center" shrinkToFit="1"/>
    </xf>
    <xf numFmtId="178" fontId="19" fillId="5" borderId="85" xfId="11" applyNumberFormat="1" applyFont="1" applyFill="1" applyBorder="1" applyAlignment="1">
      <alignment horizontal="right" vertical="center" shrinkToFit="1"/>
    </xf>
    <xf numFmtId="0" fontId="19" fillId="5" borderId="88" xfId="11" applyFont="1" applyFill="1" applyBorder="1" applyAlignment="1">
      <alignment horizontal="right" vertical="center" shrinkToFit="1"/>
    </xf>
    <xf numFmtId="0" fontId="19" fillId="5" borderId="0" xfId="11" applyFont="1" applyFill="1" applyBorder="1" applyAlignment="1">
      <alignment horizontal="right" vertical="center" shrinkToFit="1"/>
    </xf>
    <xf numFmtId="0" fontId="19" fillId="5" borderId="38" xfId="11" applyFont="1" applyFill="1" applyBorder="1" applyAlignment="1">
      <alignment horizontal="right" vertical="center" shrinkToFit="1"/>
    </xf>
    <xf numFmtId="181" fontId="19" fillId="0" borderId="85" xfId="11" applyNumberFormat="1" applyFont="1" applyFill="1" applyBorder="1" applyAlignment="1">
      <alignment horizontal="right" vertical="center" shrinkToFit="1"/>
    </xf>
    <xf numFmtId="0" fontId="1" fillId="0" borderId="89" xfId="11" applyFill="1" applyBorder="1" applyAlignment="1">
      <alignment horizontal="right" vertical="center" shrinkToFit="1"/>
    </xf>
    <xf numFmtId="181" fontId="1" fillId="0" borderId="54" xfId="11" applyNumberFormat="1" applyFill="1" applyBorder="1" applyAlignment="1">
      <alignment horizontal="right" vertical="center" shrinkToFit="1"/>
    </xf>
    <xf numFmtId="181" fontId="1" fillId="0" borderId="89" xfId="11" applyNumberFormat="1" applyFill="1" applyBorder="1" applyAlignment="1">
      <alignment horizontal="right" vertical="center" shrinkToFit="1"/>
    </xf>
    <xf numFmtId="178" fontId="19" fillId="0" borderId="91" xfId="11" applyNumberFormat="1" applyFont="1" applyFill="1" applyBorder="1" applyAlignment="1">
      <alignment horizontal="right" vertical="center" shrinkToFit="1"/>
    </xf>
    <xf numFmtId="178" fontId="19" fillId="5" borderId="91" xfId="11" applyNumberFormat="1" applyFont="1" applyFill="1" applyBorder="1" applyAlignment="1">
      <alignment horizontal="right" vertical="center" shrinkToFit="1"/>
    </xf>
    <xf numFmtId="178" fontId="19" fillId="5" borderId="54" xfId="11" applyNumberFormat="1" applyFont="1" applyFill="1" applyBorder="1" applyAlignment="1">
      <alignment horizontal="right" vertical="center" shrinkToFit="1"/>
    </xf>
    <xf numFmtId="178" fontId="19" fillId="5" borderId="89" xfId="11" applyNumberFormat="1" applyFont="1" applyFill="1" applyBorder="1" applyAlignment="1">
      <alignment horizontal="right" vertical="center" shrinkToFit="1"/>
    </xf>
    <xf numFmtId="0" fontId="19" fillId="5" borderId="91" xfId="11" applyFont="1" applyFill="1" applyBorder="1" applyAlignment="1">
      <alignment horizontal="right" vertical="center" shrinkToFit="1"/>
    </xf>
    <xf numFmtId="0" fontId="19" fillId="5" borderId="54" xfId="11" applyFont="1" applyFill="1" applyBorder="1" applyAlignment="1">
      <alignment horizontal="right" vertical="center" shrinkToFit="1"/>
    </xf>
    <xf numFmtId="0" fontId="19" fillId="5" borderId="40" xfId="11" applyFont="1" applyFill="1" applyBorder="1" applyAlignment="1">
      <alignment horizontal="right" vertical="center" shrinkToFit="1"/>
    </xf>
    <xf numFmtId="0" fontId="19" fillId="0" borderId="41" xfId="11" applyFont="1" applyBorder="1" applyAlignment="1">
      <alignment horizontal="center" vertical="center" textRotation="255"/>
    </xf>
    <xf numFmtId="0" fontId="19" fillId="0" borderId="48" xfId="11" applyFont="1" applyBorder="1" applyAlignment="1">
      <alignment horizontal="center" vertical="center" textRotation="255"/>
    </xf>
    <xf numFmtId="0" fontId="19" fillId="0" borderId="64" xfId="11" applyFont="1" applyBorder="1" applyAlignment="1">
      <alignment horizontal="center" vertical="center" textRotation="255"/>
    </xf>
    <xf numFmtId="0" fontId="19" fillId="0" borderId="38" xfId="11" applyFont="1" applyBorder="1" applyAlignment="1">
      <alignment horizontal="center" vertical="center" textRotation="255"/>
    </xf>
    <xf numFmtId="0" fontId="19" fillId="0" borderId="37" xfId="11" applyFont="1" applyBorder="1" applyAlignment="1">
      <alignment horizontal="center" vertical="center" textRotation="255"/>
    </xf>
    <xf numFmtId="0" fontId="19" fillId="0" borderId="40" xfId="11" applyFont="1" applyBorder="1" applyAlignment="1">
      <alignment horizontal="center" vertical="center" textRotation="255"/>
    </xf>
    <xf numFmtId="0" fontId="33" fillId="7" borderId="62" xfId="12" applyFont="1" applyFill="1" applyBorder="1" applyAlignment="1" applyProtection="1">
      <alignment horizontal="center" vertical="center" wrapText="1"/>
      <protection locked="0"/>
    </xf>
    <xf numFmtId="0" fontId="33" fillId="7" borderId="8" xfId="12" applyFont="1" applyFill="1" applyBorder="1" applyAlignment="1" applyProtection="1">
      <alignment horizontal="center" vertical="center" wrapText="1"/>
      <protection locked="0"/>
    </xf>
    <xf numFmtId="0" fontId="33" fillId="7" borderId="23" xfId="12" applyFont="1" applyFill="1" applyBorder="1" applyAlignment="1" applyProtection="1">
      <alignment horizontal="center" vertical="center" wrapText="1"/>
      <protection locked="0"/>
    </xf>
    <xf numFmtId="0" fontId="33" fillId="7" borderId="95" xfId="12" applyFont="1" applyFill="1" applyBorder="1" applyAlignment="1" applyProtection="1">
      <alignment horizontal="center" vertical="center" wrapText="1"/>
      <protection locked="0"/>
    </xf>
    <xf numFmtId="0" fontId="33" fillId="7" borderId="93" xfId="12" applyFont="1" applyFill="1" applyBorder="1" applyAlignment="1" applyProtection="1">
      <alignment horizontal="center" vertical="center" wrapText="1"/>
      <protection locked="0"/>
    </xf>
    <xf numFmtId="0" fontId="33" fillId="7" borderId="94" xfId="12" applyFont="1" applyFill="1" applyBorder="1" applyAlignment="1" applyProtection="1">
      <alignment horizontal="center" vertical="center" wrapText="1"/>
      <protection locked="0"/>
    </xf>
    <xf numFmtId="0" fontId="1" fillId="7" borderId="62" xfId="12" applyFont="1" applyFill="1" applyBorder="1" applyAlignment="1" applyProtection="1">
      <alignment horizontal="center" vertical="center" wrapText="1"/>
      <protection locked="0"/>
    </xf>
    <xf numFmtId="0" fontId="1" fillId="7" borderId="8" xfId="12" applyFont="1" applyFill="1" applyBorder="1" applyAlignment="1" applyProtection="1">
      <alignment horizontal="center" vertical="center" wrapText="1"/>
      <protection locked="0"/>
    </xf>
    <xf numFmtId="0" fontId="1" fillId="7" borderId="23" xfId="12" applyFont="1" applyFill="1" applyBorder="1" applyAlignment="1" applyProtection="1">
      <alignment horizontal="center" vertical="center" wrapText="1"/>
      <protection locked="0"/>
    </xf>
    <xf numFmtId="0" fontId="1" fillId="7" borderId="95" xfId="12" applyFont="1" applyFill="1" applyBorder="1" applyAlignment="1" applyProtection="1">
      <alignment horizontal="center" vertical="center" wrapText="1"/>
      <protection locked="0"/>
    </xf>
    <xf numFmtId="0" fontId="1" fillId="7" borderId="93" xfId="12" applyFont="1" applyFill="1" applyBorder="1" applyAlignment="1" applyProtection="1">
      <alignment horizontal="center" vertical="center" wrapText="1"/>
      <protection locked="0"/>
    </xf>
    <xf numFmtId="0" fontId="1" fillId="7" borderId="94" xfId="12" applyFont="1" applyFill="1" applyBorder="1" applyAlignment="1" applyProtection="1">
      <alignment horizontal="center" vertical="center" wrapText="1"/>
      <protection locked="0"/>
    </xf>
    <xf numFmtId="0" fontId="33" fillId="7" borderId="9" xfId="12" applyFont="1" applyFill="1" applyBorder="1" applyAlignment="1" applyProtection="1">
      <alignment horizontal="center" vertical="center" wrapText="1"/>
      <protection locked="0"/>
    </xf>
    <xf numFmtId="0" fontId="33" fillId="7" borderId="96" xfId="12" applyFont="1" applyFill="1" applyBorder="1" applyAlignment="1" applyProtection="1">
      <alignment horizontal="center" vertical="center" wrapText="1"/>
      <protection locked="0"/>
    </xf>
    <xf numFmtId="0" fontId="33" fillId="0" borderId="98" xfId="14" applyFont="1" applyBorder="1" applyAlignment="1" applyProtection="1">
      <alignment horizontal="left" vertical="center" shrinkToFit="1"/>
      <protection locked="0"/>
    </xf>
    <xf numFmtId="0" fontId="33" fillId="0" borderId="99" xfId="14" applyFont="1" applyBorder="1" applyAlignment="1" applyProtection="1">
      <alignment horizontal="left" vertical="center" shrinkToFit="1"/>
      <protection locked="0"/>
    </xf>
    <xf numFmtId="0" fontId="33" fillId="0" borderId="100" xfId="14" applyFont="1" applyBorder="1" applyAlignment="1" applyProtection="1">
      <alignment horizontal="left" vertical="center" shrinkToFit="1"/>
      <protection locked="0"/>
    </xf>
    <xf numFmtId="177" fontId="33" fillId="0" borderId="101" xfId="14" applyNumberFormat="1" applyFont="1" applyBorder="1" applyAlignment="1" applyProtection="1">
      <alignment horizontal="right" vertical="center" shrinkToFit="1"/>
      <protection locked="0"/>
    </xf>
    <xf numFmtId="177" fontId="33" fillId="0" borderId="102" xfId="14" applyNumberFormat="1" applyFont="1" applyBorder="1" applyAlignment="1" applyProtection="1">
      <alignment horizontal="right" vertical="center" shrinkToFit="1"/>
      <protection locked="0"/>
    </xf>
    <xf numFmtId="177" fontId="33" fillId="0" borderId="103" xfId="14" applyNumberFormat="1" applyFont="1" applyBorder="1" applyAlignment="1" applyProtection="1">
      <alignment horizontal="right" vertical="center" shrinkToFit="1"/>
      <protection locked="0"/>
    </xf>
    <xf numFmtId="177" fontId="33" fillId="0" borderId="104" xfId="14" applyNumberFormat="1" applyFont="1" applyBorder="1" applyAlignment="1" applyProtection="1">
      <alignment horizontal="right" vertical="center" shrinkToFit="1"/>
      <protection locked="0"/>
    </xf>
    <xf numFmtId="177" fontId="33" fillId="0" borderId="105" xfId="14" applyNumberFormat="1" applyFont="1" applyBorder="1" applyAlignment="1" applyProtection="1">
      <alignment horizontal="right" vertical="center" shrinkToFit="1"/>
      <protection locked="0"/>
    </xf>
    <xf numFmtId="177" fontId="33" fillId="0" borderId="106" xfId="14" applyNumberFormat="1" applyFont="1" applyBorder="1" applyAlignment="1" applyProtection="1">
      <alignment horizontal="right" vertical="center" shrinkToFit="1"/>
      <protection locked="0"/>
    </xf>
    <xf numFmtId="0" fontId="33" fillId="7" borderId="36" xfId="12" applyFont="1" applyFill="1" applyBorder="1" applyAlignment="1" applyProtection="1">
      <alignment horizontal="center" vertical="center"/>
      <protection locked="0"/>
    </xf>
    <xf numFmtId="0" fontId="33" fillId="7" borderId="8" xfId="12" applyFont="1" applyFill="1" applyBorder="1" applyAlignment="1" applyProtection="1">
      <alignment horizontal="center" vertical="center"/>
      <protection locked="0"/>
    </xf>
    <xf numFmtId="0" fontId="33" fillId="7" borderId="23" xfId="12" applyFont="1" applyFill="1" applyBorder="1" applyAlignment="1" applyProtection="1">
      <alignment horizontal="center" vertical="center"/>
      <protection locked="0"/>
    </xf>
    <xf numFmtId="0" fontId="33" fillId="7" borderId="92" xfId="12" applyFont="1" applyFill="1" applyBorder="1" applyAlignment="1" applyProtection="1">
      <alignment horizontal="center" vertical="center"/>
      <protection locked="0"/>
    </xf>
    <xf numFmtId="0" fontId="33" fillId="7" borderId="93" xfId="12" applyFont="1" applyFill="1" applyBorder="1" applyAlignment="1" applyProtection="1">
      <alignment horizontal="center" vertical="center"/>
      <protection locked="0"/>
    </xf>
    <xf numFmtId="0" fontId="33" fillId="7" borderId="94" xfId="12" applyFont="1" applyFill="1" applyBorder="1" applyAlignment="1" applyProtection="1">
      <alignment horizontal="center" vertical="center"/>
      <protection locked="0"/>
    </xf>
    <xf numFmtId="0" fontId="32" fillId="6" borderId="1" xfId="12" applyFont="1" applyFill="1" applyBorder="1" applyAlignment="1" applyProtection="1">
      <alignment horizontal="center" vertical="center"/>
    </xf>
    <xf numFmtId="0" fontId="32" fillId="6" borderId="2" xfId="12" applyFont="1" applyFill="1" applyBorder="1" applyAlignment="1" applyProtection="1">
      <alignment horizontal="center" vertical="center"/>
    </xf>
    <xf numFmtId="0" fontId="32" fillId="6" borderId="3" xfId="12" applyFont="1" applyFill="1" applyBorder="1" applyAlignment="1" applyProtection="1">
      <alignment horizontal="center" vertical="center"/>
    </xf>
    <xf numFmtId="0" fontId="33" fillId="6" borderId="75" xfId="12" applyFont="1" applyFill="1" applyBorder="1" applyAlignment="1" applyProtection="1">
      <alignment horizontal="left" vertical="center"/>
    </xf>
    <xf numFmtId="0" fontId="33" fillId="7" borderId="36" xfId="12" applyFont="1" applyFill="1" applyBorder="1" applyAlignment="1" applyProtection="1">
      <alignment horizontal="center" vertical="center" wrapText="1"/>
      <protection locked="0"/>
    </xf>
    <xf numFmtId="0" fontId="33" fillId="7" borderId="92" xfId="12" applyFont="1" applyFill="1" applyBorder="1" applyAlignment="1" applyProtection="1">
      <alignment horizontal="center" vertical="center" wrapText="1"/>
      <protection locked="0"/>
    </xf>
    <xf numFmtId="0" fontId="33" fillId="0" borderId="98" xfId="15" applyFont="1" applyBorder="1" applyAlignment="1" applyProtection="1">
      <alignment horizontal="left" vertical="center" shrinkToFit="1"/>
      <protection locked="0"/>
    </xf>
    <xf numFmtId="0" fontId="33" fillId="0" borderId="99" xfId="15" applyFont="1" applyBorder="1" applyAlignment="1" applyProtection="1">
      <alignment horizontal="left" vertical="center" shrinkToFit="1"/>
      <protection locked="0"/>
    </xf>
    <xf numFmtId="0" fontId="33" fillId="0" borderId="110" xfId="15" applyFont="1" applyBorder="1" applyAlignment="1" applyProtection="1">
      <alignment horizontal="left" vertical="center" shrinkToFit="1"/>
      <protection locked="0"/>
    </xf>
    <xf numFmtId="0" fontId="33" fillId="0" borderId="112" xfId="14" applyFont="1" applyBorder="1" applyAlignment="1" applyProtection="1">
      <alignment horizontal="left" vertical="center" shrinkToFit="1"/>
      <protection locked="0"/>
    </xf>
    <xf numFmtId="0" fontId="33" fillId="0" borderId="113" xfId="14" applyFont="1" applyBorder="1" applyAlignment="1" applyProtection="1">
      <alignment horizontal="left" vertical="center" shrinkToFit="1"/>
      <protection locked="0"/>
    </xf>
    <xf numFmtId="0" fontId="33" fillId="0" borderId="114" xfId="14" applyFont="1" applyBorder="1" applyAlignment="1" applyProtection="1">
      <alignment horizontal="left" vertical="center" shrinkToFit="1"/>
      <protection locked="0"/>
    </xf>
    <xf numFmtId="177" fontId="33" fillId="0" borderId="115" xfId="14" applyNumberFormat="1" applyFont="1" applyBorder="1" applyAlignment="1" applyProtection="1">
      <alignment horizontal="right" vertical="center" shrinkToFit="1"/>
      <protection locked="0"/>
    </xf>
    <xf numFmtId="177" fontId="33" fillId="0" borderId="116" xfId="14" applyNumberFormat="1" applyFont="1" applyBorder="1" applyAlignment="1" applyProtection="1">
      <alignment horizontal="right" vertical="center" shrinkToFit="1"/>
      <protection locked="0"/>
    </xf>
    <xf numFmtId="177" fontId="33" fillId="0" borderId="117" xfId="14" applyNumberFormat="1" applyFont="1" applyBorder="1" applyAlignment="1" applyProtection="1">
      <alignment horizontal="right" vertical="center" shrinkToFit="1"/>
      <protection locked="0"/>
    </xf>
    <xf numFmtId="177" fontId="33" fillId="0" borderId="118" xfId="14" applyNumberFormat="1" applyFont="1" applyBorder="1" applyAlignment="1" applyProtection="1">
      <alignment horizontal="right" vertical="center" shrinkToFit="1"/>
      <protection locked="0"/>
    </xf>
    <xf numFmtId="177" fontId="33" fillId="0" borderId="113" xfId="14" applyNumberFormat="1" applyFont="1" applyBorder="1" applyAlignment="1" applyProtection="1">
      <alignment horizontal="right" vertical="center" shrinkToFit="1"/>
      <protection locked="0"/>
    </xf>
    <xf numFmtId="177" fontId="33" fillId="0" borderId="119" xfId="14" applyNumberFormat="1" applyFont="1" applyBorder="1" applyAlignment="1" applyProtection="1">
      <alignment horizontal="right" vertical="center" shrinkToFit="1"/>
      <protection locked="0"/>
    </xf>
    <xf numFmtId="177" fontId="33" fillId="0" borderId="120" xfId="15" applyNumberFormat="1" applyFont="1" applyBorder="1" applyAlignment="1" applyProtection="1">
      <alignment horizontal="right" vertical="center" shrinkToFit="1"/>
      <protection locked="0"/>
    </xf>
    <xf numFmtId="177" fontId="33" fillId="0" borderId="116" xfId="15" applyNumberFormat="1" applyFont="1" applyBorder="1" applyAlignment="1" applyProtection="1">
      <alignment horizontal="right" vertical="center" shrinkToFit="1"/>
      <protection locked="0"/>
    </xf>
    <xf numFmtId="0" fontId="33" fillId="0" borderId="116" xfId="15" applyNumberFormat="1" applyFont="1" applyBorder="1" applyAlignment="1" applyProtection="1">
      <alignment horizontal="left" vertical="center" shrinkToFit="1"/>
      <protection locked="0"/>
    </xf>
    <xf numFmtId="0" fontId="33" fillId="0" borderId="121" xfId="15" applyNumberFormat="1" applyFont="1" applyBorder="1" applyAlignment="1" applyProtection="1">
      <alignment horizontal="left" vertical="center" shrinkToFit="1"/>
      <protection locked="0"/>
    </xf>
    <xf numFmtId="0" fontId="33" fillId="0" borderId="112" xfId="15" applyFont="1" applyBorder="1" applyAlignment="1" applyProtection="1">
      <alignment horizontal="left" vertical="center" shrinkToFit="1"/>
      <protection locked="0"/>
    </xf>
    <xf numFmtId="0" fontId="33" fillId="0" borderId="113" xfId="15" applyFont="1" applyBorder="1" applyAlignment="1" applyProtection="1">
      <alignment horizontal="left" vertical="center" shrinkToFit="1"/>
      <protection locked="0"/>
    </xf>
    <xf numFmtId="0" fontId="33" fillId="0" borderId="114" xfId="15" applyFont="1" applyBorder="1" applyAlignment="1" applyProtection="1">
      <alignment horizontal="left" vertical="center" shrinkToFit="1"/>
      <protection locked="0"/>
    </xf>
    <xf numFmtId="177" fontId="33" fillId="0" borderId="98" xfId="15" applyNumberFormat="1" applyFont="1" applyBorder="1" applyAlignment="1" applyProtection="1">
      <alignment horizontal="right" vertical="center" shrinkToFit="1"/>
      <protection locked="0"/>
    </xf>
    <xf numFmtId="177" fontId="33" fillId="0" borderId="99" xfId="15" applyNumberFormat="1" applyFont="1" applyBorder="1" applyAlignment="1" applyProtection="1">
      <alignment horizontal="right" vertical="center" shrinkToFit="1"/>
      <protection locked="0"/>
    </xf>
    <xf numFmtId="177" fontId="33" fillId="0" borderId="100" xfId="15" applyNumberFormat="1" applyFont="1" applyBorder="1" applyAlignment="1" applyProtection="1">
      <alignment horizontal="right" vertical="center" shrinkToFit="1"/>
      <protection locked="0"/>
    </xf>
    <xf numFmtId="177" fontId="33" fillId="0" borderId="107" xfId="15" applyNumberFormat="1" applyFont="1" applyBorder="1" applyAlignment="1" applyProtection="1">
      <alignment horizontal="right" vertical="center" shrinkToFit="1"/>
      <protection locked="0"/>
    </xf>
    <xf numFmtId="177" fontId="33" fillId="0" borderId="102" xfId="15" applyNumberFormat="1" applyFont="1" applyBorder="1" applyAlignment="1" applyProtection="1">
      <alignment horizontal="right" vertical="center" shrinkToFit="1"/>
      <protection locked="0"/>
    </xf>
    <xf numFmtId="0" fontId="33" fillId="0" borderId="102" xfId="15" applyNumberFormat="1" applyFont="1" applyBorder="1" applyAlignment="1" applyProtection="1">
      <alignment horizontal="left" vertical="center" shrinkToFit="1"/>
      <protection locked="0"/>
    </xf>
    <xf numFmtId="0" fontId="33" fillId="0" borderId="108" xfId="15" applyNumberFormat="1" applyFont="1" applyBorder="1" applyAlignment="1" applyProtection="1">
      <alignment horizontal="left" vertical="center" shrinkToFit="1"/>
      <protection locked="0"/>
    </xf>
    <xf numFmtId="0" fontId="33" fillId="0" borderId="100" xfId="15" applyFont="1" applyBorder="1" applyAlignment="1" applyProtection="1">
      <alignment horizontal="left" vertical="center" shrinkToFit="1"/>
      <protection locked="0"/>
    </xf>
    <xf numFmtId="177" fontId="33" fillId="0" borderId="112" xfId="15" applyNumberFormat="1" applyFont="1" applyBorder="1" applyAlignment="1" applyProtection="1">
      <alignment horizontal="right" vertical="center" shrinkToFit="1"/>
      <protection locked="0"/>
    </xf>
    <xf numFmtId="177" fontId="33" fillId="0" borderId="113" xfId="15" applyNumberFormat="1" applyFont="1" applyBorder="1" applyAlignment="1" applyProtection="1">
      <alignment horizontal="right" vertical="center" shrinkToFit="1"/>
      <protection locked="0"/>
    </xf>
    <xf numFmtId="177" fontId="33" fillId="0" borderId="114" xfId="15" applyNumberFormat="1" applyFont="1" applyBorder="1" applyAlignment="1" applyProtection="1">
      <alignment horizontal="right" vertical="center" shrinkToFit="1"/>
      <protection locked="0"/>
    </xf>
    <xf numFmtId="0" fontId="33" fillId="0" borderId="112" xfId="15" applyNumberFormat="1" applyFont="1" applyBorder="1" applyAlignment="1" applyProtection="1">
      <alignment horizontal="left" vertical="center" shrinkToFit="1"/>
      <protection locked="0"/>
    </xf>
    <xf numFmtId="0" fontId="33" fillId="0" borderId="113" xfId="15" applyNumberFormat="1" applyFont="1" applyBorder="1" applyAlignment="1" applyProtection="1">
      <alignment horizontal="left" vertical="center" shrinkToFit="1"/>
      <protection locked="0"/>
    </xf>
    <xf numFmtId="0" fontId="33" fillId="0" borderId="119" xfId="15" applyNumberFormat="1" applyFont="1" applyBorder="1" applyAlignment="1" applyProtection="1">
      <alignment horizontal="left" vertical="center" shrinkToFit="1"/>
      <protection locked="0"/>
    </xf>
    <xf numFmtId="177" fontId="33" fillId="0" borderId="123" xfId="14" applyNumberFormat="1" applyFont="1" applyBorder="1" applyAlignment="1" applyProtection="1">
      <alignment horizontal="right" vertical="center" shrinkToFit="1"/>
      <protection locked="0"/>
    </xf>
    <xf numFmtId="177" fontId="33" fillId="0" borderId="124" xfId="14" applyNumberFormat="1" applyFont="1" applyBorder="1" applyAlignment="1" applyProtection="1">
      <alignment horizontal="right" vertical="center" shrinkToFit="1"/>
      <protection locked="0"/>
    </xf>
    <xf numFmtId="177" fontId="33" fillId="0" borderId="125" xfId="14" applyNumberFormat="1" applyFont="1" applyBorder="1" applyAlignment="1" applyProtection="1">
      <alignment horizontal="right" vertical="center" shrinkToFit="1"/>
      <protection locked="0"/>
    </xf>
    <xf numFmtId="0" fontId="33" fillId="8" borderId="44" xfId="12" applyFont="1" applyFill="1" applyBorder="1" applyAlignment="1" applyProtection="1">
      <alignment horizontal="left" vertical="center" shrinkToFit="1"/>
      <protection locked="0"/>
    </xf>
    <xf numFmtId="0" fontId="33" fillId="8" borderId="18" xfId="12" applyFont="1" applyFill="1" applyBorder="1" applyAlignment="1" applyProtection="1">
      <alignment horizontal="left" vertical="center" shrinkToFit="1"/>
      <protection locked="0"/>
    </xf>
    <xf numFmtId="0" fontId="33" fillId="8" borderId="43" xfId="12" applyFont="1" applyFill="1" applyBorder="1" applyAlignment="1" applyProtection="1">
      <alignment horizontal="left" vertical="center" shrinkToFit="1"/>
      <protection locked="0"/>
    </xf>
    <xf numFmtId="177" fontId="33" fillId="8" borderId="128" xfId="15" applyNumberFormat="1" applyFont="1" applyFill="1" applyBorder="1" applyAlignment="1" applyProtection="1">
      <alignment horizontal="right" vertical="center" shrinkToFit="1"/>
      <protection locked="0"/>
    </xf>
    <xf numFmtId="177" fontId="33" fillId="8" borderId="129" xfId="15" applyNumberFormat="1" applyFont="1" applyFill="1" applyBorder="1" applyAlignment="1" applyProtection="1">
      <alignment horizontal="right" vertical="center" shrinkToFit="1"/>
      <protection locked="0"/>
    </xf>
    <xf numFmtId="177" fontId="33" fillId="8" borderId="130" xfId="15" applyNumberFormat="1" applyFont="1" applyFill="1" applyBorder="1" applyAlignment="1" applyProtection="1">
      <alignment horizontal="right" vertical="center" shrinkToFit="1"/>
      <protection locked="0"/>
    </xf>
    <xf numFmtId="177" fontId="33" fillId="8" borderId="131" xfId="15" applyNumberFormat="1" applyFont="1" applyFill="1" applyBorder="1" applyAlignment="1" applyProtection="1">
      <alignment horizontal="right" vertical="center" shrinkToFit="1"/>
      <protection locked="0"/>
    </xf>
    <xf numFmtId="177" fontId="33" fillId="8" borderId="132" xfId="15" applyNumberFormat="1" applyFont="1" applyFill="1" applyBorder="1" applyAlignment="1" applyProtection="1">
      <alignment horizontal="right" vertical="center" shrinkToFit="1"/>
      <protection locked="0"/>
    </xf>
    <xf numFmtId="177" fontId="33" fillId="8" borderId="133" xfId="15" applyNumberFormat="1" applyFont="1" applyFill="1" applyBorder="1" applyAlignment="1" applyProtection="1">
      <alignment horizontal="right" vertical="center" shrinkToFit="1"/>
      <protection locked="0"/>
    </xf>
    <xf numFmtId="177" fontId="33" fillId="8" borderId="134" xfId="15" applyNumberFormat="1" applyFont="1" applyFill="1" applyBorder="1" applyAlignment="1" applyProtection="1">
      <alignment horizontal="right" vertical="center" shrinkToFit="1"/>
      <protection locked="0"/>
    </xf>
    <xf numFmtId="0" fontId="33" fillId="8" borderId="129" xfId="15" applyNumberFormat="1" applyFont="1" applyFill="1" applyBorder="1" applyAlignment="1" applyProtection="1">
      <alignment horizontal="left" vertical="center" shrinkToFit="1"/>
      <protection locked="0"/>
    </xf>
    <xf numFmtId="0" fontId="33" fillId="8" borderId="132" xfId="15" applyNumberFormat="1" applyFont="1" applyFill="1" applyBorder="1" applyAlignment="1" applyProtection="1">
      <alignment horizontal="left" vertical="center" shrinkToFit="1"/>
      <protection locked="0"/>
    </xf>
    <xf numFmtId="177" fontId="33" fillId="0" borderId="126" xfId="15" applyNumberFormat="1" applyFont="1" applyBorder="1" applyAlignment="1" applyProtection="1">
      <alignment horizontal="right" vertical="center" shrinkToFit="1"/>
      <protection locked="0"/>
    </xf>
    <xf numFmtId="177" fontId="33" fillId="0" borderId="124" xfId="15" applyNumberFormat="1" applyFont="1" applyBorder="1" applyAlignment="1" applyProtection="1">
      <alignment horizontal="right" vertical="center" shrinkToFit="1"/>
      <protection locked="0"/>
    </xf>
    <xf numFmtId="0" fontId="33" fillId="0" borderId="124" xfId="15" applyNumberFormat="1" applyFont="1" applyBorder="1" applyAlignment="1" applyProtection="1">
      <alignment horizontal="left" vertical="center" shrinkToFit="1"/>
      <protection locked="0"/>
    </xf>
    <xf numFmtId="0" fontId="33" fillId="0" borderId="127" xfId="15" applyNumberFormat="1" applyFont="1" applyBorder="1" applyAlignment="1" applyProtection="1">
      <alignment horizontal="left" vertical="center" shrinkToFit="1"/>
      <protection locked="0"/>
    </xf>
    <xf numFmtId="0" fontId="33" fillId="0" borderId="25" xfId="12" applyFont="1" applyBorder="1" applyAlignment="1" applyProtection="1">
      <alignment horizontal="center" vertical="center"/>
      <protection locked="0"/>
    </xf>
    <xf numFmtId="0" fontId="33" fillId="0" borderId="26" xfId="12" applyFont="1" applyBorder="1" applyAlignment="1" applyProtection="1">
      <alignment horizontal="center" vertical="center"/>
      <protection locked="0"/>
    </xf>
    <xf numFmtId="0" fontId="33" fillId="6" borderId="8" xfId="12" applyFont="1" applyFill="1" applyBorder="1" applyAlignment="1" applyProtection="1">
      <alignment horizontal="left" vertical="center"/>
    </xf>
    <xf numFmtId="177" fontId="33" fillId="8" borderId="17" xfId="15" applyNumberFormat="1" applyFont="1" applyFill="1" applyBorder="1" applyAlignment="1" applyProtection="1">
      <alignment horizontal="right" vertical="center" shrinkToFit="1"/>
      <protection locked="0"/>
    </xf>
    <xf numFmtId="177" fontId="33" fillId="8" borderId="18" xfId="15" applyNumberFormat="1" applyFont="1" applyFill="1" applyBorder="1" applyAlignment="1" applyProtection="1">
      <alignment horizontal="right" vertical="center" shrinkToFit="1"/>
      <protection locked="0"/>
    </xf>
    <xf numFmtId="177" fontId="33" fillId="8" borderId="19" xfId="15" applyNumberFormat="1" applyFont="1" applyFill="1" applyBorder="1" applyAlignment="1" applyProtection="1">
      <alignment horizontal="right" vertical="center" shrinkToFit="1"/>
      <protection locked="0"/>
    </xf>
    <xf numFmtId="0" fontId="33" fillId="7" borderId="36" xfId="12" applyFont="1" applyFill="1" applyBorder="1" applyAlignment="1" applyProtection="1">
      <alignment horizontal="center" vertical="center" wrapText="1" shrinkToFit="1"/>
      <protection locked="0"/>
    </xf>
    <xf numFmtId="0" fontId="33" fillId="7" borderId="8" xfId="12" applyFont="1" applyFill="1" applyBorder="1" applyAlignment="1" applyProtection="1">
      <alignment horizontal="center" vertical="center" shrinkToFit="1"/>
      <protection locked="0"/>
    </xf>
    <xf numFmtId="0" fontId="33" fillId="7" borderId="9" xfId="12" applyFont="1" applyFill="1" applyBorder="1" applyAlignment="1" applyProtection="1">
      <alignment horizontal="center" vertical="center" shrinkToFit="1"/>
      <protection locked="0"/>
    </xf>
    <xf numFmtId="0" fontId="33" fillId="7" borderId="92" xfId="12" applyFont="1" applyFill="1" applyBorder="1" applyAlignment="1" applyProtection="1">
      <alignment horizontal="center" vertical="center" shrinkToFit="1"/>
      <protection locked="0"/>
    </xf>
    <xf numFmtId="0" fontId="33" fillId="7" borderId="93" xfId="12" applyFont="1" applyFill="1" applyBorder="1" applyAlignment="1" applyProtection="1">
      <alignment horizontal="center" vertical="center" shrinkToFit="1"/>
      <protection locked="0"/>
    </xf>
    <xf numFmtId="0" fontId="33" fillId="7" borderId="96" xfId="12" applyFont="1" applyFill="1" applyBorder="1" applyAlignment="1" applyProtection="1">
      <alignment horizontal="center" vertical="center" shrinkToFit="1"/>
      <protection locked="0"/>
    </xf>
    <xf numFmtId="177" fontId="33" fillId="0" borderId="137" xfId="12" applyNumberFormat="1" applyFont="1" applyBorder="1" applyAlignment="1" applyProtection="1">
      <alignment horizontal="right" vertical="center" shrinkToFit="1"/>
      <protection locked="0"/>
    </xf>
    <xf numFmtId="187" fontId="33" fillId="0" borderId="137" xfId="12" applyNumberFormat="1" applyFont="1" applyBorder="1" applyAlignment="1" applyProtection="1">
      <alignment horizontal="right" vertical="center" shrinkToFit="1"/>
      <protection locked="0"/>
    </xf>
    <xf numFmtId="0" fontId="33" fillId="0" borderId="137" xfId="12" applyFont="1" applyBorder="1" applyAlignment="1" applyProtection="1">
      <alignment horizontal="left" vertical="center" shrinkToFit="1"/>
      <protection locked="0"/>
    </xf>
    <xf numFmtId="0" fontId="33" fillId="0" borderId="140" xfId="12" applyFont="1" applyBorder="1" applyAlignment="1" applyProtection="1">
      <alignment horizontal="left" vertical="center" shrinkToFit="1"/>
      <protection locked="0"/>
    </xf>
    <xf numFmtId="177" fontId="33" fillId="0" borderId="136" xfId="14" applyNumberFormat="1" applyFont="1" applyBorder="1" applyAlignment="1" applyProtection="1">
      <alignment horizontal="right" vertical="center" shrinkToFit="1"/>
      <protection locked="0"/>
    </xf>
    <xf numFmtId="177" fontId="33" fillId="0" borderId="137" xfId="14" applyNumberFormat="1" applyFont="1" applyBorder="1" applyAlignment="1" applyProtection="1">
      <alignment horizontal="right" vertical="center" shrinkToFit="1"/>
      <protection locked="0"/>
    </xf>
    <xf numFmtId="177" fontId="33" fillId="0" borderId="138" xfId="14" applyNumberFormat="1" applyFont="1" applyBorder="1" applyAlignment="1" applyProtection="1">
      <alignment horizontal="right" vertical="center" shrinkToFit="1"/>
      <protection locked="0"/>
    </xf>
    <xf numFmtId="177" fontId="33" fillId="0" borderId="139" xfId="14" applyNumberFormat="1" applyFont="1" applyBorder="1" applyAlignment="1" applyProtection="1">
      <alignment horizontal="right" vertical="center" shrinkToFit="1"/>
      <protection locked="0"/>
    </xf>
    <xf numFmtId="177" fontId="33" fillId="0" borderId="140" xfId="14" applyNumberFormat="1" applyFont="1" applyBorder="1" applyAlignment="1" applyProtection="1">
      <alignment horizontal="right" vertical="center" shrinkToFit="1"/>
      <protection locked="0"/>
    </xf>
    <xf numFmtId="177" fontId="33" fillId="0" borderId="141" xfId="12" applyNumberFormat="1" applyFont="1" applyBorder="1" applyAlignment="1" applyProtection="1">
      <alignment horizontal="right" vertical="center" shrinkToFit="1"/>
      <protection locked="0"/>
    </xf>
    <xf numFmtId="0" fontId="33" fillId="0" borderId="116" xfId="12" applyFont="1" applyBorder="1" applyAlignment="1" applyProtection="1">
      <alignment horizontal="left" vertical="center" shrinkToFit="1"/>
      <protection locked="0"/>
    </xf>
    <xf numFmtId="0" fontId="33" fillId="0" borderId="121" xfId="12" applyFont="1" applyBorder="1" applyAlignment="1" applyProtection="1">
      <alignment horizontal="left" vertical="center" shrinkToFit="1"/>
      <protection locked="0"/>
    </xf>
    <xf numFmtId="177" fontId="33" fillId="0" borderId="120" xfId="12" applyNumberFormat="1" applyFont="1" applyBorder="1" applyAlignment="1" applyProtection="1">
      <alignment horizontal="right" vertical="center" shrinkToFit="1"/>
      <protection locked="0"/>
    </xf>
    <xf numFmtId="177" fontId="33" fillId="0" borderId="116" xfId="12" applyNumberFormat="1" applyFont="1" applyBorder="1" applyAlignment="1" applyProtection="1">
      <alignment horizontal="right" vertical="center" shrinkToFit="1"/>
      <protection locked="0"/>
    </xf>
    <xf numFmtId="187" fontId="33" fillId="0" borderId="116" xfId="12" applyNumberFormat="1" applyFont="1" applyBorder="1" applyAlignment="1" applyProtection="1">
      <alignment horizontal="right" vertical="center" shrinkToFit="1"/>
      <protection locked="0"/>
    </xf>
    <xf numFmtId="177" fontId="33" fillId="6" borderId="115" xfId="13" applyNumberFormat="1" applyFont="1" applyFill="1" applyBorder="1" applyAlignment="1" applyProtection="1">
      <alignment horizontal="right" vertical="center" shrinkToFit="1"/>
      <protection locked="0"/>
    </xf>
    <xf numFmtId="177" fontId="33" fillId="6" borderId="116" xfId="13" applyNumberFormat="1" applyFont="1" applyFill="1" applyBorder="1" applyAlignment="1" applyProtection="1">
      <alignment horizontal="right" vertical="center" shrinkToFit="1"/>
      <protection locked="0"/>
    </xf>
    <xf numFmtId="177" fontId="33" fillId="6" borderId="117" xfId="13" applyNumberFormat="1" applyFont="1" applyFill="1" applyBorder="1" applyAlignment="1" applyProtection="1">
      <alignment horizontal="right" vertical="center" shrinkToFit="1"/>
      <protection locked="0"/>
    </xf>
    <xf numFmtId="177" fontId="33" fillId="6" borderId="120" xfId="13" applyNumberFormat="1" applyFont="1" applyFill="1" applyBorder="1" applyAlignment="1" applyProtection="1">
      <alignment horizontal="right" vertical="center" shrinkToFit="1"/>
      <protection locked="0"/>
    </xf>
    <xf numFmtId="187" fontId="33" fillId="6" borderId="116" xfId="13" applyNumberFormat="1" applyFont="1" applyFill="1" applyBorder="1" applyAlignment="1" applyProtection="1">
      <alignment horizontal="right" vertical="center" shrinkToFit="1"/>
      <protection locked="0"/>
    </xf>
    <xf numFmtId="177" fontId="33" fillId="8" borderId="142" xfId="12" applyNumberFormat="1" applyFont="1" applyFill="1" applyBorder="1" applyAlignment="1" applyProtection="1">
      <alignment horizontal="right" vertical="center" shrinkToFit="1"/>
      <protection locked="0"/>
    </xf>
    <xf numFmtId="177" fontId="33" fillId="8" borderId="134" xfId="12" applyNumberFormat="1" applyFont="1" applyFill="1" applyBorder="1" applyAlignment="1" applyProtection="1">
      <alignment horizontal="right" vertical="center" shrinkToFit="1"/>
      <protection locked="0"/>
    </xf>
    <xf numFmtId="177" fontId="33" fillId="8" borderId="143" xfId="12" applyNumberFormat="1" applyFont="1" applyFill="1" applyBorder="1" applyAlignment="1" applyProtection="1">
      <alignment horizontal="right" vertical="center" shrinkToFit="1"/>
      <protection locked="0"/>
    </xf>
    <xf numFmtId="177" fontId="33" fillId="8" borderId="131" xfId="12" applyNumberFormat="1" applyFont="1" applyFill="1" applyBorder="1" applyAlignment="1" applyProtection="1">
      <alignment horizontal="right" vertical="center" shrinkToFit="1"/>
      <protection locked="0"/>
    </xf>
    <xf numFmtId="177" fontId="33" fillId="8" borderId="129" xfId="12" applyNumberFormat="1" applyFont="1" applyFill="1" applyBorder="1" applyAlignment="1" applyProtection="1">
      <alignment horizontal="right" vertical="center" shrinkToFit="1"/>
      <protection locked="0"/>
    </xf>
    <xf numFmtId="177" fontId="33" fillId="8" borderId="132" xfId="12" applyNumberFormat="1" applyFont="1" applyFill="1" applyBorder="1" applyAlignment="1" applyProtection="1">
      <alignment horizontal="right" vertical="center" shrinkToFit="1"/>
      <protection locked="0"/>
    </xf>
    <xf numFmtId="177" fontId="33" fillId="8" borderId="133" xfId="12" applyNumberFormat="1" applyFont="1" applyFill="1" applyBorder="1" applyAlignment="1" applyProtection="1">
      <alignment horizontal="right" vertical="center" shrinkToFit="1"/>
      <protection locked="0"/>
    </xf>
    <xf numFmtId="0" fontId="33" fillId="0" borderId="81" xfId="12" applyFont="1" applyBorder="1" applyAlignment="1" applyProtection="1">
      <alignment horizontal="center" vertical="center" shrinkToFit="1"/>
      <protection locked="0"/>
    </xf>
    <xf numFmtId="187" fontId="33" fillId="8" borderId="134" xfId="12" applyNumberFormat="1" applyFont="1" applyFill="1" applyBorder="1" applyAlignment="1" applyProtection="1">
      <alignment horizontal="right" vertical="center" shrinkToFit="1"/>
      <protection locked="0"/>
    </xf>
    <xf numFmtId="0" fontId="33" fillId="8" borderId="129" xfId="12" applyNumberFormat="1" applyFont="1" applyFill="1" applyBorder="1" applyAlignment="1" applyProtection="1">
      <alignment horizontal="left" vertical="center" shrinkToFit="1"/>
      <protection locked="0"/>
    </xf>
    <xf numFmtId="0" fontId="33" fillId="8" borderId="132" xfId="12" applyNumberFormat="1" applyFont="1" applyFill="1" applyBorder="1" applyAlignment="1" applyProtection="1">
      <alignment horizontal="left" vertical="center" shrinkToFit="1"/>
      <protection locked="0"/>
    </xf>
    <xf numFmtId="177" fontId="33" fillId="8" borderId="17" xfId="12" applyNumberFormat="1" applyFont="1" applyFill="1" applyBorder="1" applyAlignment="1" applyProtection="1">
      <alignment horizontal="right" vertical="center" shrinkToFit="1"/>
      <protection locked="0"/>
    </xf>
    <xf numFmtId="177" fontId="33" fillId="8" borderId="18" xfId="12" applyNumberFormat="1" applyFont="1" applyFill="1" applyBorder="1" applyAlignment="1" applyProtection="1">
      <alignment horizontal="right" vertical="center" shrinkToFit="1"/>
      <protection locked="0"/>
    </xf>
    <xf numFmtId="177" fontId="33" fillId="8" borderId="19" xfId="12" applyNumberFormat="1" applyFont="1" applyFill="1" applyBorder="1" applyAlignment="1" applyProtection="1">
      <alignment horizontal="right" vertical="center" shrinkToFit="1"/>
      <protection locked="0"/>
    </xf>
    <xf numFmtId="0" fontId="33" fillId="7" borderId="62" xfId="12" applyFont="1" applyFill="1" applyBorder="1" applyAlignment="1" applyProtection="1">
      <alignment horizontal="center" vertical="center" wrapText="1" shrinkToFit="1"/>
      <protection locked="0"/>
    </xf>
    <xf numFmtId="0" fontId="33" fillId="7" borderId="23" xfId="12" applyFont="1" applyFill="1" applyBorder="1" applyAlignment="1" applyProtection="1">
      <alignment horizontal="center" vertical="center" shrinkToFit="1"/>
      <protection locked="0"/>
    </xf>
    <xf numFmtId="0" fontId="33" fillId="7" borderId="95" xfId="12" applyFont="1" applyFill="1" applyBorder="1" applyAlignment="1" applyProtection="1">
      <alignment horizontal="center" vertical="center" shrinkToFit="1"/>
      <protection locked="0"/>
    </xf>
    <xf numFmtId="0" fontId="33" fillId="7" borderId="94" xfId="12" applyFont="1" applyFill="1" applyBorder="1" applyAlignment="1" applyProtection="1">
      <alignment horizontal="center" vertical="center" shrinkToFit="1"/>
      <protection locked="0"/>
    </xf>
    <xf numFmtId="0" fontId="33" fillId="7" borderId="95" xfId="12" applyFont="1" applyFill="1" applyBorder="1" applyAlignment="1" applyProtection="1">
      <alignment horizontal="center" vertical="center"/>
      <protection locked="0"/>
    </xf>
    <xf numFmtId="0" fontId="33" fillId="6" borderId="112" xfId="12" applyNumberFormat="1" applyFont="1" applyFill="1" applyBorder="1" applyAlignment="1" applyProtection="1">
      <alignment horizontal="left" vertical="center" shrinkToFit="1"/>
      <protection locked="0"/>
    </xf>
    <xf numFmtId="0" fontId="33" fillId="6" borderId="113" xfId="12" applyNumberFormat="1" applyFont="1" applyFill="1" applyBorder="1" applyAlignment="1" applyProtection="1">
      <alignment horizontal="left" vertical="center" shrinkToFit="1"/>
      <protection locked="0"/>
    </xf>
    <xf numFmtId="0" fontId="33" fillId="6" borderId="119" xfId="12" applyNumberFormat="1" applyFont="1" applyFill="1" applyBorder="1" applyAlignment="1" applyProtection="1">
      <alignment horizontal="left" vertical="center" shrinkToFit="1"/>
      <protection locked="0"/>
    </xf>
    <xf numFmtId="177" fontId="33" fillId="6" borderId="112" xfId="12" applyNumberFormat="1" applyFont="1" applyFill="1" applyBorder="1" applyAlignment="1" applyProtection="1">
      <alignment horizontal="right" vertical="center" shrinkToFit="1"/>
      <protection locked="0"/>
    </xf>
    <xf numFmtId="177" fontId="33" fillId="6" borderId="113" xfId="12" applyNumberFormat="1" applyFont="1" applyFill="1" applyBorder="1" applyAlignment="1" applyProtection="1">
      <alignment horizontal="right" vertical="center" shrinkToFit="1"/>
      <protection locked="0"/>
    </xf>
    <xf numFmtId="177" fontId="33" fillId="6" borderId="114" xfId="12" applyNumberFormat="1" applyFont="1" applyFill="1" applyBorder="1" applyAlignment="1" applyProtection="1">
      <alignment horizontal="right" vertical="center" shrinkToFit="1"/>
      <protection locked="0"/>
    </xf>
    <xf numFmtId="0" fontId="33" fillId="6" borderId="112" xfId="12" applyFont="1" applyFill="1" applyBorder="1" applyAlignment="1" applyProtection="1">
      <alignment horizontal="left" vertical="center" shrinkToFit="1"/>
      <protection locked="0"/>
    </xf>
    <xf numFmtId="0" fontId="33" fillId="6" borderId="113" xfId="12" applyFont="1" applyFill="1" applyBorder="1" applyAlignment="1" applyProtection="1">
      <alignment horizontal="left" vertical="center" shrinkToFit="1"/>
      <protection locked="0"/>
    </xf>
    <xf numFmtId="0" fontId="33" fillId="6" borderId="114" xfId="12" applyFont="1" applyFill="1" applyBorder="1" applyAlignment="1" applyProtection="1">
      <alignment horizontal="left" vertical="center" shrinkToFit="1"/>
      <protection locked="0"/>
    </xf>
    <xf numFmtId="177" fontId="33" fillId="0" borderId="102" xfId="12" applyNumberFormat="1" applyFont="1" applyBorder="1" applyAlignment="1" applyProtection="1">
      <alignment horizontal="right" vertical="center" shrinkToFit="1"/>
      <protection locked="0"/>
    </xf>
    <xf numFmtId="0" fontId="33" fillId="0" borderId="102" xfId="12" applyNumberFormat="1" applyFont="1" applyBorder="1" applyAlignment="1" applyProtection="1">
      <alignment horizontal="left" vertical="center" shrinkToFit="1"/>
      <protection locked="0"/>
    </xf>
    <xf numFmtId="0" fontId="33" fillId="0" borderId="108" xfId="12" applyNumberFormat="1" applyFont="1" applyBorder="1" applyAlignment="1" applyProtection="1">
      <alignment horizontal="left" vertical="center" shrinkToFit="1"/>
      <protection locked="0"/>
    </xf>
    <xf numFmtId="0" fontId="33" fillId="0" borderId="98" xfId="12" applyFont="1" applyBorder="1" applyAlignment="1" applyProtection="1">
      <alignment horizontal="left" vertical="center" shrinkToFit="1"/>
      <protection locked="0"/>
    </xf>
    <xf numFmtId="0" fontId="33" fillId="0" borderId="99" xfId="12" applyFont="1" applyBorder="1" applyAlignment="1" applyProtection="1">
      <alignment horizontal="left" vertical="center" shrinkToFit="1"/>
      <protection locked="0"/>
    </xf>
    <xf numFmtId="0" fontId="33" fillId="0" borderId="100" xfId="12" applyFont="1" applyBorder="1" applyAlignment="1" applyProtection="1">
      <alignment horizontal="left" vertical="center" shrinkToFit="1"/>
      <protection locked="0"/>
    </xf>
    <xf numFmtId="177" fontId="33" fillId="0" borderId="101" xfId="12" applyNumberFormat="1" applyFont="1" applyBorder="1" applyAlignment="1" applyProtection="1">
      <alignment horizontal="right" vertical="center" shrinkToFit="1"/>
      <protection locked="0"/>
    </xf>
    <xf numFmtId="0" fontId="33" fillId="0" borderId="112" xfId="12" applyFont="1" applyBorder="1" applyAlignment="1" applyProtection="1">
      <alignment horizontal="left" vertical="center" shrinkToFit="1"/>
      <protection locked="0"/>
    </xf>
    <xf numFmtId="0" fontId="33" fillId="0" borderId="113" xfId="12" applyFont="1" applyBorder="1" applyAlignment="1" applyProtection="1">
      <alignment horizontal="left" vertical="center" shrinkToFit="1"/>
      <protection locked="0"/>
    </xf>
    <xf numFmtId="0" fontId="33" fillId="0" borderId="114" xfId="12" applyFont="1" applyBorder="1" applyAlignment="1" applyProtection="1">
      <alignment horizontal="left" vertical="center" shrinkToFit="1"/>
      <protection locked="0"/>
    </xf>
    <xf numFmtId="177" fontId="33" fillId="0" borderId="115" xfId="12" applyNumberFormat="1" applyFont="1" applyBorder="1" applyAlignment="1" applyProtection="1">
      <alignment horizontal="right" vertical="center" shrinkToFit="1"/>
      <protection locked="0"/>
    </xf>
    <xf numFmtId="0" fontId="33" fillId="0" borderId="116" xfId="12" applyNumberFormat="1" applyFont="1" applyBorder="1" applyAlignment="1" applyProtection="1">
      <alignment horizontal="left" vertical="center" shrinkToFit="1"/>
      <protection locked="0"/>
    </xf>
    <xf numFmtId="0" fontId="33" fillId="0" borderId="121" xfId="12" applyNumberFormat="1" applyFont="1" applyBorder="1" applyAlignment="1" applyProtection="1">
      <alignment horizontal="left" vertical="center" shrinkToFit="1"/>
      <protection locked="0"/>
    </xf>
    <xf numFmtId="177" fontId="33" fillId="0" borderId="112" xfId="12" applyNumberFormat="1" applyFont="1" applyBorder="1" applyAlignment="1" applyProtection="1">
      <alignment horizontal="right" vertical="center" shrinkToFit="1"/>
      <protection locked="0"/>
    </xf>
    <xf numFmtId="177" fontId="33" fillId="0" borderId="113" xfId="12" applyNumberFormat="1" applyFont="1" applyBorder="1" applyAlignment="1" applyProtection="1">
      <alignment horizontal="right" vertical="center" shrinkToFit="1"/>
      <protection locked="0"/>
    </xf>
    <xf numFmtId="177" fontId="33" fillId="0" borderId="117" xfId="12" applyNumberFormat="1" applyFont="1" applyBorder="1" applyAlignment="1" applyProtection="1">
      <alignment horizontal="right" vertical="center" shrinkToFit="1"/>
      <protection locked="0"/>
    </xf>
    <xf numFmtId="0" fontId="33" fillId="6" borderId="145" xfId="12" applyFont="1" applyFill="1" applyBorder="1" applyAlignment="1" applyProtection="1">
      <alignment horizontal="left" vertical="center" shrinkToFit="1"/>
      <protection locked="0"/>
    </xf>
    <xf numFmtId="0" fontId="33" fillId="6" borderId="146" xfId="12" applyFont="1" applyFill="1" applyBorder="1" applyAlignment="1" applyProtection="1">
      <alignment horizontal="left" vertical="center" shrinkToFit="1"/>
      <protection locked="0"/>
    </xf>
    <xf numFmtId="0" fontId="33" fillId="6" borderId="147" xfId="12" applyFont="1" applyFill="1" applyBorder="1" applyAlignment="1" applyProtection="1">
      <alignment horizontal="left" vertical="center" shrinkToFit="1"/>
      <protection locked="0"/>
    </xf>
    <xf numFmtId="177" fontId="33" fillId="6" borderId="123" xfId="12" applyNumberFormat="1" applyFont="1" applyFill="1" applyBorder="1" applyAlignment="1" applyProtection="1">
      <alignment horizontal="right" vertical="center" shrinkToFit="1"/>
      <protection locked="0"/>
    </xf>
    <xf numFmtId="177" fontId="33" fillId="6" borderId="124" xfId="12" applyNumberFormat="1" applyFont="1" applyFill="1" applyBorder="1" applyAlignment="1" applyProtection="1">
      <alignment horizontal="right" vertical="center" shrinkToFit="1"/>
      <protection locked="0"/>
    </xf>
    <xf numFmtId="0" fontId="33" fillId="6" borderId="124" xfId="12" applyNumberFormat="1" applyFont="1" applyFill="1" applyBorder="1" applyAlignment="1" applyProtection="1">
      <alignment horizontal="left" vertical="center" shrinkToFit="1"/>
      <protection locked="0"/>
    </xf>
    <xf numFmtId="0" fontId="33" fillId="6" borderId="127" xfId="12" applyNumberFormat="1" applyFont="1" applyFill="1" applyBorder="1" applyAlignment="1" applyProtection="1">
      <alignment horizontal="left" vertical="center" shrinkToFit="1"/>
      <protection locked="0"/>
    </xf>
    <xf numFmtId="177" fontId="33" fillId="8" borderId="148" xfId="12" applyNumberFormat="1" applyFont="1" applyFill="1" applyBorder="1" applyAlignment="1" applyProtection="1">
      <alignment horizontal="right" vertical="center" shrinkToFit="1"/>
      <protection locked="0"/>
    </xf>
    <xf numFmtId="177" fontId="33" fillId="8" borderId="149" xfId="12" applyNumberFormat="1" applyFont="1" applyFill="1" applyBorder="1" applyAlignment="1" applyProtection="1">
      <alignment horizontal="right" vertical="center" shrinkToFit="1"/>
      <protection locked="0"/>
    </xf>
    <xf numFmtId="177" fontId="33" fillId="8" borderId="150" xfId="12" applyNumberFormat="1" applyFont="1" applyFill="1" applyBorder="1" applyAlignment="1" applyProtection="1">
      <alignment horizontal="right" vertical="center" shrinkToFit="1"/>
      <protection locked="0"/>
    </xf>
    <xf numFmtId="177" fontId="33" fillId="8" borderId="44" xfId="12" applyNumberFormat="1" applyFont="1" applyFill="1" applyBorder="1" applyAlignment="1" applyProtection="1">
      <alignment horizontal="right" vertical="center" shrinkToFit="1"/>
      <protection locked="0"/>
    </xf>
    <xf numFmtId="177" fontId="33" fillId="8" borderId="43" xfId="12" applyNumberFormat="1" applyFont="1" applyFill="1" applyBorder="1" applyAlignment="1" applyProtection="1">
      <alignment horizontal="right" vertical="center" shrinkToFit="1"/>
      <protection locked="0"/>
    </xf>
    <xf numFmtId="0" fontId="33" fillId="6" borderId="39" xfId="12" applyFont="1" applyFill="1" applyBorder="1" applyAlignment="1" applyProtection="1">
      <alignment horizontal="center" vertical="center"/>
    </xf>
    <xf numFmtId="0" fontId="33" fillId="6" borderId="31" xfId="12" applyFont="1" applyFill="1" applyBorder="1" applyAlignment="1" applyProtection="1">
      <alignment horizontal="center" vertical="center"/>
    </xf>
    <xf numFmtId="0" fontId="33" fillId="6" borderId="42" xfId="12" applyFont="1" applyFill="1" applyBorder="1" applyAlignment="1" applyProtection="1">
      <alignment horizontal="center" vertical="center"/>
    </xf>
    <xf numFmtId="0" fontId="33" fillId="6" borderId="32" xfId="12" applyFont="1" applyFill="1" applyBorder="1" applyAlignment="1" applyProtection="1">
      <alignment horizontal="center" vertical="center"/>
    </xf>
    <xf numFmtId="0" fontId="33" fillId="6" borderId="11" xfId="12" applyFont="1" applyFill="1" applyBorder="1" applyProtection="1">
      <alignment vertical="center"/>
    </xf>
    <xf numFmtId="0" fontId="33" fillId="6" borderId="12" xfId="12" applyFont="1" applyFill="1" applyBorder="1" applyProtection="1">
      <alignment vertical="center"/>
    </xf>
    <xf numFmtId="0" fontId="33" fillId="6" borderId="48" xfId="12" applyFont="1" applyFill="1" applyBorder="1" applyProtection="1">
      <alignment vertical="center"/>
    </xf>
    <xf numFmtId="177" fontId="33" fillId="6" borderId="41" xfId="14" applyNumberFormat="1" applyFont="1" applyFill="1" applyBorder="1" applyAlignment="1" applyProtection="1">
      <alignment horizontal="right" vertical="center" shrinkToFit="1"/>
    </xf>
    <xf numFmtId="177" fontId="33" fillId="6" borderId="12" xfId="14" applyNumberFormat="1" applyFont="1" applyFill="1" applyBorder="1" applyAlignment="1" applyProtection="1">
      <alignment horizontal="right" vertical="center" shrinkToFit="1"/>
    </xf>
    <xf numFmtId="177" fontId="33" fillId="6" borderId="82" xfId="14" applyNumberFormat="1" applyFont="1" applyFill="1" applyBorder="1" applyAlignment="1" applyProtection="1">
      <alignment horizontal="right" vertical="center" shrinkToFit="1"/>
    </xf>
    <xf numFmtId="177" fontId="33" fillId="6" borderId="84" xfId="14" applyNumberFormat="1" applyFont="1" applyFill="1" applyBorder="1" applyAlignment="1" applyProtection="1">
      <alignment horizontal="right" vertical="center" shrinkToFit="1"/>
    </xf>
    <xf numFmtId="187" fontId="33" fillId="6" borderId="84" xfId="14" applyNumberFormat="1" applyFont="1" applyFill="1" applyBorder="1" applyAlignment="1" applyProtection="1">
      <alignment horizontal="right" vertical="center" shrinkToFit="1"/>
    </xf>
    <xf numFmtId="187" fontId="33" fillId="6" borderId="12" xfId="14" applyNumberFormat="1" applyFont="1" applyFill="1" applyBorder="1" applyAlignment="1" applyProtection="1">
      <alignment horizontal="right" vertical="center" shrinkToFit="1"/>
    </xf>
    <xf numFmtId="187" fontId="33" fillId="6" borderId="13" xfId="14" applyNumberFormat="1" applyFont="1" applyFill="1" applyBorder="1" applyAlignment="1" applyProtection="1">
      <alignment horizontal="right" vertical="center" shrinkToFit="1"/>
    </xf>
    <xf numFmtId="0" fontId="33" fillId="6" borderId="11" xfId="12" applyFont="1" applyFill="1" applyBorder="1" applyAlignment="1" applyProtection="1">
      <alignment horizontal="center" vertical="top"/>
    </xf>
    <xf numFmtId="0" fontId="33" fillId="6" borderId="12" xfId="12" applyFont="1" applyFill="1" applyBorder="1" applyAlignment="1" applyProtection="1">
      <alignment horizontal="center" vertical="top"/>
    </xf>
    <xf numFmtId="0" fontId="33" fillId="6" borderId="7" xfId="12" applyFont="1" applyFill="1" applyBorder="1" applyAlignment="1" applyProtection="1">
      <alignment horizontal="center" vertical="top"/>
    </xf>
    <xf numFmtId="0" fontId="33" fillId="6" borderId="0" xfId="12" applyFont="1" applyFill="1" applyBorder="1" applyAlignment="1" applyProtection="1">
      <alignment horizontal="center" vertical="top"/>
    </xf>
    <xf numFmtId="0" fontId="33" fillId="6" borderId="24" xfId="12" applyFont="1" applyFill="1" applyBorder="1" applyAlignment="1" applyProtection="1">
      <alignment horizontal="center" vertical="top"/>
    </xf>
    <xf numFmtId="0" fontId="33" fillId="6" borderId="54" xfId="12" applyFont="1" applyFill="1" applyBorder="1" applyAlignment="1" applyProtection="1">
      <alignment horizontal="center" vertical="top"/>
    </xf>
    <xf numFmtId="0" fontId="33" fillId="6" borderId="30" xfId="12" applyFont="1" applyFill="1" applyBorder="1" applyAlignment="1" applyProtection="1">
      <alignment horizontal="center" vertical="center"/>
    </xf>
    <xf numFmtId="0" fontId="33" fillId="6" borderId="34" xfId="12" applyFont="1" applyFill="1" applyBorder="1" applyAlignment="1" applyProtection="1">
      <alignment horizontal="center" vertical="center"/>
    </xf>
    <xf numFmtId="0" fontId="33" fillId="8" borderId="44" xfId="12" applyNumberFormat="1" applyFont="1" applyFill="1" applyBorder="1" applyAlignment="1" applyProtection="1">
      <alignment horizontal="left" vertical="center" shrinkToFit="1"/>
      <protection locked="0"/>
    </xf>
    <xf numFmtId="0" fontId="33" fillId="8" borderId="18" xfId="12" applyNumberFormat="1" applyFont="1" applyFill="1" applyBorder="1" applyAlignment="1" applyProtection="1">
      <alignment horizontal="left" vertical="center" shrinkToFit="1"/>
      <protection locked="0"/>
    </xf>
    <xf numFmtId="0" fontId="33" fillId="8" borderId="19" xfId="12" applyNumberFormat="1" applyFont="1" applyFill="1" applyBorder="1" applyAlignment="1" applyProtection="1">
      <alignment horizontal="left" vertical="center" shrinkToFit="1"/>
      <protection locked="0"/>
    </xf>
    <xf numFmtId="0" fontId="33" fillId="6" borderId="8" xfId="12" applyFont="1" applyFill="1" applyBorder="1" applyAlignment="1" applyProtection="1">
      <alignment horizontal="left" vertical="center" wrapText="1"/>
    </xf>
    <xf numFmtId="0" fontId="33" fillId="6" borderId="0" xfId="13" applyFont="1" applyFill="1" applyAlignment="1" applyProtection="1">
      <alignment horizontal="left" vertical="center"/>
    </xf>
    <xf numFmtId="0" fontId="33" fillId="6" borderId="24" xfId="12" applyFont="1" applyFill="1" applyBorder="1" applyAlignment="1" applyProtection="1">
      <alignment horizontal="center" vertical="center"/>
    </xf>
    <xf numFmtId="0" fontId="33" fillId="6" borderId="54" xfId="12" applyFont="1" applyFill="1" applyBorder="1" applyAlignment="1" applyProtection="1">
      <alignment horizontal="center" vertical="center"/>
    </xf>
    <xf numFmtId="0" fontId="33" fillId="6" borderId="67" xfId="12" applyFont="1" applyFill="1" applyBorder="1" applyAlignment="1" applyProtection="1">
      <alignment horizontal="center" vertical="center"/>
    </xf>
    <xf numFmtId="187" fontId="33" fillId="6" borderId="87" xfId="14" applyNumberFormat="1" applyFont="1" applyFill="1" applyBorder="1" applyAlignment="1" applyProtection="1">
      <alignment horizontal="right" vertical="center" shrinkToFit="1"/>
    </xf>
    <xf numFmtId="187" fontId="33" fillId="6" borderId="63" xfId="14" applyNumberFormat="1" applyFont="1" applyFill="1" applyBorder="1" applyAlignment="1" applyProtection="1">
      <alignment horizontal="right" vertical="center" shrinkToFit="1"/>
    </xf>
    <xf numFmtId="0" fontId="33" fillId="6" borderId="64" xfId="12" applyFont="1" applyFill="1" applyBorder="1" applyAlignment="1" applyProtection="1">
      <alignment vertical="center"/>
    </xf>
    <xf numFmtId="0" fontId="33" fillId="6" borderId="0" xfId="12" applyFont="1" applyFill="1" applyBorder="1" applyAlignment="1" applyProtection="1">
      <alignment vertical="center"/>
    </xf>
    <xf numFmtId="0" fontId="33" fillId="6" borderId="38" xfId="12" applyFont="1" applyFill="1" applyBorder="1" applyAlignment="1" applyProtection="1">
      <alignment vertical="center"/>
    </xf>
    <xf numFmtId="177" fontId="33" fillId="6" borderId="154" xfId="14" applyNumberFormat="1" applyFont="1" applyFill="1" applyBorder="1" applyAlignment="1" applyProtection="1">
      <alignment horizontal="right" vertical="center" shrinkToFit="1"/>
    </xf>
    <xf numFmtId="177" fontId="33" fillId="6" borderId="86" xfId="14" applyNumberFormat="1" applyFont="1" applyFill="1" applyBorder="1" applyAlignment="1" applyProtection="1">
      <alignment horizontal="right" vertical="center" shrinkToFit="1"/>
    </xf>
    <xf numFmtId="187" fontId="33" fillId="6" borderId="86" xfId="14" applyNumberFormat="1" applyFont="1" applyFill="1" applyBorder="1" applyAlignment="1" applyProtection="1">
      <alignment horizontal="right" vertical="center" shrinkToFit="1"/>
    </xf>
    <xf numFmtId="187" fontId="33" fillId="6" borderId="155" xfId="14" applyNumberFormat="1" applyFont="1" applyFill="1" applyBorder="1" applyAlignment="1" applyProtection="1">
      <alignment horizontal="right" vertical="center" shrinkToFit="1"/>
    </xf>
    <xf numFmtId="0" fontId="33" fillId="6" borderId="41" xfId="12" applyFont="1" applyFill="1" applyBorder="1" applyAlignment="1" applyProtection="1">
      <alignment vertical="center"/>
    </xf>
    <xf numFmtId="0" fontId="33" fillId="6" borderId="12" xfId="12" applyFont="1" applyFill="1" applyBorder="1" applyAlignment="1" applyProtection="1">
      <alignment vertical="center"/>
    </xf>
    <xf numFmtId="0" fontId="33" fillId="6" borderId="48" xfId="12" applyFont="1" applyFill="1" applyBorder="1" applyAlignment="1" applyProtection="1">
      <alignment vertical="center"/>
    </xf>
    <xf numFmtId="177" fontId="33" fillId="6" borderId="151" xfId="14" applyNumberFormat="1" applyFont="1" applyFill="1" applyBorder="1" applyAlignment="1" applyProtection="1">
      <alignment horizontal="right" vertical="center" shrinkToFit="1"/>
    </xf>
    <xf numFmtId="177" fontId="33" fillId="6" borderId="83" xfId="14" applyNumberFormat="1" applyFont="1" applyFill="1" applyBorder="1" applyAlignment="1" applyProtection="1">
      <alignment horizontal="right" vertical="center" shrinkToFit="1"/>
    </xf>
    <xf numFmtId="187" fontId="33" fillId="6" borderId="83" xfId="14" applyNumberFormat="1" applyFont="1" applyFill="1" applyBorder="1" applyAlignment="1" applyProtection="1">
      <alignment horizontal="right" vertical="center" shrinkToFit="1"/>
    </xf>
    <xf numFmtId="187" fontId="33" fillId="6" borderId="153" xfId="14" applyNumberFormat="1" applyFont="1" applyFill="1" applyBorder="1" applyAlignment="1" applyProtection="1">
      <alignment horizontal="right" vertical="center" shrinkToFit="1"/>
    </xf>
    <xf numFmtId="0" fontId="33" fillId="6" borderId="7" xfId="12" applyFont="1" applyFill="1" applyBorder="1" applyAlignment="1" applyProtection="1">
      <alignment horizontal="left" vertical="center"/>
    </xf>
    <xf numFmtId="0" fontId="33" fillId="6" borderId="0" xfId="12" applyFont="1" applyFill="1" applyBorder="1" applyAlignment="1" applyProtection="1">
      <alignment horizontal="left" vertical="center"/>
    </xf>
    <xf numFmtId="0" fontId="33" fillId="6" borderId="38" xfId="12" applyFont="1" applyFill="1" applyBorder="1" applyAlignment="1" applyProtection="1">
      <alignment horizontal="left" vertical="center"/>
    </xf>
    <xf numFmtId="177" fontId="33" fillId="6" borderId="64" xfId="13" applyNumberFormat="1" applyFont="1" applyFill="1" applyBorder="1" applyAlignment="1" applyProtection="1">
      <alignment horizontal="right" vertical="center" shrinkToFit="1"/>
    </xf>
    <xf numFmtId="177" fontId="33" fillId="6" borderId="0" xfId="13" applyNumberFormat="1" applyFont="1" applyFill="1" applyBorder="1" applyAlignment="1" applyProtection="1">
      <alignment horizontal="right" vertical="center" shrinkToFit="1"/>
    </xf>
    <xf numFmtId="177" fontId="33" fillId="6" borderId="85" xfId="13" applyNumberFormat="1" applyFont="1" applyFill="1" applyBorder="1" applyAlignment="1" applyProtection="1">
      <alignment horizontal="right" vertical="center" shrinkToFit="1"/>
    </xf>
    <xf numFmtId="177" fontId="33" fillId="6" borderId="88" xfId="13" applyNumberFormat="1" applyFont="1" applyFill="1" applyBorder="1" applyAlignment="1" applyProtection="1">
      <alignment horizontal="right" vertical="center" shrinkToFit="1"/>
    </xf>
    <xf numFmtId="187" fontId="33" fillId="6" borderId="88" xfId="13" applyNumberFormat="1" applyFont="1" applyFill="1" applyBorder="1" applyAlignment="1" applyProtection="1">
      <alignment horizontal="right" vertical="center" shrinkToFit="1"/>
    </xf>
    <xf numFmtId="187" fontId="33" fillId="6" borderId="0" xfId="13" applyNumberFormat="1" applyFont="1" applyFill="1" applyBorder="1" applyAlignment="1" applyProtection="1">
      <alignment horizontal="right" vertical="center" shrinkToFit="1"/>
    </xf>
    <xf numFmtId="187" fontId="33" fillId="6" borderId="66" xfId="13" applyNumberFormat="1" applyFont="1" applyFill="1" applyBorder="1" applyAlignment="1" applyProtection="1">
      <alignment horizontal="right" vertical="center" shrinkToFit="1"/>
    </xf>
    <xf numFmtId="0" fontId="33" fillId="6" borderId="41" xfId="12" applyFont="1" applyFill="1" applyBorder="1" applyProtection="1">
      <alignment vertical="center"/>
    </xf>
    <xf numFmtId="187" fontId="33" fillId="6" borderId="152" xfId="14" applyNumberFormat="1" applyFont="1" applyFill="1" applyBorder="1" applyAlignment="1" applyProtection="1">
      <alignment horizontal="right" vertical="center" shrinkToFit="1"/>
    </xf>
    <xf numFmtId="187" fontId="33" fillId="6" borderId="15" xfId="14" applyNumberFormat="1" applyFont="1" applyFill="1" applyBorder="1" applyAlignment="1" applyProtection="1">
      <alignment horizontal="right" vertical="center" shrinkToFit="1"/>
    </xf>
    <xf numFmtId="0" fontId="33" fillId="6" borderId="41" xfId="12" applyFont="1" applyFill="1" applyBorder="1" applyAlignment="1" applyProtection="1">
      <alignment horizontal="center" vertical="center" textRotation="255" wrapText="1"/>
    </xf>
    <xf numFmtId="0" fontId="33" fillId="6" borderId="48" xfId="12" applyFont="1" applyFill="1" applyBorder="1" applyAlignment="1" applyProtection="1">
      <alignment horizontal="center" vertical="center" textRotation="255" wrapText="1"/>
    </xf>
    <xf numFmtId="0" fontId="33" fillId="6" borderId="64" xfId="12" applyFont="1" applyFill="1" applyBorder="1" applyAlignment="1" applyProtection="1">
      <alignment horizontal="center" vertical="center" textRotation="255" wrapText="1"/>
    </xf>
    <xf numFmtId="0" fontId="33" fillId="6" borderId="38" xfId="12" applyFont="1" applyFill="1" applyBorder="1" applyAlignment="1" applyProtection="1">
      <alignment horizontal="center" vertical="center" textRotation="255" wrapText="1"/>
    </xf>
    <xf numFmtId="0" fontId="33" fillId="6" borderId="37" xfId="12" applyFont="1" applyFill="1" applyBorder="1" applyAlignment="1" applyProtection="1">
      <alignment horizontal="center" vertical="center" textRotation="255" wrapText="1"/>
    </xf>
    <xf numFmtId="0" fontId="33" fillId="6" borderId="40" xfId="12" applyFont="1" applyFill="1" applyBorder="1" applyAlignment="1" applyProtection="1">
      <alignment horizontal="center" vertical="center" textRotation="255" wrapText="1"/>
    </xf>
    <xf numFmtId="0" fontId="33" fillId="6" borderId="64" xfId="12" applyFont="1" applyFill="1" applyBorder="1" applyProtection="1">
      <alignment vertical="center"/>
    </xf>
    <xf numFmtId="0" fontId="33" fillId="6" borderId="0" xfId="12" applyFont="1" applyFill="1" applyBorder="1" applyProtection="1">
      <alignment vertical="center"/>
    </xf>
    <xf numFmtId="0" fontId="33" fillId="6" borderId="38" xfId="12" applyFont="1" applyFill="1" applyBorder="1" applyProtection="1">
      <alignment vertical="center"/>
    </xf>
    <xf numFmtId="0" fontId="33" fillId="6" borderId="11" xfId="12" applyFont="1" applyFill="1" applyBorder="1" applyAlignment="1" applyProtection="1">
      <alignment horizontal="center" vertical="center" textRotation="255" shrinkToFit="1"/>
    </xf>
    <xf numFmtId="0" fontId="33" fillId="6" borderId="48" xfId="12" applyFont="1" applyFill="1" applyBorder="1" applyAlignment="1" applyProtection="1">
      <alignment horizontal="center" vertical="center" textRotation="255" shrinkToFit="1"/>
    </xf>
    <xf numFmtId="0" fontId="33" fillId="6" borderId="7" xfId="12" applyFont="1" applyFill="1" applyBorder="1" applyAlignment="1" applyProtection="1">
      <alignment horizontal="center" vertical="center" textRotation="255" shrinkToFit="1"/>
    </xf>
    <xf numFmtId="0" fontId="33" fillId="6" borderId="38" xfId="12" applyFont="1" applyFill="1" applyBorder="1" applyAlignment="1" applyProtection="1">
      <alignment horizontal="center" vertical="center" textRotation="255" shrinkToFit="1"/>
    </xf>
    <xf numFmtId="0" fontId="33" fillId="6" borderId="24" xfId="12" applyFont="1" applyFill="1" applyBorder="1" applyAlignment="1" applyProtection="1">
      <alignment horizontal="center" vertical="center" textRotation="255" shrinkToFit="1"/>
    </xf>
    <xf numFmtId="0" fontId="33" fillId="6" borderId="40" xfId="12" applyFont="1" applyFill="1" applyBorder="1" applyAlignment="1" applyProtection="1">
      <alignment horizontal="center" vertical="center" textRotation="255" shrinkToFit="1"/>
    </xf>
    <xf numFmtId="177" fontId="33" fillId="6" borderId="64" xfId="14" applyNumberFormat="1" applyFont="1" applyFill="1" applyBorder="1" applyAlignment="1" applyProtection="1">
      <alignment horizontal="right" vertical="center" shrinkToFit="1"/>
    </xf>
    <xf numFmtId="177" fontId="33" fillId="6" borderId="0" xfId="14" applyNumberFormat="1" applyFont="1" applyFill="1" applyBorder="1" applyAlignment="1" applyProtection="1">
      <alignment horizontal="right" vertical="center" shrinkToFit="1"/>
    </xf>
    <xf numFmtId="177" fontId="33" fillId="6" borderId="85" xfId="14" applyNumberFormat="1" applyFont="1" applyFill="1" applyBorder="1" applyAlignment="1" applyProtection="1">
      <alignment horizontal="right" vertical="center" shrinkToFit="1"/>
    </xf>
    <xf numFmtId="177" fontId="33" fillId="6" borderId="88" xfId="14" applyNumberFormat="1" applyFont="1" applyFill="1" applyBorder="1" applyAlignment="1" applyProtection="1">
      <alignment horizontal="right" vertical="center" shrinkToFit="1"/>
    </xf>
    <xf numFmtId="187" fontId="33" fillId="6" borderId="88" xfId="14" applyNumberFormat="1" applyFont="1" applyFill="1" applyBorder="1" applyAlignment="1" applyProtection="1">
      <alignment horizontal="right" vertical="center" shrinkToFit="1"/>
    </xf>
    <xf numFmtId="187" fontId="33" fillId="6" borderId="0" xfId="14" applyNumberFormat="1" applyFont="1" applyFill="1" applyBorder="1" applyAlignment="1" applyProtection="1">
      <alignment horizontal="right" vertical="center" shrinkToFit="1"/>
    </xf>
    <xf numFmtId="187" fontId="33" fillId="6" borderId="66" xfId="14" applyNumberFormat="1" applyFont="1" applyFill="1" applyBorder="1" applyAlignment="1" applyProtection="1">
      <alignment horizontal="right" vertical="center" shrinkToFit="1"/>
    </xf>
    <xf numFmtId="0" fontId="33" fillId="6" borderId="54" xfId="12" applyFont="1" applyFill="1" applyBorder="1" applyProtection="1">
      <alignment vertical="center"/>
    </xf>
    <xf numFmtId="0" fontId="33" fillId="6" borderId="40" xfId="12" applyFont="1" applyFill="1" applyBorder="1" applyProtection="1">
      <alignment vertical="center"/>
    </xf>
    <xf numFmtId="0" fontId="33" fillId="6" borderId="64" xfId="12" applyFont="1" applyFill="1" applyBorder="1" applyAlignment="1" applyProtection="1">
      <alignment vertical="center" shrinkToFit="1"/>
    </xf>
    <xf numFmtId="0" fontId="33" fillId="6" borderId="0" xfId="12" applyFont="1" applyFill="1" applyBorder="1" applyAlignment="1" applyProtection="1">
      <alignment vertical="center" shrinkToFit="1"/>
    </xf>
    <xf numFmtId="0" fontId="33" fillId="6" borderId="38" xfId="12" applyFont="1" applyFill="1" applyBorder="1" applyAlignment="1" applyProtection="1">
      <alignment vertical="center" shrinkToFit="1"/>
    </xf>
    <xf numFmtId="0" fontId="33" fillId="6" borderId="0" xfId="12" applyFont="1" applyFill="1" applyProtection="1">
      <alignment vertical="center"/>
    </xf>
    <xf numFmtId="0" fontId="33" fillId="6" borderId="39" xfId="14" applyFont="1" applyFill="1" applyBorder="1" applyAlignment="1" applyProtection="1">
      <alignment horizontal="center" vertical="center"/>
    </xf>
    <xf numFmtId="0" fontId="33" fillId="6" borderId="31" xfId="14" applyFont="1" applyFill="1" applyBorder="1" applyAlignment="1" applyProtection="1">
      <alignment horizontal="center" vertical="center"/>
    </xf>
    <xf numFmtId="0" fontId="33" fillId="6" borderId="32" xfId="14" applyFont="1" applyFill="1" applyBorder="1" applyAlignment="1" applyProtection="1">
      <alignment horizontal="center" vertical="center"/>
    </xf>
    <xf numFmtId="0" fontId="33" fillId="6" borderId="37" xfId="12" applyFont="1" applyFill="1" applyBorder="1" applyProtection="1">
      <alignment vertical="center"/>
    </xf>
    <xf numFmtId="0" fontId="33" fillId="6" borderId="31" xfId="12" applyFont="1" applyFill="1" applyBorder="1" applyAlignment="1" applyProtection="1">
      <alignment horizontal="center" vertical="center" wrapText="1"/>
    </xf>
    <xf numFmtId="177" fontId="33" fillId="6" borderId="39" xfId="14" applyNumberFormat="1" applyFont="1" applyFill="1" applyBorder="1" applyAlignment="1" applyProtection="1">
      <alignment horizontal="right" vertical="center" shrinkToFit="1"/>
    </xf>
    <xf numFmtId="177" fontId="33" fillId="6" borderId="31" xfId="14" applyNumberFormat="1" applyFont="1" applyFill="1" applyBorder="1" applyAlignment="1" applyProtection="1">
      <alignment horizontal="right" vertical="center" shrinkToFit="1"/>
    </xf>
    <xf numFmtId="177" fontId="33" fillId="6" borderId="156" xfId="14" applyNumberFormat="1" applyFont="1" applyFill="1" applyBorder="1" applyAlignment="1" applyProtection="1">
      <alignment horizontal="right" vertical="center" shrinkToFit="1"/>
    </xf>
    <xf numFmtId="177" fontId="33" fillId="6" borderId="157" xfId="14" applyNumberFormat="1" applyFont="1" applyFill="1" applyBorder="1" applyAlignment="1" applyProtection="1">
      <alignment horizontal="right" vertical="center" shrinkToFit="1"/>
    </xf>
    <xf numFmtId="177" fontId="33" fillId="6" borderId="158" xfId="14" applyNumberFormat="1" applyFont="1" applyFill="1" applyBorder="1" applyAlignment="1" applyProtection="1">
      <alignment horizontal="right" vertical="center" shrinkToFit="1"/>
    </xf>
    <xf numFmtId="177" fontId="33" fillId="6" borderId="159" xfId="14" applyNumberFormat="1" applyFont="1" applyFill="1" applyBorder="1" applyAlignment="1" applyProtection="1">
      <alignment horizontal="right" vertical="center" shrinkToFit="1"/>
    </xf>
    <xf numFmtId="177" fontId="33" fillId="6" borderId="160" xfId="14" applyNumberFormat="1" applyFont="1" applyFill="1" applyBorder="1" applyAlignment="1" applyProtection="1">
      <alignment horizontal="right" vertical="center" shrinkToFit="1"/>
    </xf>
    <xf numFmtId="177" fontId="33" fillId="6" borderId="91" xfId="14" applyNumberFormat="1" applyFont="1" applyFill="1" applyBorder="1" applyAlignment="1" applyProtection="1">
      <alignment horizontal="right" vertical="center" shrinkToFit="1"/>
    </xf>
    <xf numFmtId="177" fontId="33" fillId="6" borderId="54" xfId="14" applyNumberFormat="1" applyFont="1" applyFill="1" applyBorder="1" applyAlignment="1" applyProtection="1">
      <alignment horizontal="right" vertical="center" shrinkToFit="1"/>
    </xf>
    <xf numFmtId="177" fontId="33" fillId="6" borderId="89" xfId="14" applyNumberFormat="1" applyFont="1" applyFill="1" applyBorder="1" applyAlignment="1" applyProtection="1">
      <alignment horizontal="right" vertical="center" shrinkToFit="1"/>
    </xf>
    <xf numFmtId="187" fontId="33" fillId="6" borderId="91" xfId="14" applyNumberFormat="1" applyFont="1" applyFill="1" applyBorder="1" applyAlignment="1" applyProtection="1">
      <alignment horizontal="right" vertical="center" shrinkToFit="1"/>
    </xf>
    <xf numFmtId="187" fontId="33" fillId="6" borderId="54" xfId="14" applyNumberFormat="1" applyFont="1" applyFill="1" applyBorder="1" applyAlignment="1" applyProtection="1">
      <alignment horizontal="right" vertical="center" shrinkToFit="1"/>
    </xf>
    <xf numFmtId="187" fontId="33" fillId="6" borderId="67" xfId="14" applyNumberFormat="1" applyFont="1" applyFill="1" applyBorder="1" applyAlignment="1" applyProtection="1">
      <alignment horizontal="right" vertical="center" shrinkToFit="1"/>
    </xf>
    <xf numFmtId="0" fontId="33" fillId="6" borderId="11" xfId="12" applyFont="1" applyFill="1" applyBorder="1" applyAlignment="1" applyProtection="1">
      <alignment horizontal="center" vertical="top" wrapText="1"/>
    </xf>
    <xf numFmtId="0" fontId="33" fillId="6" borderId="12" xfId="12" applyFont="1" applyFill="1" applyBorder="1" applyAlignment="1" applyProtection="1">
      <alignment horizontal="center" vertical="top" wrapText="1"/>
    </xf>
    <xf numFmtId="0" fontId="33" fillId="6" borderId="48" xfId="12" applyFont="1" applyFill="1" applyBorder="1" applyAlignment="1" applyProtection="1">
      <alignment horizontal="center" vertical="top" wrapText="1"/>
    </xf>
    <xf numFmtId="0" fontId="33" fillId="6" borderId="7" xfId="12" applyFont="1" applyFill="1" applyBorder="1" applyAlignment="1" applyProtection="1">
      <alignment horizontal="center" vertical="top" wrapText="1"/>
    </xf>
    <xf numFmtId="0" fontId="33" fillId="6" borderId="0" xfId="12" applyFont="1" applyFill="1" applyBorder="1" applyAlignment="1" applyProtection="1">
      <alignment horizontal="center" vertical="top" wrapText="1"/>
    </xf>
    <xf numFmtId="0" fontId="33" fillId="6" borderId="38" xfId="12" applyFont="1" applyFill="1" applyBorder="1" applyAlignment="1" applyProtection="1">
      <alignment horizontal="center" vertical="top" wrapText="1"/>
    </xf>
    <xf numFmtId="0" fontId="33" fillId="6" borderId="24" xfId="12" applyFont="1" applyFill="1" applyBorder="1" applyAlignment="1" applyProtection="1">
      <alignment horizontal="center" vertical="top" wrapText="1"/>
    </xf>
    <xf numFmtId="0" fontId="33" fillId="6" borderId="54" xfId="12" applyFont="1" applyFill="1" applyBorder="1" applyAlignment="1" applyProtection="1">
      <alignment horizontal="center" vertical="top" wrapText="1"/>
    </xf>
    <xf numFmtId="177" fontId="33" fillId="6" borderId="161" xfId="14" applyNumberFormat="1" applyFont="1" applyFill="1" applyBorder="1" applyAlignment="1" applyProtection="1">
      <alignment horizontal="right" vertical="center" shrinkToFit="1"/>
    </xf>
    <xf numFmtId="177" fontId="33" fillId="6" borderId="90" xfId="14" applyNumberFormat="1" applyFont="1" applyFill="1" applyBorder="1" applyAlignment="1" applyProtection="1">
      <alignment horizontal="right" vertical="center" shrinkToFit="1"/>
    </xf>
    <xf numFmtId="187" fontId="33" fillId="6" borderId="158" xfId="14" applyNumberFormat="1" applyFont="1" applyFill="1" applyBorder="1" applyAlignment="1" applyProtection="1">
      <alignment horizontal="right" vertical="center" shrinkToFit="1"/>
    </xf>
    <xf numFmtId="187" fontId="33" fillId="6" borderId="159" xfId="14" applyNumberFormat="1" applyFont="1" applyFill="1" applyBorder="1" applyAlignment="1" applyProtection="1">
      <alignment horizontal="right" vertical="center" shrinkToFit="1"/>
    </xf>
    <xf numFmtId="187" fontId="33" fillId="6" borderId="162" xfId="14" applyNumberFormat="1" applyFont="1" applyFill="1" applyBorder="1" applyAlignment="1" applyProtection="1">
      <alignment horizontal="right" vertical="center" shrinkToFit="1"/>
    </xf>
    <xf numFmtId="0" fontId="33" fillId="6" borderId="37" xfId="12" applyFont="1" applyFill="1" applyBorder="1" applyAlignment="1" applyProtection="1">
      <alignment vertical="center"/>
    </xf>
    <xf numFmtId="0" fontId="33" fillId="6" borderId="54" xfId="12" applyFont="1" applyFill="1" applyBorder="1" applyAlignment="1" applyProtection="1">
      <alignment vertical="center"/>
    </xf>
    <xf numFmtId="0" fontId="33" fillId="6" borderId="40" xfId="12" applyFont="1" applyFill="1" applyBorder="1" applyAlignment="1" applyProtection="1">
      <alignment vertical="center"/>
    </xf>
    <xf numFmtId="177" fontId="33" fillId="6" borderId="37" xfId="14" applyNumberFormat="1" applyFont="1" applyFill="1" applyBorder="1" applyAlignment="1" applyProtection="1">
      <alignment horizontal="right" vertical="center" shrinkToFit="1"/>
    </xf>
    <xf numFmtId="0" fontId="35" fillId="6" borderId="42" xfId="12" applyFont="1" applyFill="1" applyBorder="1" applyAlignment="1" applyProtection="1">
      <alignment horizontal="center" vertical="center"/>
    </xf>
    <xf numFmtId="0" fontId="33" fillId="6" borderId="41" xfId="12" applyFont="1" applyFill="1" applyBorder="1" applyAlignment="1" applyProtection="1">
      <alignment horizontal="center" vertical="center" wrapText="1"/>
    </xf>
    <xf numFmtId="0" fontId="33" fillId="6" borderId="12" xfId="12" applyFont="1" applyFill="1" applyBorder="1" applyAlignment="1" applyProtection="1">
      <alignment horizontal="center" vertical="center" wrapText="1"/>
    </xf>
    <xf numFmtId="0" fontId="33" fillId="6" borderId="48" xfId="12" applyFont="1" applyFill="1" applyBorder="1" applyAlignment="1" applyProtection="1">
      <alignment horizontal="center" vertical="center" wrapText="1"/>
    </xf>
    <xf numFmtId="0" fontId="33" fillId="6" borderId="64" xfId="12" applyFont="1" applyFill="1" applyBorder="1" applyAlignment="1" applyProtection="1">
      <alignment horizontal="center" vertical="center" wrapText="1"/>
    </xf>
    <xf numFmtId="0" fontId="33" fillId="6" borderId="0" xfId="12" applyFont="1" applyFill="1" applyBorder="1" applyAlignment="1" applyProtection="1">
      <alignment horizontal="center" vertical="center" wrapText="1"/>
    </xf>
    <xf numFmtId="0" fontId="33" fillId="6" borderId="38" xfId="12" applyFont="1" applyFill="1" applyBorder="1" applyAlignment="1" applyProtection="1">
      <alignment horizontal="center" vertical="center" wrapText="1"/>
    </xf>
    <xf numFmtId="0" fontId="33" fillId="6" borderId="54" xfId="12" applyFont="1" applyFill="1" applyBorder="1" applyAlignment="1" applyProtection="1">
      <alignment horizontal="center" vertical="center" wrapText="1"/>
    </xf>
    <xf numFmtId="0" fontId="33" fillId="6" borderId="40" xfId="12" applyFont="1" applyFill="1" applyBorder="1" applyAlignment="1" applyProtection="1">
      <alignment horizontal="center" vertical="center" wrapText="1"/>
    </xf>
    <xf numFmtId="0" fontId="33" fillId="6" borderId="41" xfId="14" applyFont="1" applyFill="1" applyBorder="1" applyAlignment="1" applyProtection="1">
      <alignment horizontal="left" vertical="center" shrinkToFit="1"/>
    </xf>
    <xf numFmtId="0" fontId="33" fillId="6" borderId="12" xfId="14" applyFont="1" applyFill="1" applyBorder="1" applyAlignment="1" applyProtection="1">
      <alignment horizontal="left" vertical="center" shrinkToFit="1"/>
    </xf>
    <xf numFmtId="0" fontId="33" fillId="6" borderId="48" xfId="14" applyFont="1" applyFill="1" applyBorder="1" applyAlignment="1" applyProtection="1">
      <alignment horizontal="left" vertical="center" shrinkToFit="1"/>
    </xf>
    <xf numFmtId="187" fontId="33" fillId="6" borderId="163" xfId="14" applyNumberFormat="1" applyFont="1" applyFill="1" applyBorder="1" applyAlignment="1" applyProtection="1">
      <alignment horizontal="right" vertical="center" shrinkToFit="1"/>
    </xf>
    <xf numFmtId="187" fontId="33" fillId="6" borderId="47" xfId="14" applyNumberFormat="1" applyFont="1" applyFill="1" applyBorder="1" applyAlignment="1" applyProtection="1">
      <alignment horizontal="right" vertical="center" shrinkToFit="1"/>
    </xf>
    <xf numFmtId="0" fontId="33" fillId="6" borderId="64" xfId="14" applyFont="1" applyFill="1" applyBorder="1" applyAlignment="1" applyProtection="1">
      <alignment horizontal="left" vertical="center" shrinkToFit="1"/>
    </xf>
    <xf numFmtId="0" fontId="33" fillId="6" borderId="0" xfId="14" applyFont="1" applyFill="1" applyBorder="1" applyAlignment="1" applyProtection="1">
      <alignment horizontal="left" vertical="center" shrinkToFit="1"/>
    </xf>
    <xf numFmtId="0" fontId="33" fillId="6" borderId="38" xfId="14" applyFont="1" applyFill="1" applyBorder="1" applyAlignment="1" applyProtection="1">
      <alignment horizontal="left" vertical="center" shrinkToFit="1"/>
    </xf>
    <xf numFmtId="0" fontId="33" fillId="6" borderId="11" xfId="12" applyFont="1" applyFill="1" applyBorder="1" applyAlignment="1" applyProtection="1">
      <alignment horizontal="center" vertical="center" wrapText="1"/>
    </xf>
    <xf numFmtId="0" fontId="33" fillId="6" borderId="7" xfId="12" applyFont="1" applyFill="1" applyBorder="1" applyAlignment="1" applyProtection="1">
      <alignment horizontal="center" vertical="center" wrapText="1"/>
    </xf>
    <xf numFmtId="0" fontId="33" fillId="6" borderId="74" xfId="12" applyFont="1" applyFill="1" applyBorder="1" applyAlignment="1" applyProtection="1">
      <alignment horizontal="center" vertical="center" wrapText="1"/>
    </xf>
    <xf numFmtId="0" fontId="33" fillId="6" borderId="75" xfId="12" applyFont="1" applyFill="1" applyBorder="1" applyAlignment="1" applyProtection="1">
      <alignment horizontal="center" vertical="center" wrapText="1"/>
    </xf>
    <xf numFmtId="0" fontId="33" fillId="6" borderId="70" xfId="12" applyFont="1" applyFill="1" applyBorder="1" applyAlignment="1" applyProtection="1">
      <alignment horizontal="center" vertical="center" wrapText="1"/>
    </xf>
    <xf numFmtId="187" fontId="33" fillId="6" borderId="129" xfId="14" applyNumberFormat="1" applyFont="1" applyFill="1" applyBorder="1" applyAlignment="1" applyProtection="1">
      <alignment horizontal="right" vertical="center" shrinkToFit="1"/>
    </xf>
    <xf numFmtId="187" fontId="33" fillId="6" borderId="166" xfId="14" applyNumberFormat="1" applyFont="1" applyFill="1" applyBorder="1" applyAlignment="1" applyProtection="1">
      <alignment horizontal="right" vertical="center" shrinkToFit="1"/>
    </xf>
    <xf numFmtId="187" fontId="33" fillId="6" borderId="167" xfId="14" applyNumberFormat="1" applyFont="1" applyFill="1" applyBorder="1" applyAlignment="1" applyProtection="1">
      <alignment horizontal="right" vertical="center" shrinkToFit="1"/>
    </xf>
    <xf numFmtId="187" fontId="33" fillId="6" borderId="168" xfId="14" applyNumberFormat="1" applyFont="1" applyFill="1" applyBorder="1" applyAlignment="1" applyProtection="1">
      <alignment horizontal="right" vertical="center" shrinkToFit="1"/>
    </xf>
    <xf numFmtId="0" fontId="33" fillId="6" borderId="81" xfId="12" applyFont="1" applyFill="1" applyBorder="1" applyAlignment="1" applyProtection="1">
      <alignment horizontal="center" vertical="center"/>
    </xf>
    <xf numFmtId="0" fontId="33" fillId="6" borderId="25" xfId="12" applyFont="1" applyFill="1" applyBorder="1" applyAlignment="1" applyProtection="1">
      <alignment horizontal="center" vertical="center"/>
    </xf>
    <xf numFmtId="0" fontId="33" fillId="6" borderId="46" xfId="12" applyFont="1" applyFill="1" applyBorder="1" applyAlignment="1" applyProtection="1">
      <alignment horizontal="center" vertical="center"/>
    </xf>
    <xf numFmtId="0" fontId="33" fillId="6" borderId="45" xfId="12" applyFont="1" applyFill="1" applyBorder="1" applyAlignment="1" applyProtection="1">
      <alignment horizontal="center" vertical="center"/>
    </xf>
    <xf numFmtId="0" fontId="33" fillId="6" borderId="72" xfId="12" applyFont="1" applyFill="1" applyBorder="1" applyProtection="1">
      <alignment vertical="center"/>
    </xf>
    <xf numFmtId="0" fontId="33" fillId="6" borderId="75" xfId="12" applyFont="1" applyFill="1" applyBorder="1" applyProtection="1">
      <alignment vertical="center"/>
    </xf>
    <xf numFmtId="0" fontId="33" fillId="6" borderId="70" xfId="12" applyFont="1" applyFill="1" applyBorder="1" applyProtection="1">
      <alignment vertical="center"/>
    </xf>
    <xf numFmtId="177" fontId="33" fillId="6" borderId="172" xfId="14" applyNumberFormat="1" applyFont="1" applyFill="1" applyBorder="1" applyAlignment="1" applyProtection="1">
      <alignment horizontal="right" vertical="center" shrinkToFit="1"/>
    </xf>
    <xf numFmtId="177" fontId="33" fillId="6" borderId="173" xfId="14" applyNumberFormat="1" applyFont="1" applyFill="1" applyBorder="1" applyAlignment="1" applyProtection="1">
      <alignment horizontal="right" vertical="center" shrinkToFit="1"/>
    </xf>
    <xf numFmtId="187" fontId="33" fillId="6" borderId="173" xfId="14" applyNumberFormat="1" applyFont="1" applyFill="1" applyBorder="1" applyAlignment="1" applyProtection="1">
      <alignment horizontal="right" vertical="center" shrinkToFit="1"/>
    </xf>
    <xf numFmtId="187" fontId="33" fillId="6" borderId="174" xfId="14" applyNumberFormat="1" applyFont="1" applyFill="1" applyBorder="1" applyAlignment="1" applyProtection="1">
      <alignment horizontal="right" vertical="center" shrinkToFit="1"/>
    </xf>
    <xf numFmtId="0" fontId="33" fillId="6" borderId="11" xfId="12" applyFont="1" applyFill="1" applyBorder="1" applyAlignment="1" applyProtection="1">
      <alignment horizontal="left" vertical="center"/>
    </xf>
    <xf numFmtId="0" fontId="33" fillId="6" borderId="12" xfId="12" applyFont="1" applyFill="1" applyBorder="1" applyAlignment="1" applyProtection="1">
      <alignment horizontal="left" vertical="center"/>
    </xf>
    <xf numFmtId="0" fontId="33" fillId="6" borderId="12" xfId="12" applyFont="1" applyFill="1" applyBorder="1" applyAlignment="1" applyProtection="1">
      <alignment horizontal="right" vertical="center"/>
    </xf>
    <xf numFmtId="0" fontId="33" fillId="6" borderId="48" xfId="12" applyFont="1" applyFill="1" applyBorder="1" applyAlignment="1" applyProtection="1">
      <alignment horizontal="right" vertical="center"/>
    </xf>
    <xf numFmtId="177" fontId="33" fillId="6" borderId="41" xfId="13" applyNumberFormat="1" applyFont="1" applyFill="1" applyBorder="1" applyAlignment="1" applyProtection="1">
      <alignment horizontal="right" vertical="center" shrinkToFit="1"/>
    </xf>
    <xf numFmtId="177" fontId="33" fillId="6" borderId="12" xfId="13" applyNumberFormat="1" applyFont="1" applyFill="1" applyBorder="1" applyAlignment="1" applyProtection="1">
      <alignment horizontal="right" vertical="center" shrinkToFit="1"/>
    </xf>
    <xf numFmtId="177" fontId="33" fillId="6" borderId="82" xfId="13" applyNumberFormat="1" applyFont="1" applyFill="1" applyBorder="1" applyAlignment="1" applyProtection="1">
      <alignment horizontal="right" vertical="center" shrinkToFit="1"/>
    </xf>
    <xf numFmtId="177" fontId="33" fillId="6" borderId="84" xfId="13" applyNumberFormat="1" applyFont="1" applyFill="1" applyBorder="1" applyAlignment="1" applyProtection="1">
      <alignment horizontal="right" vertical="center" shrinkToFit="1"/>
    </xf>
    <xf numFmtId="187" fontId="33" fillId="6" borderId="169" xfId="14" applyNumberFormat="1" applyFont="1" applyFill="1" applyBorder="1" applyAlignment="1" applyProtection="1">
      <alignment horizontal="right" vertical="center" shrinkToFit="1"/>
    </xf>
    <xf numFmtId="187" fontId="33" fillId="6" borderId="170" xfId="14" applyNumberFormat="1" applyFont="1" applyFill="1" applyBorder="1" applyAlignment="1" applyProtection="1">
      <alignment horizontal="right" vertical="center" shrinkToFit="1"/>
    </xf>
    <xf numFmtId="187" fontId="33" fillId="6" borderId="171" xfId="14" applyNumberFormat="1" applyFont="1" applyFill="1" applyBorder="1" applyAlignment="1" applyProtection="1">
      <alignment horizontal="right" vertical="center" shrinkToFit="1"/>
    </xf>
    <xf numFmtId="176" fontId="33" fillId="6" borderId="41" xfId="14" applyNumberFormat="1" applyFont="1" applyFill="1" applyBorder="1" applyAlignment="1" applyProtection="1">
      <alignment horizontal="right" vertical="center" shrinkToFit="1"/>
    </xf>
    <xf numFmtId="176" fontId="33" fillId="6" borderId="12" xfId="14" applyNumberFormat="1" applyFont="1" applyFill="1" applyBorder="1" applyAlignment="1" applyProtection="1">
      <alignment horizontal="right" vertical="center" shrinkToFit="1"/>
    </xf>
    <xf numFmtId="176" fontId="33" fillId="6" borderId="48" xfId="14" applyNumberFormat="1" applyFont="1" applyFill="1" applyBorder="1" applyAlignment="1" applyProtection="1">
      <alignment horizontal="right" vertical="center" shrinkToFit="1"/>
    </xf>
    <xf numFmtId="0" fontId="33" fillId="6" borderId="26" xfId="12" applyFont="1" applyFill="1" applyBorder="1" applyAlignment="1" applyProtection="1">
      <alignment horizontal="center" vertical="center"/>
    </xf>
    <xf numFmtId="0" fontId="33" fillId="6" borderId="11" xfId="12" applyFont="1" applyFill="1" applyBorder="1" applyAlignment="1" applyProtection="1">
      <alignment horizontal="center" vertical="center" textRotation="255" wrapText="1"/>
    </xf>
    <xf numFmtId="0" fontId="33" fillId="6" borderId="7" xfId="12" applyFont="1" applyFill="1" applyBorder="1" applyAlignment="1" applyProtection="1">
      <alignment horizontal="center" vertical="center" textRotation="255" wrapText="1"/>
    </xf>
    <xf numFmtId="0" fontId="33" fillId="6" borderId="24" xfId="12" applyFont="1" applyFill="1" applyBorder="1" applyAlignment="1" applyProtection="1">
      <alignment horizontal="center" vertical="center" textRotation="255" wrapText="1"/>
    </xf>
    <xf numFmtId="0" fontId="33" fillId="6" borderId="17" xfId="12" applyFont="1" applyFill="1" applyBorder="1" applyAlignment="1" applyProtection="1">
      <alignment horizontal="left" vertical="center" wrapText="1"/>
    </xf>
    <xf numFmtId="0" fontId="33" fillId="6" borderId="18" xfId="12" applyFont="1" applyFill="1" applyBorder="1" applyAlignment="1" applyProtection="1">
      <alignment horizontal="left" vertical="center"/>
    </xf>
    <xf numFmtId="0" fontId="33" fillId="6" borderId="43" xfId="12" applyFont="1" applyFill="1" applyBorder="1" applyAlignment="1" applyProtection="1">
      <alignment horizontal="left" vertical="center"/>
    </xf>
    <xf numFmtId="187" fontId="33" fillId="6" borderId="128" xfId="14" applyNumberFormat="1" applyFont="1" applyFill="1" applyBorder="1" applyAlignment="1" applyProtection="1">
      <alignment horizontal="right" vertical="center" shrinkToFit="1"/>
    </xf>
    <xf numFmtId="177" fontId="33" fillId="6" borderId="164" xfId="14" applyNumberFormat="1" applyFont="1" applyFill="1" applyBorder="1" applyAlignment="1" applyProtection="1">
      <alignment horizontal="right" vertical="center" shrinkToFit="1"/>
    </xf>
    <xf numFmtId="177" fontId="33" fillId="6" borderId="165" xfId="14" applyNumberFormat="1" applyFont="1" applyFill="1" applyBorder="1" applyAlignment="1" applyProtection="1">
      <alignment horizontal="right" vertical="center" shrinkToFit="1"/>
    </xf>
    <xf numFmtId="0" fontId="33" fillId="6" borderId="7" xfId="12" applyFont="1" applyFill="1" applyBorder="1" applyProtection="1">
      <alignment vertical="center"/>
    </xf>
    <xf numFmtId="176" fontId="33" fillId="6" borderId="64" xfId="14" applyNumberFormat="1" applyFont="1" applyFill="1" applyBorder="1" applyAlignment="1" applyProtection="1">
      <alignment horizontal="right" vertical="center" shrinkToFit="1"/>
    </xf>
    <xf numFmtId="176" fontId="33" fillId="6" borderId="0" xfId="14" applyNumberFormat="1" applyFont="1" applyFill="1" applyBorder="1" applyAlignment="1" applyProtection="1">
      <alignment horizontal="right" vertical="center" shrinkToFit="1"/>
    </xf>
    <xf numFmtId="176" fontId="33" fillId="6" borderId="38" xfId="14" applyNumberFormat="1" applyFont="1" applyFill="1" applyBorder="1" applyAlignment="1" applyProtection="1">
      <alignment horizontal="right" vertical="center" shrinkToFit="1"/>
    </xf>
    <xf numFmtId="176" fontId="33" fillId="6" borderId="0" xfId="14" applyNumberFormat="1" applyFont="1" applyFill="1" applyAlignment="1" applyProtection="1">
      <alignment horizontal="right" vertical="center" shrinkToFit="1"/>
    </xf>
    <xf numFmtId="176" fontId="33" fillId="6" borderId="66" xfId="14" applyNumberFormat="1" applyFont="1" applyFill="1" applyBorder="1" applyAlignment="1" applyProtection="1">
      <alignment horizontal="right" vertical="center" shrinkToFit="1"/>
    </xf>
    <xf numFmtId="0" fontId="33" fillId="6" borderId="0" xfId="12" applyFont="1" applyFill="1" applyBorder="1" applyAlignment="1" applyProtection="1">
      <alignment horizontal="right" vertical="center" wrapText="1"/>
    </xf>
    <xf numFmtId="0" fontId="33" fillId="6" borderId="0" xfId="12" applyFont="1" applyFill="1" applyBorder="1" applyAlignment="1" applyProtection="1">
      <alignment horizontal="right" vertical="center"/>
    </xf>
    <xf numFmtId="0" fontId="33" fillId="6" borderId="38" xfId="12" applyFont="1" applyFill="1" applyBorder="1" applyAlignment="1" applyProtection="1">
      <alignment horizontal="right" vertical="center"/>
    </xf>
    <xf numFmtId="187" fontId="33" fillId="6" borderId="175" xfId="14" applyNumberFormat="1" applyFont="1" applyFill="1" applyBorder="1" applyAlignment="1" applyProtection="1">
      <alignment horizontal="right" vertical="center" shrinkToFit="1"/>
    </xf>
    <xf numFmtId="187" fontId="33" fillId="6" borderId="176" xfId="14" applyNumberFormat="1" applyFont="1" applyFill="1" applyBorder="1" applyAlignment="1" applyProtection="1">
      <alignment horizontal="right" vertical="center" shrinkToFit="1"/>
    </xf>
    <xf numFmtId="187" fontId="33" fillId="6" borderId="177" xfId="14" applyNumberFormat="1" applyFont="1" applyFill="1" applyBorder="1" applyAlignment="1" applyProtection="1">
      <alignment horizontal="right" vertical="center" shrinkToFit="1"/>
    </xf>
    <xf numFmtId="176" fontId="33" fillId="6" borderId="13" xfId="14" applyNumberFormat="1" applyFont="1" applyFill="1" applyBorder="1" applyAlignment="1" applyProtection="1">
      <alignment horizontal="right" vertical="center" shrinkToFit="1"/>
    </xf>
    <xf numFmtId="0" fontId="33" fillId="6" borderId="75" xfId="12" applyFont="1" applyFill="1" applyBorder="1" applyAlignment="1" applyProtection="1">
      <alignment horizontal="center" vertical="center"/>
    </xf>
    <xf numFmtId="0" fontId="33" fillId="6" borderId="70" xfId="12" applyFont="1" applyFill="1" applyBorder="1" applyAlignment="1" applyProtection="1">
      <alignment horizontal="center" vertical="center"/>
    </xf>
    <xf numFmtId="187" fontId="33" fillId="6" borderId="130" xfId="14" applyNumberFormat="1" applyFont="1" applyFill="1" applyBorder="1" applyAlignment="1" applyProtection="1">
      <alignment horizontal="right" vertical="center" shrinkToFit="1"/>
    </xf>
    <xf numFmtId="187" fontId="33" fillId="6" borderId="18" xfId="14" applyNumberFormat="1" applyFont="1" applyFill="1" applyBorder="1" applyAlignment="1" applyProtection="1">
      <alignment horizontal="right" vertical="center" shrinkToFit="1"/>
    </xf>
    <xf numFmtId="187" fontId="33" fillId="6" borderId="184" xfId="14" applyNumberFormat="1" applyFont="1" applyFill="1" applyBorder="1" applyAlignment="1" applyProtection="1">
      <alignment horizontal="right" vertical="center" shrinkToFit="1"/>
    </xf>
    <xf numFmtId="187" fontId="33" fillId="6" borderId="185" xfId="14" applyNumberFormat="1" applyFont="1" applyFill="1" applyBorder="1" applyAlignment="1" applyProtection="1">
      <alignment horizontal="right" vertical="center" shrinkToFit="1"/>
    </xf>
    <xf numFmtId="0" fontId="33" fillId="6" borderId="74" xfId="12" applyFont="1" applyFill="1" applyBorder="1" applyProtection="1">
      <alignment vertical="center"/>
    </xf>
    <xf numFmtId="188" fontId="33" fillId="6" borderId="72" xfId="14" applyNumberFormat="1" applyFont="1" applyFill="1" applyBorder="1" applyAlignment="1" applyProtection="1">
      <alignment horizontal="right" vertical="center" shrinkToFit="1"/>
    </xf>
    <xf numFmtId="188" fontId="33" fillId="6" borderId="75" xfId="14" applyNumberFormat="1" applyFont="1" applyFill="1" applyBorder="1" applyAlignment="1" applyProtection="1">
      <alignment horizontal="right" vertical="center" shrinkToFit="1"/>
    </xf>
    <xf numFmtId="188" fontId="33" fillId="6" borderId="70" xfId="14" applyNumberFormat="1" applyFont="1" applyFill="1" applyBorder="1" applyAlignment="1" applyProtection="1">
      <alignment horizontal="right" vertical="center" shrinkToFit="1"/>
    </xf>
    <xf numFmtId="188" fontId="33" fillId="6" borderId="181" xfId="14" applyNumberFormat="1" applyFont="1" applyFill="1" applyBorder="1" applyAlignment="1" applyProtection="1">
      <alignment horizontal="right" vertical="center" shrinkToFit="1"/>
    </xf>
    <xf numFmtId="188" fontId="33" fillId="6" borderId="182" xfId="14" applyNumberFormat="1" applyFont="1" applyFill="1" applyBorder="1" applyAlignment="1" applyProtection="1">
      <alignment horizontal="right" vertical="center" shrinkToFit="1"/>
    </xf>
    <xf numFmtId="188" fontId="33" fillId="6" borderId="183" xfId="14" applyNumberFormat="1" applyFont="1" applyFill="1" applyBorder="1" applyAlignment="1" applyProtection="1">
      <alignment horizontal="right" vertical="center" shrinkToFit="1"/>
    </xf>
    <xf numFmtId="0" fontId="33" fillId="6" borderId="11" xfId="12" applyFont="1" applyFill="1" applyBorder="1" applyAlignment="1" applyProtection="1">
      <alignment horizontal="left" vertical="center" wrapText="1"/>
    </xf>
    <xf numFmtId="0" fontId="33" fillId="6" borderId="12" xfId="12" applyFont="1" applyFill="1" applyBorder="1" applyAlignment="1" applyProtection="1">
      <alignment horizontal="left" vertical="center" wrapText="1"/>
    </xf>
    <xf numFmtId="0" fontId="33" fillId="6" borderId="74" xfId="12" applyFont="1" applyFill="1" applyBorder="1" applyAlignment="1" applyProtection="1">
      <alignment horizontal="left" vertical="center" wrapText="1"/>
    </xf>
    <xf numFmtId="0" fontId="33" fillId="6" borderId="75" xfId="12" applyFont="1" applyFill="1" applyBorder="1" applyAlignment="1" applyProtection="1">
      <alignment horizontal="left" vertical="center" wrapText="1"/>
    </xf>
    <xf numFmtId="0" fontId="33" fillId="6" borderId="12" xfId="12" applyFont="1" applyFill="1" applyBorder="1" applyAlignment="1" applyProtection="1">
      <alignment horizontal="center" vertical="center"/>
    </xf>
    <xf numFmtId="0" fontId="33" fillId="6" borderId="48" xfId="12" applyFont="1" applyFill="1" applyBorder="1" applyAlignment="1" applyProtection="1">
      <alignment horizontal="center" vertical="center"/>
    </xf>
    <xf numFmtId="187" fontId="33" fillId="6" borderId="39" xfId="14" applyNumberFormat="1" applyFont="1" applyFill="1" applyBorder="1" applyAlignment="1" applyProtection="1">
      <alignment horizontal="right" vertical="center" shrinkToFit="1"/>
    </xf>
    <xf numFmtId="187" fontId="33" fillId="6" borderId="31" xfId="14" applyNumberFormat="1" applyFont="1" applyFill="1" applyBorder="1" applyAlignment="1" applyProtection="1">
      <alignment horizontal="right" vertical="center" shrinkToFit="1"/>
    </xf>
    <xf numFmtId="187" fontId="33" fillId="6" borderId="156" xfId="14" applyNumberFormat="1" applyFont="1" applyFill="1" applyBorder="1" applyAlignment="1" applyProtection="1">
      <alignment horizontal="right" vertical="center" shrinkToFit="1"/>
    </xf>
    <xf numFmtId="187" fontId="33" fillId="6" borderId="157" xfId="14" applyNumberFormat="1" applyFont="1" applyFill="1" applyBorder="1" applyAlignment="1" applyProtection="1">
      <alignment horizontal="right" vertical="center" shrinkToFit="1"/>
    </xf>
    <xf numFmtId="187" fontId="33" fillId="6" borderId="160" xfId="14" applyNumberFormat="1" applyFont="1" applyFill="1" applyBorder="1" applyAlignment="1" applyProtection="1">
      <alignment horizontal="right" vertical="center" shrinkToFit="1"/>
    </xf>
    <xf numFmtId="188" fontId="33" fillId="6" borderId="64" xfId="14" applyNumberFormat="1" applyFont="1" applyFill="1" applyBorder="1" applyAlignment="1" applyProtection="1">
      <alignment horizontal="right" vertical="center" shrinkToFit="1"/>
    </xf>
    <xf numFmtId="188" fontId="33" fillId="6" borderId="0" xfId="14" applyNumberFormat="1" applyFont="1" applyFill="1" applyBorder="1" applyAlignment="1" applyProtection="1">
      <alignment horizontal="right" vertical="center" shrinkToFit="1"/>
    </xf>
    <xf numFmtId="188" fontId="33" fillId="6" borderId="38" xfId="14" applyNumberFormat="1" applyFont="1" applyFill="1" applyBorder="1" applyAlignment="1" applyProtection="1">
      <alignment horizontal="right" vertical="center" shrinkToFit="1"/>
    </xf>
    <xf numFmtId="188" fontId="33" fillId="6" borderId="0" xfId="14" applyNumberFormat="1" applyFont="1" applyFill="1" applyAlignment="1" applyProtection="1">
      <alignment horizontal="right" vertical="center" shrinkToFit="1"/>
    </xf>
    <xf numFmtId="188" fontId="33" fillId="6" borderId="66" xfId="14" applyNumberFormat="1" applyFont="1" applyFill="1" applyBorder="1" applyAlignment="1" applyProtection="1">
      <alignment horizontal="right" vertical="center" shrinkToFit="1"/>
    </xf>
    <xf numFmtId="0" fontId="35" fillId="6" borderId="24" xfId="12" applyFont="1" applyFill="1" applyBorder="1" applyAlignment="1" applyProtection="1">
      <alignment horizontal="left" vertical="center"/>
    </xf>
    <xf numFmtId="0" fontId="33" fillId="6" borderId="54" xfId="12" applyFont="1" applyFill="1" applyBorder="1" applyAlignment="1" applyProtection="1">
      <alignment horizontal="left" vertical="center"/>
    </xf>
    <xf numFmtId="0" fontId="33" fillId="6" borderId="54" xfId="12" applyFont="1" applyFill="1" applyBorder="1" applyAlignment="1" applyProtection="1">
      <alignment horizontal="right" vertical="center" wrapText="1"/>
    </xf>
    <xf numFmtId="0" fontId="33" fillId="6" borderId="54" xfId="12" applyFont="1" applyFill="1" applyBorder="1" applyAlignment="1" applyProtection="1">
      <alignment horizontal="right" vertical="center"/>
    </xf>
    <xf numFmtId="0" fontId="33" fillId="6" borderId="40" xfId="12" applyFont="1" applyFill="1" applyBorder="1" applyAlignment="1" applyProtection="1">
      <alignment horizontal="right" vertical="center"/>
    </xf>
    <xf numFmtId="187" fontId="33" fillId="6" borderId="178" xfId="14" applyNumberFormat="1" applyFont="1" applyFill="1" applyBorder="1" applyAlignment="1" applyProtection="1">
      <alignment horizontal="right" vertical="center" shrinkToFit="1"/>
    </xf>
    <xf numFmtId="187" fontId="33" fillId="6" borderId="179" xfId="14" applyNumberFormat="1" applyFont="1" applyFill="1" applyBorder="1" applyAlignment="1" applyProtection="1">
      <alignment horizontal="right" vertical="center" shrinkToFit="1"/>
    </xf>
    <xf numFmtId="187" fontId="33" fillId="6" borderId="180" xfId="14" applyNumberFormat="1" applyFont="1" applyFill="1" applyBorder="1" applyAlignment="1" applyProtection="1">
      <alignment horizontal="right" vertical="center" shrinkToFit="1"/>
    </xf>
    <xf numFmtId="178" fontId="16" fillId="0" borderId="39" xfId="16" applyNumberFormat="1" applyFont="1" applyFill="1" applyBorder="1" applyAlignment="1">
      <alignment vertical="center"/>
    </xf>
    <xf numFmtId="178" fontId="16" fillId="0" borderId="31" xfId="16" applyNumberFormat="1" applyFont="1" applyFill="1" applyBorder="1" applyAlignment="1">
      <alignment vertical="center"/>
    </xf>
    <xf numFmtId="178" fontId="16" fillId="0" borderId="42" xfId="16" applyNumberFormat="1" applyFont="1" applyFill="1" applyBorder="1" applyAlignment="1">
      <alignment vertical="center"/>
    </xf>
    <xf numFmtId="0" fontId="1" fillId="6" borderId="34" xfId="16" applyFont="1" applyFill="1" applyBorder="1" applyAlignment="1">
      <alignment horizontal="center" vertical="center" wrapText="1"/>
    </xf>
    <xf numFmtId="0" fontId="1" fillId="6" borderId="34" xfId="16" applyFont="1" applyFill="1" applyBorder="1" applyAlignment="1">
      <alignment horizontal="center" vertical="center"/>
    </xf>
    <xf numFmtId="179" fontId="3" fillId="6" borderId="39" xfId="17" applyNumberFormat="1" applyFont="1" applyFill="1" applyBorder="1" applyAlignment="1">
      <alignment horizontal="left" vertical="center" wrapText="1"/>
    </xf>
    <xf numFmtId="179" fontId="3" fillId="6" borderId="31" xfId="17" applyNumberFormat="1" applyFont="1" applyFill="1" applyBorder="1" applyAlignment="1">
      <alignment horizontal="left" vertical="center" wrapText="1"/>
    </xf>
    <xf numFmtId="179" fontId="3" fillId="6" borderId="42" xfId="17" applyNumberFormat="1" applyFont="1" applyFill="1" applyBorder="1" applyAlignment="1">
      <alignment horizontal="left" vertical="center" wrapText="1"/>
    </xf>
    <xf numFmtId="0" fontId="3" fillId="6" borderId="39" xfId="17" applyFont="1" applyFill="1" applyBorder="1" applyAlignment="1">
      <alignment horizontal="left" vertical="center"/>
    </xf>
    <xf numFmtId="0" fontId="3" fillId="6" borderId="31" xfId="17" applyFont="1" applyFill="1" applyBorder="1" applyAlignment="1">
      <alignment horizontal="left" vertical="center"/>
    </xf>
    <xf numFmtId="0" fontId="3" fillId="6" borderId="42" xfId="17" applyFont="1" applyFill="1" applyBorder="1" applyAlignment="1">
      <alignment horizontal="left" vertical="center"/>
    </xf>
    <xf numFmtId="178" fontId="16" fillId="0" borderId="15" xfId="18" applyNumberFormat="1" applyFont="1" applyBorder="1" applyAlignment="1">
      <alignment horizontal="center" vertical="center" wrapText="1"/>
    </xf>
    <xf numFmtId="178" fontId="16" fillId="0" borderId="47" xfId="18" applyNumberFormat="1" applyFont="1" applyBorder="1" applyAlignment="1">
      <alignment horizontal="center" vertical="center" wrapText="1"/>
    </xf>
    <xf numFmtId="178" fontId="16" fillId="0" borderId="39" xfId="18" applyNumberFormat="1" applyFont="1" applyBorder="1" applyAlignment="1">
      <alignment horizontal="center" vertical="center"/>
    </xf>
    <xf numFmtId="178" fontId="16" fillId="0" borderId="31" xfId="18" applyNumberFormat="1" applyFont="1" applyBorder="1" applyAlignment="1">
      <alignment horizontal="center" vertical="center"/>
    </xf>
    <xf numFmtId="178" fontId="16" fillId="0" borderId="42" xfId="18" applyNumberFormat="1" applyFont="1" applyBorder="1" applyAlignment="1">
      <alignment horizontal="center" vertical="center"/>
    </xf>
    <xf numFmtId="178" fontId="3" fillId="6" borderId="39" xfId="16" applyNumberFormat="1" applyFont="1" applyFill="1" applyBorder="1" applyAlignment="1">
      <alignment vertical="center" wrapText="1"/>
    </xf>
    <xf numFmtId="178" fontId="3" fillId="6" borderId="31" xfId="16" applyNumberFormat="1" applyFont="1" applyFill="1" applyBorder="1" applyAlignment="1">
      <alignment vertical="center" wrapText="1"/>
    </xf>
    <xf numFmtId="178" fontId="3" fillId="6" borderId="42" xfId="16" applyNumberFormat="1" applyFont="1" applyFill="1" applyBorder="1" applyAlignment="1">
      <alignment vertical="center" wrapText="1"/>
    </xf>
    <xf numFmtId="178" fontId="3" fillId="0" borderId="39" xfId="16" applyNumberFormat="1" applyFont="1" applyFill="1" applyBorder="1" applyAlignment="1">
      <alignment vertical="center" wrapText="1"/>
    </xf>
    <xf numFmtId="178" fontId="3" fillId="0" borderId="31" xfId="16" applyNumberFormat="1" applyFont="1" applyFill="1" applyBorder="1" applyAlignment="1">
      <alignment vertical="center" wrapText="1"/>
    </xf>
    <xf numFmtId="178" fontId="3" fillId="0" borderId="42" xfId="16" applyNumberFormat="1" applyFont="1" applyFill="1" applyBorder="1" applyAlignment="1">
      <alignment vertical="center" wrapText="1"/>
    </xf>
    <xf numFmtId="0" fontId="3" fillId="6" borderId="39" xfId="16" applyFont="1" applyFill="1" applyBorder="1" applyAlignment="1">
      <alignment vertical="center"/>
    </xf>
    <xf numFmtId="0" fontId="3" fillId="6" borderId="31" xfId="16" applyFont="1" applyFill="1" applyBorder="1" applyAlignment="1">
      <alignment vertical="center"/>
    </xf>
    <xf numFmtId="0" fontId="3" fillId="6" borderId="42" xfId="16" applyFont="1" applyFill="1" applyBorder="1" applyAlignment="1">
      <alignmen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8" fillId="0" borderId="27" xfId="3" applyFont="1" applyBorder="1" applyAlignment="1">
      <alignment horizontal="center" vertical="center" wrapText="1"/>
    </xf>
    <xf numFmtId="0" fontId="8" fillId="0" borderId="28" xfId="3" applyFont="1" applyBorder="1" applyAlignment="1">
      <alignment horizontal="center" vertical="center" wrapText="1"/>
    </xf>
    <xf numFmtId="0" fontId="8" fillId="0" borderId="20" xfId="3" applyFont="1" applyBorder="1" applyAlignment="1">
      <alignment horizontal="center" vertical="center" wrapText="1"/>
    </xf>
    <xf numFmtId="0" fontId="8" fillId="0" borderId="21" xfId="3" applyFont="1" applyBorder="1" applyAlignment="1">
      <alignment horizontal="center" vertical="center" wrapText="1"/>
    </xf>
    <xf numFmtId="0" fontId="8" fillId="0" borderId="45" xfId="3" applyFont="1" applyBorder="1">
      <alignment vertical="center"/>
    </xf>
    <xf numFmtId="0" fontId="8" fillId="0" borderId="25" xfId="3" applyFont="1" applyBorder="1">
      <alignment vertical="center"/>
    </xf>
    <xf numFmtId="0" fontId="8" fillId="0" borderId="46" xfId="3" applyFont="1" applyBorder="1">
      <alignment vertical="center"/>
    </xf>
    <xf numFmtId="0" fontId="8" fillId="0" borderId="44" xfId="3" applyFont="1" applyBorder="1">
      <alignment vertical="center"/>
    </xf>
    <xf numFmtId="0" fontId="8" fillId="0" borderId="18" xfId="3" applyFont="1" applyBorder="1">
      <alignment vertical="center"/>
    </xf>
    <xf numFmtId="0" fontId="8" fillId="0" borderId="43" xfId="3" applyFont="1" applyBorder="1">
      <alignmen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39" xfId="4" applyFont="1" applyFill="1" applyBorder="1" applyAlignment="1">
      <alignment horizontal="center" vertical="center" shrinkToFit="1"/>
    </xf>
    <xf numFmtId="0" fontId="7" fillId="0" borderId="31" xfId="4" applyFont="1" applyFill="1" applyBorder="1" applyAlignment="1">
      <alignment horizontal="center" vertical="center" shrinkToFit="1"/>
    </xf>
    <xf numFmtId="0" fontId="7" fillId="0" borderId="32" xfId="4" applyFont="1" applyFill="1" applyBorder="1" applyAlignment="1">
      <alignment horizontal="center" vertical="center" shrinkToFit="1"/>
    </xf>
    <xf numFmtId="0" fontId="7" fillId="0" borderId="11" xfId="4" applyFont="1" applyFill="1" applyBorder="1" applyAlignment="1">
      <alignment vertical="center" wrapText="1"/>
    </xf>
    <xf numFmtId="0" fontId="7" fillId="0" borderId="48" xfId="4" applyFont="1" applyFill="1" applyBorder="1" applyAlignment="1">
      <alignment vertical="center" wrapText="1"/>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12" fillId="0" borderId="39" xfId="1" applyFont="1" applyFill="1" applyBorder="1" applyAlignment="1" applyProtection="1">
      <alignment horizontal="left" vertical="center" wrapText="1"/>
      <protection locked="0"/>
    </xf>
    <xf numFmtId="0" fontId="12" fillId="0" borderId="31" xfId="1" applyFont="1" applyFill="1" applyBorder="1" applyAlignment="1" applyProtection="1">
      <alignment horizontal="left" vertical="center" wrapText="1"/>
      <protection locked="0"/>
    </xf>
    <xf numFmtId="0" fontId="12" fillId="0" borderId="32" xfId="1" applyFont="1" applyFill="1" applyBorder="1" applyAlignment="1" applyProtection="1">
      <alignment horizontal="left" vertical="center" wrapText="1"/>
      <protection locked="0"/>
    </xf>
    <xf numFmtId="0" fontId="12" fillId="0" borderId="44" xfId="1" applyFont="1" applyFill="1" applyBorder="1" applyAlignment="1" applyProtection="1">
      <alignment horizontal="left" vertical="center" wrapText="1"/>
      <protection locked="0"/>
    </xf>
    <xf numFmtId="0" fontId="12" fillId="0" borderId="18" xfId="1" applyFont="1" applyFill="1" applyBorder="1" applyAlignment="1" applyProtection="1">
      <alignment horizontal="left" vertical="center" wrapText="1"/>
      <protection locked="0"/>
    </xf>
    <xf numFmtId="0" fontId="12" fillId="0" borderId="19" xfId="1" applyFont="1" applyFill="1" applyBorder="1" applyAlignment="1" applyProtection="1">
      <alignment horizontal="left" vertical="center" wrapText="1"/>
      <protection locked="0"/>
    </xf>
    <xf numFmtId="0" fontId="12" fillId="0" borderId="2" xfId="1" applyFont="1" applyFill="1" applyBorder="1" applyAlignment="1" applyProtection="1">
      <alignment horizontal="left" vertical="center"/>
    </xf>
    <xf numFmtId="0" fontId="12" fillId="0" borderId="3" xfId="1" applyFont="1" applyFill="1" applyBorder="1" applyAlignment="1" applyProtection="1">
      <alignment horizontal="left" vertical="center"/>
    </xf>
    <xf numFmtId="0" fontId="12" fillId="0" borderId="8" xfId="1" applyFont="1" applyFill="1" applyBorder="1" applyAlignment="1" applyProtection="1">
      <alignment horizontal="left" vertical="center" wrapText="1"/>
    </xf>
    <xf numFmtId="0" fontId="12" fillId="0" borderId="9" xfId="1" applyFont="1" applyFill="1" applyBorder="1" applyAlignment="1" applyProtection="1">
      <alignment horizontal="left" vertical="center" wrapText="1"/>
    </xf>
    <xf numFmtId="0" fontId="12" fillId="0" borderId="12" xfId="1" applyFont="1" applyFill="1" applyBorder="1" applyAlignment="1" applyProtection="1">
      <alignment horizontal="left" vertical="center"/>
    </xf>
    <xf numFmtId="0" fontId="12" fillId="0" borderId="13" xfId="1" applyFont="1" applyFill="1" applyBorder="1" applyAlignment="1" applyProtection="1">
      <alignment horizontal="left" vertical="center"/>
    </xf>
    <xf numFmtId="0" fontId="12" fillId="0" borderId="31" xfId="1" applyFont="1" applyFill="1" applyBorder="1" applyAlignment="1" applyProtection="1">
      <alignment horizontal="left" vertical="center"/>
    </xf>
    <xf numFmtId="0" fontId="12" fillId="0" borderId="32" xfId="1" applyFont="1" applyFill="1" applyBorder="1" applyAlignment="1" applyProtection="1">
      <alignment horizontal="left" vertical="center"/>
    </xf>
    <xf numFmtId="0" fontId="1" fillId="0" borderId="0" xfId="16" applyFont="1" applyAlignment="1">
      <alignment horizontal="center" vertical="center"/>
    </xf>
    <xf numFmtId="187" fontId="1" fillId="6" borderId="0" xfId="17" applyNumberFormat="1" applyFont="1" applyFill="1" applyAlignment="1">
      <alignment horizontal="center" vertical="center" wrapText="1"/>
    </xf>
    <xf numFmtId="187" fontId="1" fillId="6" borderId="34" xfId="17" applyNumberFormat="1" applyFont="1" applyFill="1" applyBorder="1" applyAlignment="1">
      <alignment horizontal="center" vertical="center"/>
    </xf>
    <xf numFmtId="178" fontId="15" fillId="0" borderId="0" xfId="16" applyNumberFormat="1" applyAlignment="1">
      <alignment horizontal="center" vertical="center"/>
    </xf>
    <xf numFmtId="187" fontId="1" fillId="0" borderId="0" xfId="16" applyNumberFormat="1" applyFont="1" applyAlignment="1">
      <alignment horizontal="center" vertical="center"/>
    </xf>
    <xf numFmtId="179" fontId="1" fillId="6" borderId="34" xfId="17" applyNumberFormat="1" applyFont="1" applyFill="1" applyBorder="1" applyAlignment="1">
      <alignment horizontal="center" vertical="center" wrapText="1"/>
    </xf>
    <xf numFmtId="0" fontId="1" fillId="0" borderId="34" xfId="16" applyFont="1" applyBorder="1" applyAlignment="1">
      <alignment horizontal="center" vertical="center"/>
    </xf>
    <xf numFmtId="187" fontId="1" fillId="6" borderId="0" xfId="17" applyNumberFormat="1" applyFont="1" applyFill="1" applyAlignment="1">
      <alignment horizontal="center" vertical="center"/>
    </xf>
    <xf numFmtId="0" fontId="1" fillId="0" borderId="41" xfId="16" applyFont="1" applyBorder="1" applyAlignment="1" applyProtection="1">
      <alignment horizontal="left" vertical="top" wrapText="1"/>
      <protection locked="0"/>
    </xf>
    <xf numFmtId="0" fontId="1" fillId="0" borderId="12" xfId="16" applyFont="1" applyBorder="1" applyAlignment="1" applyProtection="1">
      <alignment horizontal="left" vertical="top" wrapText="1"/>
      <protection locked="0"/>
    </xf>
    <xf numFmtId="0" fontId="1" fillId="0" borderId="48" xfId="16" applyFont="1" applyBorder="1" applyAlignment="1" applyProtection="1">
      <alignment horizontal="left" vertical="top" wrapText="1"/>
      <protection locked="0"/>
    </xf>
    <xf numFmtId="0" fontId="1" fillId="0" borderId="64" xfId="16" applyFont="1" applyBorder="1" applyAlignment="1" applyProtection="1">
      <alignment horizontal="left" vertical="top" wrapText="1"/>
      <protection locked="0"/>
    </xf>
    <xf numFmtId="0" fontId="1" fillId="0" borderId="0" xfId="16" applyFont="1" applyAlignment="1" applyProtection="1">
      <alignment horizontal="left" vertical="top" wrapText="1"/>
      <protection locked="0"/>
    </xf>
    <xf numFmtId="0" fontId="1" fillId="0" borderId="38" xfId="16" applyFont="1" applyBorder="1" applyAlignment="1" applyProtection="1">
      <alignment horizontal="left" vertical="top" wrapText="1"/>
      <protection locked="0"/>
    </xf>
    <xf numFmtId="0" fontId="1" fillId="0" borderId="37" xfId="16" applyFont="1" applyBorder="1" applyAlignment="1" applyProtection="1">
      <alignment horizontal="left" vertical="top" wrapText="1"/>
      <protection locked="0"/>
    </xf>
    <xf numFmtId="0" fontId="1" fillId="0" borderId="54" xfId="16" applyFont="1" applyBorder="1" applyAlignment="1" applyProtection="1">
      <alignment horizontal="left" vertical="top" wrapText="1"/>
      <protection locked="0"/>
    </xf>
    <xf numFmtId="0" fontId="1" fillId="0" borderId="40" xfId="16" applyFont="1" applyBorder="1" applyAlignment="1" applyProtection="1">
      <alignment horizontal="left" vertical="top" wrapText="1"/>
      <protection locked="0"/>
    </xf>
    <xf numFmtId="179" fontId="1" fillId="6" borderId="0" xfId="17" applyNumberFormat="1" applyFont="1" applyFill="1" applyAlignment="1">
      <alignment horizontal="center" vertical="center" wrapText="1"/>
    </xf>
    <xf numFmtId="0" fontId="1" fillId="0" borderId="39" xfId="16" applyFont="1" applyBorder="1" applyAlignment="1">
      <alignment horizontal="center" vertical="center"/>
    </xf>
    <xf numFmtId="0" fontId="1" fillId="0" borderId="31" xfId="16" applyFont="1" applyBorder="1" applyAlignment="1">
      <alignment horizontal="center" vertical="center"/>
    </xf>
    <xf numFmtId="0" fontId="1" fillId="0" borderId="42" xfId="16" applyFont="1" applyBorder="1" applyAlignment="1">
      <alignment horizontal="center" vertical="center"/>
    </xf>
    <xf numFmtId="179" fontId="1" fillId="0" borderId="0" xfId="17" applyNumberFormat="1" applyFont="1" applyAlignment="1">
      <alignment horizontal="center" vertical="center" wrapText="1"/>
    </xf>
    <xf numFmtId="187" fontId="1" fillId="6" borderId="188" xfId="17" applyNumberFormat="1" applyFont="1" applyFill="1" applyBorder="1" applyAlignment="1">
      <alignment horizontal="center" vertical="center"/>
    </xf>
  </cellXfs>
  <cellStyles count="21">
    <cellStyle name="標準" xfId="0" builtinId="0"/>
    <cellStyle name="標準 2" xfId="6" xr:uid="{00000000-0005-0000-0000-000001000000}"/>
    <cellStyle name="標準 2 2" xfId="7" xr:uid="{00000000-0005-0000-0000-000002000000}"/>
    <cellStyle name="標準 2 3" xfId="10" xr:uid="{00000000-0005-0000-0000-000003000000}"/>
    <cellStyle name="標準 3" xfId="11" xr:uid="{00000000-0005-0000-0000-000004000000}"/>
    <cellStyle name="標準 4" xfId="5" xr:uid="{00000000-0005-0000-0000-000005000000}"/>
    <cellStyle name="標準 4_APAHO401600" xfId="1" xr:uid="{00000000-0005-0000-0000-000006000000}"/>
    <cellStyle name="標準 4_APAHO4019001" xfId="4" xr:uid="{00000000-0005-0000-0000-000007000000}"/>
    <cellStyle name="標準 4_ZJ08_022012_青森市_2010" xfId="3" xr:uid="{00000000-0005-0000-0000-000008000000}"/>
    <cellStyle name="標準 6" xfId="8" xr:uid="{00000000-0005-0000-0000-000009000000}"/>
    <cellStyle name="標準 6_APAHO401000" xfId="9" xr:uid="{00000000-0005-0000-0000-00000A000000}"/>
    <cellStyle name="標準 6_APAHO401200_O-JJ1016-001-3_財政状況資料集(決算状況カード(各会計・関係団体))(Rev2)2" xfId="15" xr:uid="{00000000-0005-0000-0000-00000B000000}"/>
    <cellStyle name="標準 6_APAHO402200_O-JJ1016-001-3_財政状況資料集(決算状況カード(各会計・関係団体))(Rev2)2" xfId="12" xr:uid="{00000000-0005-0000-0000-00000C000000}"/>
    <cellStyle name="標準 7" xfId="20" xr:uid="{00000000-0005-0000-0000-00000D000000}"/>
    <cellStyle name="標準_【レイアウト】（県）資料３（Ｐ２）　歳出比較分析表" xfId="16" xr:uid="{00000000-0005-0000-0000-00000E000000}"/>
    <cellStyle name="標準_【レイアウト】（市）資料３（Ｐ２）　歳出比較分析表" xfId="17" xr:uid="{00000000-0005-0000-0000-00000F000000}"/>
    <cellStyle name="標準_APAHO251300" xfId="18" xr:uid="{00000000-0005-0000-0000-000010000000}"/>
    <cellStyle name="標準_APAHO252300" xfId="19" xr:uid="{00000000-0005-0000-0000-000011000000}"/>
    <cellStyle name="標準_Book1" xfId="13" xr:uid="{00000000-0005-0000-0000-000012000000}"/>
    <cellStyle name="標準_O-JJ0722-001-3_決算状況カード(各会計・関係団体)_O-JJ1016-001-3_財政状況資料集(決算状況カード(各会計・関係団体))(Rev2)2" xfId="14" xr:uid="{00000000-0005-0000-0000-000013000000}"/>
    <cellStyle name="標準_O-JJ0722-001-8_連結実質赤字比率に係る赤字・黒字の構成分析" xfId="2" xr:uid="{00000000-0005-0000-0000-000014000000}"/>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8.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H26</c:v>
                </c:pt>
                <c:pt idx="1">
                  <c:v> H27</c:v>
                </c:pt>
                <c:pt idx="2">
                  <c:v> H28</c:v>
                </c:pt>
                <c:pt idx="3">
                  <c:v> H29</c:v>
                </c:pt>
                <c:pt idx="4">
                  <c:v> H30</c:v>
                </c:pt>
              </c:strCache>
            </c:strRef>
          </c:cat>
          <c:val>
            <c:numRef>
              <c:f>(データシート!$F$3,データシート!$F$5,データシート!$F$7,データシート!$F$9,データシート!$F$11)</c:f>
              <c:numCache>
                <c:formatCode>#,##0;"△ "#,##0</c:formatCode>
                <c:ptCount val="5"/>
                <c:pt idx="0">
                  <c:v>85205</c:v>
                </c:pt>
                <c:pt idx="1">
                  <c:v>69469</c:v>
                </c:pt>
                <c:pt idx="2">
                  <c:v>67293</c:v>
                </c:pt>
                <c:pt idx="3">
                  <c:v>67343</c:v>
                </c:pt>
                <c:pt idx="4">
                  <c:v>73475</c:v>
                </c:pt>
              </c:numCache>
            </c:numRef>
          </c:val>
          <c:smooth val="0"/>
          <c:extLst>
            <c:ext xmlns:c16="http://schemas.microsoft.com/office/drawing/2014/chart" uri="{C3380CC4-5D6E-409C-BE32-E72D297353CC}">
              <c16:uniqueId val="{00000000-A136-4789-B8BF-A53DEB12BB7D}"/>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H26</c:v>
                </c:pt>
                <c:pt idx="1">
                  <c:v> H27</c:v>
                </c:pt>
                <c:pt idx="2">
                  <c:v> H28</c:v>
                </c:pt>
                <c:pt idx="3">
                  <c:v> H29</c:v>
                </c:pt>
                <c:pt idx="4">
                  <c:v> H30</c:v>
                </c:pt>
              </c:strCache>
            </c:strRef>
          </c:cat>
          <c:val>
            <c:numRef>
              <c:f>(データシート!$D$3,データシート!$D$5,データシート!$D$7,データシート!$D$9,データシート!$D$11)</c:f>
              <c:numCache>
                <c:formatCode>#,##0;"△ "#,##0</c:formatCode>
                <c:ptCount val="5"/>
                <c:pt idx="0">
                  <c:v>22678</c:v>
                </c:pt>
                <c:pt idx="1">
                  <c:v>20273</c:v>
                </c:pt>
                <c:pt idx="2">
                  <c:v>11198</c:v>
                </c:pt>
                <c:pt idx="3">
                  <c:v>16704</c:v>
                </c:pt>
                <c:pt idx="4">
                  <c:v>38447</c:v>
                </c:pt>
              </c:numCache>
            </c:numRef>
          </c:val>
          <c:smooth val="0"/>
          <c:extLst>
            <c:ext xmlns:c16="http://schemas.microsoft.com/office/drawing/2014/chart" uri="{C3380CC4-5D6E-409C-BE32-E72D297353CC}">
              <c16:uniqueId val="{00000001-A136-4789-B8BF-A53DEB12BB7D}"/>
            </c:ext>
          </c:extLst>
        </c:ser>
        <c:dLbls>
          <c:showLegendKey val="0"/>
          <c:showVal val="0"/>
          <c:showCatName val="0"/>
          <c:showSerName val="0"/>
          <c:showPercent val="0"/>
          <c:showBubbleSize val="0"/>
        </c:dLbls>
        <c:marker val="1"/>
        <c:smooth val="0"/>
        <c:axId val="184390544"/>
        <c:axId val="184390928"/>
      </c:lineChart>
      <c:catAx>
        <c:axId val="184390544"/>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184390928"/>
        <c:crosses val="autoZero"/>
        <c:auto val="1"/>
        <c:lblAlgn val="ctr"/>
        <c:lblOffset val="100"/>
        <c:tickLblSkip val="1"/>
        <c:tickMarkSkip val="1"/>
        <c:noMultiLvlLbl val="0"/>
      </c:catAx>
      <c:valAx>
        <c:axId val="184390928"/>
        <c:scaling>
          <c:orientation val="minMax"/>
          <c:max val="10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184390544"/>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H26</c:v>
                </c:pt>
                <c:pt idx="1">
                  <c:v>H27</c:v>
                </c:pt>
                <c:pt idx="2">
                  <c:v>H28</c:v>
                </c:pt>
                <c:pt idx="3">
                  <c:v>H29</c:v>
                </c:pt>
                <c:pt idx="4">
                  <c:v>H30</c:v>
                </c:pt>
              </c:strCache>
            </c:strRef>
          </c:cat>
          <c:val>
            <c:numRef>
              <c:f>データシート!$B$19:$F$19</c:f>
              <c:numCache>
                <c:formatCode>General</c:formatCode>
                <c:ptCount val="5"/>
                <c:pt idx="0">
                  <c:v>5.68</c:v>
                </c:pt>
                <c:pt idx="1">
                  <c:v>8.17</c:v>
                </c:pt>
                <c:pt idx="2">
                  <c:v>6.31</c:v>
                </c:pt>
                <c:pt idx="3">
                  <c:v>8.4600000000000009</c:v>
                </c:pt>
                <c:pt idx="4">
                  <c:v>7.5</c:v>
                </c:pt>
              </c:numCache>
            </c:numRef>
          </c:val>
          <c:extLst>
            <c:ext xmlns:c16="http://schemas.microsoft.com/office/drawing/2014/chart" uri="{C3380CC4-5D6E-409C-BE32-E72D297353CC}">
              <c16:uniqueId val="{00000000-30F8-48AD-BCE8-8EA9D521EFE8}"/>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H26</c:v>
                </c:pt>
                <c:pt idx="1">
                  <c:v>H27</c:v>
                </c:pt>
                <c:pt idx="2">
                  <c:v>H28</c:v>
                </c:pt>
                <c:pt idx="3">
                  <c:v>H29</c:v>
                </c:pt>
                <c:pt idx="4">
                  <c:v>H30</c:v>
                </c:pt>
              </c:strCache>
            </c:strRef>
          </c:cat>
          <c:val>
            <c:numRef>
              <c:f>データシート!$B$20:$F$20</c:f>
              <c:numCache>
                <c:formatCode>General</c:formatCode>
                <c:ptCount val="5"/>
                <c:pt idx="0">
                  <c:v>11.42</c:v>
                </c:pt>
                <c:pt idx="1">
                  <c:v>8.42</c:v>
                </c:pt>
                <c:pt idx="2">
                  <c:v>8.3000000000000007</c:v>
                </c:pt>
                <c:pt idx="3">
                  <c:v>14.98</c:v>
                </c:pt>
                <c:pt idx="4">
                  <c:v>15.01</c:v>
                </c:pt>
              </c:numCache>
            </c:numRef>
          </c:val>
          <c:extLst>
            <c:ext xmlns:c16="http://schemas.microsoft.com/office/drawing/2014/chart" uri="{C3380CC4-5D6E-409C-BE32-E72D297353CC}">
              <c16:uniqueId val="{00000001-30F8-48AD-BCE8-8EA9D521EFE8}"/>
            </c:ext>
          </c:extLst>
        </c:ser>
        <c:dLbls>
          <c:showLegendKey val="0"/>
          <c:showVal val="0"/>
          <c:showCatName val="0"/>
          <c:showSerName val="0"/>
          <c:showPercent val="0"/>
          <c:showBubbleSize val="0"/>
        </c:dLbls>
        <c:gapWidth val="250"/>
        <c:overlap val="100"/>
        <c:axId val="423990112"/>
        <c:axId val="423986976"/>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H26</c:v>
                </c:pt>
                <c:pt idx="1">
                  <c:v>H27</c:v>
                </c:pt>
                <c:pt idx="2">
                  <c:v>H28</c:v>
                </c:pt>
                <c:pt idx="3">
                  <c:v>H29</c:v>
                </c:pt>
                <c:pt idx="4">
                  <c:v>H30</c:v>
                </c:pt>
              </c:strCache>
            </c:strRef>
          </c:cat>
          <c:val>
            <c:numRef>
              <c:f>データシート!$B$21:$F$21</c:f>
              <c:numCache>
                <c:formatCode>General</c:formatCode>
                <c:ptCount val="5"/>
                <c:pt idx="0">
                  <c:v>-5.55</c:v>
                </c:pt>
                <c:pt idx="1">
                  <c:v>-0.22</c:v>
                </c:pt>
                <c:pt idx="2">
                  <c:v>-1.73</c:v>
                </c:pt>
                <c:pt idx="3">
                  <c:v>9.07</c:v>
                </c:pt>
                <c:pt idx="4">
                  <c:v>0.25</c:v>
                </c:pt>
              </c:numCache>
            </c:numRef>
          </c:val>
          <c:smooth val="0"/>
          <c:extLst>
            <c:ext xmlns:c16="http://schemas.microsoft.com/office/drawing/2014/chart" uri="{C3380CC4-5D6E-409C-BE32-E72D297353CC}">
              <c16:uniqueId val="{00000002-30F8-48AD-BCE8-8EA9D521EFE8}"/>
            </c:ext>
          </c:extLst>
        </c:ser>
        <c:dLbls>
          <c:showLegendKey val="0"/>
          <c:showVal val="0"/>
          <c:showCatName val="0"/>
          <c:showSerName val="0"/>
          <c:showPercent val="0"/>
          <c:showBubbleSize val="0"/>
        </c:dLbls>
        <c:marker val="1"/>
        <c:smooth val="0"/>
        <c:axId val="423990112"/>
        <c:axId val="423986976"/>
      </c:lineChart>
      <c:catAx>
        <c:axId val="423990112"/>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423986976"/>
        <c:crosses val="autoZero"/>
        <c:auto val="1"/>
        <c:lblAlgn val="ctr"/>
        <c:lblOffset val="100"/>
        <c:tickLblSkip val="1"/>
        <c:tickMarkSkip val="1"/>
        <c:noMultiLvlLbl val="0"/>
      </c:catAx>
      <c:valAx>
        <c:axId val="423986976"/>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423990112"/>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データシート!$B$27:$K$27</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0-0A39-4559-976E-7DA185BD759F}"/>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1-0A39-4559-976E-7DA185BD759F}"/>
            </c:ext>
          </c:extLst>
        </c:ser>
        <c:ser>
          <c:idx val="2"/>
          <c:order val="2"/>
          <c:tx>
            <c:strRef>
              <c:f>データシート!$A$29</c:f>
              <c:strCache>
                <c:ptCount val="1"/>
                <c:pt idx="0">
                  <c:v>#N/A</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データシート!$B$29:$K$29</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2-0A39-4559-976E-7DA185BD759F}"/>
            </c:ext>
          </c:extLst>
        </c:ser>
        <c:ser>
          <c:idx val="3"/>
          <c:order val="3"/>
          <c:tx>
            <c:strRef>
              <c:f>データシート!$A$30</c:f>
              <c:strCache>
                <c:ptCount val="1"/>
                <c:pt idx="0">
                  <c:v>給食事業特別会計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データシート!$B$30:$K$30</c:f>
              <c:numCache>
                <c:formatCode>General</c:formatCode>
                <c:ptCount val="10"/>
                <c:pt idx="0">
                  <c:v>#N/A</c:v>
                </c:pt>
                <c:pt idx="1">
                  <c:v>0</c:v>
                </c:pt>
                <c:pt idx="2">
                  <c:v>#N/A</c:v>
                </c:pt>
                <c:pt idx="3">
                  <c:v>0.01</c:v>
                </c:pt>
                <c:pt idx="4">
                  <c:v>#N/A</c:v>
                </c:pt>
                <c:pt idx="5">
                  <c:v>0.01</c:v>
                </c:pt>
                <c:pt idx="6">
                  <c:v>#N/A</c:v>
                </c:pt>
                <c:pt idx="7">
                  <c:v>0</c:v>
                </c:pt>
                <c:pt idx="8">
                  <c:v>#N/A</c:v>
                </c:pt>
                <c:pt idx="9">
                  <c:v>0.01</c:v>
                </c:pt>
              </c:numCache>
            </c:numRef>
          </c:val>
          <c:extLst>
            <c:ext xmlns:c16="http://schemas.microsoft.com/office/drawing/2014/chart" uri="{C3380CC4-5D6E-409C-BE32-E72D297353CC}">
              <c16:uniqueId val="{00000003-0A39-4559-976E-7DA185BD759F}"/>
            </c:ext>
          </c:extLst>
        </c:ser>
        <c:ser>
          <c:idx val="4"/>
          <c:order val="4"/>
          <c:tx>
            <c:strRef>
              <c:f>データシート!$A$31</c:f>
              <c:strCache>
                <c:ptCount val="1"/>
                <c:pt idx="0">
                  <c:v>後期高齢者医療事業特別会計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データシート!$B$31:$K$31</c:f>
              <c:numCache>
                <c:formatCode>General</c:formatCode>
                <c:ptCount val="10"/>
                <c:pt idx="0">
                  <c:v>#N/A</c:v>
                </c:pt>
                <c:pt idx="1">
                  <c:v>7.0000000000000007E-2</c:v>
                </c:pt>
                <c:pt idx="2">
                  <c:v>#N/A</c:v>
                </c:pt>
                <c:pt idx="3">
                  <c:v>7.0000000000000007E-2</c:v>
                </c:pt>
                <c:pt idx="4">
                  <c:v>#N/A</c:v>
                </c:pt>
                <c:pt idx="5">
                  <c:v>0.08</c:v>
                </c:pt>
                <c:pt idx="6">
                  <c:v>#N/A</c:v>
                </c:pt>
                <c:pt idx="7">
                  <c:v>0.25</c:v>
                </c:pt>
                <c:pt idx="8">
                  <c:v>#N/A</c:v>
                </c:pt>
                <c:pt idx="9">
                  <c:v>0.25</c:v>
                </c:pt>
              </c:numCache>
            </c:numRef>
          </c:val>
          <c:extLst>
            <c:ext xmlns:c16="http://schemas.microsoft.com/office/drawing/2014/chart" uri="{C3380CC4-5D6E-409C-BE32-E72D297353CC}">
              <c16:uniqueId val="{00000004-0A39-4559-976E-7DA185BD759F}"/>
            </c:ext>
          </c:extLst>
        </c:ser>
        <c:ser>
          <c:idx val="5"/>
          <c:order val="5"/>
          <c:tx>
            <c:strRef>
              <c:f>データシート!$A$32</c:f>
              <c:strCache>
                <c:ptCount val="1"/>
                <c:pt idx="0">
                  <c:v>国民健康保険特別会計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データシート!$B$32:$K$32</c:f>
              <c:numCache>
                <c:formatCode>General</c:formatCode>
                <c:ptCount val="10"/>
                <c:pt idx="0">
                  <c:v>#N/A</c:v>
                </c:pt>
                <c:pt idx="1">
                  <c:v>3.58</c:v>
                </c:pt>
                <c:pt idx="2">
                  <c:v>#N/A</c:v>
                </c:pt>
                <c:pt idx="3">
                  <c:v>4.45</c:v>
                </c:pt>
                <c:pt idx="4">
                  <c:v>#N/A</c:v>
                </c:pt>
                <c:pt idx="5">
                  <c:v>3.77</c:v>
                </c:pt>
                <c:pt idx="6">
                  <c:v>#N/A</c:v>
                </c:pt>
                <c:pt idx="7">
                  <c:v>5.27</c:v>
                </c:pt>
                <c:pt idx="8">
                  <c:v>#N/A</c:v>
                </c:pt>
                <c:pt idx="9">
                  <c:v>1.18</c:v>
                </c:pt>
              </c:numCache>
            </c:numRef>
          </c:val>
          <c:extLst>
            <c:ext xmlns:c16="http://schemas.microsoft.com/office/drawing/2014/chart" uri="{C3380CC4-5D6E-409C-BE32-E72D297353CC}">
              <c16:uniqueId val="{00000005-0A39-4559-976E-7DA185BD759F}"/>
            </c:ext>
          </c:extLst>
        </c:ser>
        <c:ser>
          <c:idx val="6"/>
          <c:order val="6"/>
          <c:tx>
            <c:strRef>
              <c:f>データシート!$A$33</c:f>
              <c:strCache>
                <c:ptCount val="1"/>
                <c:pt idx="0">
                  <c:v>介護保険事業特別会計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データシート!$B$33:$K$33</c:f>
              <c:numCache>
                <c:formatCode>General</c:formatCode>
                <c:ptCount val="10"/>
                <c:pt idx="0">
                  <c:v>#N/A</c:v>
                </c:pt>
                <c:pt idx="1">
                  <c:v>0.9</c:v>
                </c:pt>
                <c:pt idx="2">
                  <c:v>#N/A</c:v>
                </c:pt>
                <c:pt idx="3">
                  <c:v>1.72</c:v>
                </c:pt>
                <c:pt idx="4">
                  <c:v>#N/A</c:v>
                </c:pt>
                <c:pt idx="5">
                  <c:v>1.7</c:v>
                </c:pt>
                <c:pt idx="6">
                  <c:v>#N/A</c:v>
                </c:pt>
                <c:pt idx="7">
                  <c:v>1.68</c:v>
                </c:pt>
                <c:pt idx="8">
                  <c:v>#N/A</c:v>
                </c:pt>
                <c:pt idx="9">
                  <c:v>1.81</c:v>
                </c:pt>
              </c:numCache>
            </c:numRef>
          </c:val>
          <c:extLst>
            <c:ext xmlns:c16="http://schemas.microsoft.com/office/drawing/2014/chart" uri="{C3380CC4-5D6E-409C-BE32-E72D297353CC}">
              <c16:uniqueId val="{00000006-0A39-4559-976E-7DA185BD759F}"/>
            </c:ext>
          </c:extLst>
        </c:ser>
        <c:ser>
          <c:idx val="7"/>
          <c:order val="7"/>
          <c:tx>
            <c:strRef>
              <c:f>データシート!$A$34</c:f>
              <c:strCache>
                <c:ptCount val="1"/>
                <c:pt idx="0">
                  <c:v>下水道事業特別会計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データシート!$B$34:$K$34</c:f>
              <c:numCache>
                <c:formatCode>General</c:formatCode>
                <c:ptCount val="10"/>
                <c:pt idx="0">
                  <c:v>#N/A</c:v>
                </c:pt>
                <c:pt idx="1">
                  <c:v>0.54</c:v>
                </c:pt>
                <c:pt idx="2">
                  <c:v>#N/A</c:v>
                </c:pt>
                <c:pt idx="3">
                  <c:v>0.61</c:v>
                </c:pt>
                <c:pt idx="4">
                  <c:v>#N/A</c:v>
                </c:pt>
                <c:pt idx="5">
                  <c:v>0.76</c:v>
                </c:pt>
                <c:pt idx="6">
                  <c:v>#N/A</c:v>
                </c:pt>
                <c:pt idx="7">
                  <c:v>0.62</c:v>
                </c:pt>
                <c:pt idx="8">
                  <c:v>#N/A</c:v>
                </c:pt>
                <c:pt idx="9">
                  <c:v>1.88</c:v>
                </c:pt>
              </c:numCache>
            </c:numRef>
          </c:val>
          <c:extLst>
            <c:ext xmlns:c16="http://schemas.microsoft.com/office/drawing/2014/chart" uri="{C3380CC4-5D6E-409C-BE32-E72D297353CC}">
              <c16:uniqueId val="{00000007-0A39-4559-976E-7DA185BD759F}"/>
            </c:ext>
          </c:extLst>
        </c:ser>
        <c:ser>
          <c:idx val="8"/>
          <c:order val="8"/>
          <c:tx>
            <c:strRef>
              <c:f>データシート!$A$35</c:f>
              <c:strCache>
                <c:ptCount val="1"/>
                <c:pt idx="0">
                  <c:v>一般会計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データシート!$B$35:$K$35</c:f>
              <c:numCache>
                <c:formatCode>General</c:formatCode>
                <c:ptCount val="10"/>
                <c:pt idx="0">
                  <c:v>#N/A</c:v>
                </c:pt>
                <c:pt idx="1">
                  <c:v>5.67</c:v>
                </c:pt>
                <c:pt idx="2">
                  <c:v>#N/A</c:v>
                </c:pt>
                <c:pt idx="3">
                  <c:v>8.16</c:v>
                </c:pt>
                <c:pt idx="4">
                  <c:v>#N/A</c:v>
                </c:pt>
                <c:pt idx="5">
                  <c:v>6.29</c:v>
                </c:pt>
                <c:pt idx="6">
                  <c:v>#N/A</c:v>
                </c:pt>
                <c:pt idx="7">
                  <c:v>8.44</c:v>
                </c:pt>
                <c:pt idx="8">
                  <c:v>#N/A</c:v>
                </c:pt>
                <c:pt idx="9">
                  <c:v>7.48</c:v>
                </c:pt>
              </c:numCache>
            </c:numRef>
          </c:val>
          <c:extLst>
            <c:ext xmlns:c16="http://schemas.microsoft.com/office/drawing/2014/chart" uri="{C3380CC4-5D6E-409C-BE32-E72D297353CC}">
              <c16:uniqueId val="{00000008-0A39-4559-976E-7DA185BD759F}"/>
            </c:ext>
          </c:extLst>
        </c:ser>
        <c:ser>
          <c:idx val="9"/>
          <c:order val="9"/>
          <c:tx>
            <c:strRef>
              <c:f>データシート!$A$36</c:f>
              <c:strCache>
                <c:ptCount val="1"/>
                <c:pt idx="0">
                  <c:v>水道事業会計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データシート!$B$36:$K$36</c:f>
              <c:numCache>
                <c:formatCode>General</c:formatCode>
                <c:ptCount val="10"/>
                <c:pt idx="0">
                  <c:v>#N/A</c:v>
                </c:pt>
                <c:pt idx="1">
                  <c:v>15.18</c:v>
                </c:pt>
                <c:pt idx="2">
                  <c:v>#N/A</c:v>
                </c:pt>
                <c:pt idx="3">
                  <c:v>15.64</c:v>
                </c:pt>
                <c:pt idx="4">
                  <c:v>#N/A</c:v>
                </c:pt>
                <c:pt idx="5">
                  <c:v>16.399999999999999</c:v>
                </c:pt>
                <c:pt idx="6">
                  <c:v>#N/A</c:v>
                </c:pt>
                <c:pt idx="7">
                  <c:v>17.059999999999999</c:v>
                </c:pt>
                <c:pt idx="8">
                  <c:v>#N/A</c:v>
                </c:pt>
                <c:pt idx="9">
                  <c:v>15.4</c:v>
                </c:pt>
              </c:numCache>
            </c:numRef>
          </c:val>
          <c:extLst>
            <c:ext xmlns:c16="http://schemas.microsoft.com/office/drawing/2014/chart" uri="{C3380CC4-5D6E-409C-BE32-E72D297353CC}">
              <c16:uniqueId val="{00000009-0A39-4559-976E-7DA185BD759F}"/>
            </c:ext>
          </c:extLst>
        </c:ser>
        <c:dLbls>
          <c:showLegendKey val="0"/>
          <c:showVal val="0"/>
          <c:showCatName val="0"/>
          <c:showSerName val="0"/>
          <c:showPercent val="0"/>
          <c:showBubbleSize val="0"/>
        </c:dLbls>
        <c:gapWidth val="150"/>
        <c:overlap val="100"/>
        <c:axId val="423987760"/>
        <c:axId val="423987368"/>
      </c:barChart>
      <c:catAx>
        <c:axId val="42398776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423987368"/>
        <c:crosses val="autoZero"/>
        <c:auto val="1"/>
        <c:lblAlgn val="ctr"/>
        <c:lblOffset val="100"/>
        <c:tickLblSkip val="1"/>
        <c:tickMarkSkip val="1"/>
        <c:noMultiLvlLbl val="0"/>
      </c:catAx>
      <c:valAx>
        <c:axId val="423987368"/>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423987760"/>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データシート!$B$42:$P$42</c:f>
              <c:numCache>
                <c:formatCode>General</c:formatCode>
                <c:ptCount val="15"/>
                <c:pt idx="2">
                  <c:v>419</c:v>
                </c:pt>
                <c:pt idx="5">
                  <c:v>397</c:v>
                </c:pt>
                <c:pt idx="8">
                  <c:v>425</c:v>
                </c:pt>
                <c:pt idx="11">
                  <c:v>441</c:v>
                </c:pt>
                <c:pt idx="14">
                  <c:v>447</c:v>
                </c:pt>
              </c:numCache>
            </c:numRef>
          </c:val>
          <c:extLst>
            <c:ext xmlns:c16="http://schemas.microsoft.com/office/drawing/2014/chart" uri="{C3380CC4-5D6E-409C-BE32-E72D297353CC}">
              <c16:uniqueId val="{00000000-262F-44FD-A4D4-1C296F28F03B}"/>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データシート!$B$43:$P$43</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1-262F-44FD-A4D4-1C296F28F03B}"/>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データシート!$B$44:$P$44</c:f>
              <c:numCache>
                <c:formatCode>General</c:formatCode>
                <c:ptCount val="15"/>
                <c:pt idx="0">
                  <c:v>50</c:v>
                </c:pt>
                <c:pt idx="3">
                  <c:v>50</c:v>
                </c:pt>
                <c:pt idx="6">
                  <c:v>3</c:v>
                </c:pt>
                <c:pt idx="9">
                  <c:v>3</c:v>
                </c:pt>
                <c:pt idx="12">
                  <c:v>20</c:v>
                </c:pt>
              </c:numCache>
            </c:numRef>
          </c:val>
          <c:extLst>
            <c:ext xmlns:c16="http://schemas.microsoft.com/office/drawing/2014/chart" uri="{C3380CC4-5D6E-409C-BE32-E72D297353CC}">
              <c16:uniqueId val="{00000002-262F-44FD-A4D4-1C296F28F03B}"/>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データシート!$B$45:$P$45</c:f>
              <c:numCache>
                <c:formatCode>General</c:formatCode>
                <c:ptCount val="15"/>
                <c:pt idx="0">
                  <c:v>37</c:v>
                </c:pt>
                <c:pt idx="3">
                  <c:v>37</c:v>
                </c:pt>
                <c:pt idx="6">
                  <c:v>37</c:v>
                </c:pt>
                <c:pt idx="9">
                  <c:v>37</c:v>
                </c:pt>
                <c:pt idx="12">
                  <c:v>37</c:v>
                </c:pt>
              </c:numCache>
            </c:numRef>
          </c:val>
          <c:extLst>
            <c:ext xmlns:c16="http://schemas.microsoft.com/office/drawing/2014/chart" uri="{C3380CC4-5D6E-409C-BE32-E72D297353CC}">
              <c16:uniqueId val="{00000003-262F-44FD-A4D4-1C296F28F03B}"/>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データシート!$B$46:$P$46</c:f>
              <c:numCache>
                <c:formatCode>General</c:formatCode>
                <c:ptCount val="15"/>
                <c:pt idx="0">
                  <c:v>218</c:v>
                </c:pt>
                <c:pt idx="3">
                  <c:v>190</c:v>
                </c:pt>
                <c:pt idx="6">
                  <c:v>178</c:v>
                </c:pt>
                <c:pt idx="9">
                  <c:v>171</c:v>
                </c:pt>
                <c:pt idx="12">
                  <c:v>159</c:v>
                </c:pt>
              </c:numCache>
            </c:numRef>
          </c:val>
          <c:extLst>
            <c:ext xmlns:c16="http://schemas.microsoft.com/office/drawing/2014/chart" uri="{C3380CC4-5D6E-409C-BE32-E72D297353CC}">
              <c16:uniqueId val="{00000004-262F-44FD-A4D4-1C296F28F03B}"/>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データシート!$B$47:$P$47</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262F-44FD-A4D4-1C296F28F03B}"/>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データシート!$B$48:$P$48</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6-262F-44FD-A4D4-1C296F28F03B}"/>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データシート!$B$49:$P$49</c:f>
              <c:numCache>
                <c:formatCode>General</c:formatCode>
                <c:ptCount val="15"/>
                <c:pt idx="0">
                  <c:v>452</c:v>
                </c:pt>
                <c:pt idx="3">
                  <c:v>364</c:v>
                </c:pt>
                <c:pt idx="6">
                  <c:v>402</c:v>
                </c:pt>
                <c:pt idx="9">
                  <c:v>435</c:v>
                </c:pt>
                <c:pt idx="12">
                  <c:v>447</c:v>
                </c:pt>
              </c:numCache>
            </c:numRef>
          </c:val>
          <c:extLst>
            <c:ext xmlns:c16="http://schemas.microsoft.com/office/drawing/2014/chart" uri="{C3380CC4-5D6E-409C-BE32-E72D297353CC}">
              <c16:uniqueId val="{00000007-262F-44FD-A4D4-1C296F28F03B}"/>
            </c:ext>
          </c:extLst>
        </c:ser>
        <c:dLbls>
          <c:showLegendKey val="0"/>
          <c:showVal val="0"/>
          <c:showCatName val="0"/>
          <c:showSerName val="0"/>
          <c:showPercent val="0"/>
          <c:showBubbleSize val="0"/>
        </c:dLbls>
        <c:gapWidth val="100"/>
        <c:overlap val="100"/>
        <c:axId val="423989328"/>
        <c:axId val="423988544"/>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データシート!$B$50:$P$50</c:f>
              <c:numCache>
                <c:formatCode>General</c:formatCode>
                <c:ptCount val="15"/>
                <c:pt idx="0">
                  <c:v>#N/A</c:v>
                </c:pt>
                <c:pt idx="1">
                  <c:v>338</c:v>
                </c:pt>
                <c:pt idx="2">
                  <c:v>#N/A</c:v>
                </c:pt>
                <c:pt idx="3">
                  <c:v>#N/A</c:v>
                </c:pt>
                <c:pt idx="4">
                  <c:v>244</c:v>
                </c:pt>
                <c:pt idx="5">
                  <c:v>#N/A</c:v>
                </c:pt>
                <c:pt idx="6">
                  <c:v>#N/A</c:v>
                </c:pt>
                <c:pt idx="7">
                  <c:v>195</c:v>
                </c:pt>
                <c:pt idx="8">
                  <c:v>#N/A</c:v>
                </c:pt>
                <c:pt idx="9">
                  <c:v>#N/A</c:v>
                </c:pt>
                <c:pt idx="10">
                  <c:v>205</c:v>
                </c:pt>
                <c:pt idx="11">
                  <c:v>#N/A</c:v>
                </c:pt>
                <c:pt idx="12">
                  <c:v>#N/A</c:v>
                </c:pt>
                <c:pt idx="13">
                  <c:v>216</c:v>
                </c:pt>
                <c:pt idx="14">
                  <c:v>#N/A</c:v>
                </c:pt>
              </c:numCache>
            </c:numRef>
          </c:val>
          <c:smooth val="0"/>
          <c:extLst>
            <c:ext xmlns:c16="http://schemas.microsoft.com/office/drawing/2014/chart" uri="{C3380CC4-5D6E-409C-BE32-E72D297353CC}">
              <c16:uniqueId val="{00000008-262F-44FD-A4D4-1C296F28F03B}"/>
            </c:ext>
          </c:extLst>
        </c:ser>
        <c:dLbls>
          <c:showLegendKey val="0"/>
          <c:showVal val="0"/>
          <c:showCatName val="0"/>
          <c:showSerName val="0"/>
          <c:showPercent val="0"/>
          <c:showBubbleSize val="0"/>
        </c:dLbls>
        <c:marker val="1"/>
        <c:smooth val="0"/>
        <c:axId val="423989328"/>
        <c:axId val="423988544"/>
      </c:lineChart>
      <c:catAx>
        <c:axId val="423989328"/>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423988544"/>
        <c:crosses val="autoZero"/>
        <c:auto val="1"/>
        <c:lblAlgn val="ctr"/>
        <c:lblOffset val="100"/>
        <c:tickLblSkip val="1"/>
        <c:tickMarkSkip val="1"/>
        <c:noMultiLvlLbl val="0"/>
      </c:catAx>
      <c:valAx>
        <c:axId val="423988544"/>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423989328"/>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データシート!$B$56:$P$56</c:f>
              <c:numCache>
                <c:formatCode>General</c:formatCode>
                <c:ptCount val="15"/>
                <c:pt idx="2">
                  <c:v>5526</c:v>
                </c:pt>
                <c:pt idx="5">
                  <c:v>5511</c:v>
                </c:pt>
                <c:pt idx="8">
                  <c:v>5445</c:v>
                </c:pt>
                <c:pt idx="11">
                  <c:v>5317</c:v>
                </c:pt>
                <c:pt idx="14">
                  <c:v>5134</c:v>
                </c:pt>
              </c:numCache>
            </c:numRef>
          </c:val>
          <c:extLst>
            <c:ext xmlns:c16="http://schemas.microsoft.com/office/drawing/2014/chart" uri="{C3380CC4-5D6E-409C-BE32-E72D297353CC}">
              <c16:uniqueId val="{00000000-F752-45E6-8FAD-E8E26FE0649F}"/>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データシート!$B$57:$P$57</c:f>
              <c:numCache>
                <c:formatCode>General</c:formatCode>
                <c:ptCount val="15"/>
                <c:pt idx="2">
                  <c:v>0</c:v>
                </c:pt>
                <c:pt idx="5">
                  <c:v>0</c:v>
                </c:pt>
                <c:pt idx="8">
                  <c:v>0</c:v>
                </c:pt>
                <c:pt idx="11">
                  <c:v>0</c:v>
                </c:pt>
                <c:pt idx="14">
                  <c:v>0</c:v>
                </c:pt>
              </c:numCache>
            </c:numRef>
          </c:val>
          <c:extLst>
            <c:ext xmlns:c16="http://schemas.microsoft.com/office/drawing/2014/chart" uri="{C3380CC4-5D6E-409C-BE32-E72D297353CC}">
              <c16:uniqueId val="{00000001-F752-45E6-8FAD-E8E26FE0649F}"/>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データシート!$B$58:$P$58</c:f>
              <c:numCache>
                <c:formatCode>General</c:formatCode>
                <c:ptCount val="15"/>
                <c:pt idx="2">
                  <c:v>794</c:v>
                </c:pt>
                <c:pt idx="5">
                  <c:v>804</c:v>
                </c:pt>
                <c:pt idx="8">
                  <c:v>1101</c:v>
                </c:pt>
                <c:pt idx="11">
                  <c:v>1701</c:v>
                </c:pt>
                <c:pt idx="14">
                  <c:v>1733</c:v>
                </c:pt>
              </c:numCache>
            </c:numRef>
          </c:val>
          <c:extLst>
            <c:ext xmlns:c16="http://schemas.microsoft.com/office/drawing/2014/chart" uri="{C3380CC4-5D6E-409C-BE32-E72D297353CC}">
              <c16:uniqueId val="{00000002-F752-45E6-8FAD-E8E26FE0649F}"/>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データシート!$B$59:$P$59</c:f>
              <c:numCache>
                <c:formatCode>General</c:formatCode>
                <c:ptCount val="15"/>
                <c:pt idx="0">
                  <c:v>1</c:v>
                </c:pt>
                <c:pt idx="3">
                  <c:v>0</c:v>
                </c:pt>
                <c:pt idx="6">
                  <c:v>0</c:v>
                </c:pt>
                <c:pt idx="9">
                  <c:v>0</c:v>
                </c:pt>
                <c:pt idx="12">
                  <c:v>0</c:v>
                </c:pt>
              </c:numCache>
            </c:numRef>
          </c:val>
          <c:extLst>
            <c:ext xmlns:c16="http://schemas.microsoft.com/office/drawing/2014/chart" uri="{C3380CC4-5D6E-409C-BE32-E72D297353CC}">
              <c16:uniqueId val="{00000003-F752-45E6-8FAD-E8E26FE0649F}"/>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データシート!$B$60:$P$60</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4-F752-45E6-8FAD-E8E26FE0649F}"/>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データシート!$B$61:$P$61</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F752-45E6-8FAD-E8E26FE0649F}"/>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データシート!$B$62:$P$62</c:f>
              <c:numCache>
                <c:formatCode>General</c:formatCode>
                <c:ptCount val="15"/>
                <c:pt idx="0">
                  <c:v>778</c:v>
                </c:pt>
                <c:pt idx="3">
                  <c:v>763</c:v>
                </c:pt>
                <c:pt idx="6">
                  <c:v>753</c:v>
                </c:pt>
                <c:pt idx="9">
                  <c:v>740</c:v>
                </c:pt>
                <c:pt idx="12">
                  <c:v>733</c:v>
                </c:pt>
              </c:numCache>
            </c:numRef>
          </c:val>
          <c:extLst>
            <c:ext xmlns:c16="http://schemas.microsoft.com/office/drawing/2014/chart" uri="{C3380CC4-5D6E-409C-BE32-E72D297353CC}">
              <c16:uniqueId val="{00000006-F752-45E6-8FAD-E8E26FE0649F}"/>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データシート!$B$63:$P$63</c:f>
              <c:numCache>
                <c:formatCode>General</c:formatCode>
                <c:ptCount val="15"/>
                <c:pt idx="0">
                  <c:v>226</c:v>
                </c:pt>
                <c:pt idx="3">
                  <c:v>191</c:v>
                </c:pt>
                <c:pt idx="6">
                  <c:v>157</c:v>
                </c:pt>
                <c:pt idx="9">
                  <c:v>121</c:v>
                </c:pt>
                <c:pt idx="12">
                  <c:v>86</c:v>
                </c:pt>
              </c:numCache>
            </c:numRef>
          </c:val>
          <c:extLst>
            <c:ext xmlns:c16="http://schemas.microsoft.com/office/drawing/2014/chart" uri="{C3380CC4-5D6E-409C-BE32-E72D297353CC}">
              <c16:uniqueId val="{00000007-F752-45E6-8FAD-E8E26FE0649F}"/>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データシート!$B$64:$P$64</c:f>
              <c:numCache>
                <c:formatCode>General</c:formatCode>
                <c:ptCount val="15"/>
                <c:pt idx="0">
                  <c:v>2021</c:v>
                </c:pt>
                <c:pt idx="3">
                  <c:v>1843</c:v>
                </c:pt>
                <c:pt idx="6">
                  <c:v>1631</c:v>
                </c:pt>
                <c:pt idx="9">
                  <c:v>1436</c:v>
                </c:pt>
                <c:pt idx="12">
                  <c:v>1389</c:v>
                </c:pt>
              </c:numCache>
            </c:numRef>
          </c:val>
          <c:extLst>
            <c:ext xmlns:c16="http://schemas.microsoft.com/office/drawing/2014/chart" uri="{C3380CC4-5D6E-409C-BE32-E72D297353CC}">
              <c16:uniqueId val="{00000008-F752-45E6-8FAD-E8E26FE0649F}"/>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データシート!$B$65:$P$65</c:f>
              <c:numCache>
                <c:formatCode>General</c:formatCode>
                <c:ptCount val="15"/>
                <c:pt idx="0">
                  <c:v>50</c:v>
                </c:pt>
                <c:pt idx="3">
                  <c:v>33</c:v>
                </c:pt>
                <c:pt idx="6">
                  <c:v>303</c:v>
                </c:pt>
                <c:pt idx="9">
                  <c:v>300</c:v>
                </c:pt>
                <c:pt idx="12">
                  <c:v>279</c:v>
                </c:pt>
              </c:numCache>
            </c:numRef>
          </c:val>
          <c:extLst>
            <c:ext xmlns:c16="http://schemas.microsoft.com/office/drawing/2014/chart" uri="{C3380CC4-5D6E-409C-BE32-E72D297353CC}">
              <c16:uniqueId val="{00000009-F752-45E6-8FAD-E8E26FE0649F}"/>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データシート!$B$66:$P$66</c:f>
              <c:numCache>
                <c:formatCode>General</c:formatCode>
                <c:ptCount val="15"/>
                <c:pt idx="0">
                  <c:v>5585</c:v>
                </c:pt>
                <c:pt idx="3">
                  <c:v>5610</c:v>
                </c:pt>
                <c:pt idx="6">
                  <c:v>5477</c:v>
                </c:pt>
                <c:pt idx="9">
                  <c:v>5408</c:v>
                </c:pt>
                <c:pt idx="12">
                  <c:v>5351</c:v>
                </c:pt>
              </c:numCache>
            </c:numRef>
          </c:val>
          <c:extLst>
            <c:ext xmlns:c16="http://schemas.microsoft.com/office/drawing/2014/chart" uri="{C3380CC4-5D6E-409C-BE32-E72D297353CC}">
              <c16:uniqueId val="{0000000A-F752-45E6-8FAD-E8E26FE0649F}"/>
            </c:ext>
          </c:extLst>
        </c:ser>
        <c:dLbls>
          <c:showLegendKey val="0"/>
          <c:showVal val="0"/>
          <c:showCatName val="0"/>
          <c:showSerName val="0"/>
          <c:showPercent val="0"/>
          <c:showBubbleSize val="0"/>
        </c:dLbls>
        <c:gapWidth val="100"/>
        <c:overlap val="100"/>
        <c:axId val="435469032"/>
        <c:axId val="435471776"/>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データシート!$B$67:$P$67</c:f>
              <c:numCache>
                <c:formatCode>General</c:formatCode>
                <c:ptCount val="15"/>
                <c:pt idx="0">
                  <c:v>#N/A</c:v>
                </c:pt>
                <c:pt idx="1">
                  <c:v>2341</c:v>
                </c:pt>
                <c:pt idx="2">
                  <c:v>#N/A</c:v>
                </c:pt>
                <c:pt idx="3">
                  <c:v>#N/A</c:v>
                </c:pt>
                <c:pt idx="4">
                  <c:v>2125</c:v>
                </c:pt>
                <c:pt idx="5">
                  <c:v>#N/A</c:v>
                </c:pt>
                <c:pt idx="6">
                  <c:v>#N/A</c:v>
                </c:pt>
                <c:pt idx="7">
                  <c:v>1775</c:v>
                </c:pt>
                <c:pt idx="8">
                  <c:v>#N/A</c:v>
                </c:pt>
                <c:pt idx="9">
                  <c:v>#N/A</c:v>
                </c:pt>
                <c:pt idx="10">
                  <c:v>987</c:v>
                </c:pt>
                <c:pt idx="11">
                  <c:v>#N/A</c:v>
                </c:pt>
                <c:pt idx="12">
                  <c:v>#N/A</c:v>
                </c:pt>
                <c:pt idx="13">
                  <c:v>971</c:v>
                </c:pt>
                <c:pt idx="14">
                  <c:v>#N/A</c:v>
                </c:pt>
              </c:numCache>
            </c:numRef>
          </c:val>
          <c:smooth val="0"/>
          <c:extLst>
            <c:ext xmlns:c16="http://schemas.microsoft.com/office/drawing/2014/chart" uri="{C3380CC4-5D6E-409C-BE32-E72D297353CC}">
              <c16:uniqueId val="{0000000B-F752-45E6-8FAD-E8E26FE0649F}"/>
            </c:ext>
          </c:extLst>
        </c:ser>
        <c:dLbls>
          <c:showLegendKey val="0"/>
          <c:showVal val="0"/>
          <c:showCatName val="0"/>
          <c:showSerName val="0"/>
          <c:showPercent val="0"/>
          <c:showBubbleSize val="0"/>
        </c:dLbls>
        <c:marker val="1"/>
        <c:smooth val="0"/>
        <c:axId val="435469032"/>
        <c:axId val="435471776"/>
      </c:lineChart>
      <c:catAx>
        <c:axId val="435469032"/>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435471776"/>
        <c:crosses val="autoZero"/>
        <c:auto val="1"/>
        <c:lblAlgn val="ctr"/>
        <c:lblOffset val="100"/>
        <c:tickLblSkip val="1"/>
        <c:tickMarkSkip val="1"/>
        <c:noMultiLvlLbl val="0"/>
      </c:catAx>
      <c:valAx>
        <c:axId val="435471776"/>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435469032"/>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H28</c:v>
                </c:pt>
                <c:pt idx="1">
                  <c:v>H29</c:v>
                </c:pt>
                <c:pt idx="2">
                  <c:v>H30</c:v>
                </c:pt>
              </c:strCache>
            </c:strRef>
          </c:cat>
          <c:val>
            <c:numRef>
              <c:f>データシート!$B$72:$D$72</c:f>
              <c:numCache>
                <c:formatCode>#,##0;"▲ "#,##0</c:formatCode>
                <c:ptCount val="3"/>
                <c:pt idx="0">
                  <c:v>300</c:v>
                </c:pt>
                <c:pt idx="1">
                  <c:v>550</c:v>
                </c:pt>
                <c:pt idx="2">
                  <c:v>580</c:v>
                </c:pt>
              </c:numCache>
            </c:numRef>
          </c:val>
          <c:extLst>
            <c:ext xmlns:c16="http://schemas.microsoft.com/office/drawing/2014/chart" uri="{C3380CC4-5D6E-409C-BE32-E72D297353CC}">
              <c16:uniqueId val="{00000000-694C-4B24-8359-86DA303D5916}"/>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H28</c:v>
                </c:pt>
                <c:pt idx="1">
                  <c:v>H29</c:v>
                </c:pt>
                <c:pt idx="2">
                  <c:v>H30</c:v>
                </c:pt>
              </c:strCache>
            </c:strRef>
          </c:cat>
          <c:val>
            <c:numRef>
              <c:f>データシート!$B$73:$D$73</c:f>
              <c:numCache>
                <c:formatCode>#,##0;"▲ "#,##0</c:formatCode>
                <c:ptCount val="3"/>
                <c:pt idx="0">
                  <c:v>13</c:v>
                </c:pt>
                <c:pt idx="1">
                  <c:v>13</c:v>
                </c:pt>
                <c:pt idx="2">
                  <c:v>13</c:v>
                </c:pt>
              </c:numCache>
            </c:numRef>
          </c:val>
          <c:extLst>
            <c:ext xmlns:c16="http://schemas.microsoft.com/office/drawing/2014/chart" uri="{C3380CC4-5D6E-409C-BE32-E72D297353CC}">
              <c16:uniqueId val="{00000001-694C-4B24-8359-86DA303D5916}"/>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H28</c:v>
                </c:pt>
                <c:pt idx="1">
                  <c:v>H29</c:v>
                </c:pt>
                <c:pt idx="2">
                  <c:v>H30</c:v>
                </c:pt>
              </c:strCache>
            </c:strRef>
          </c:cat>
          <c:val>
            <c:numRef>
              <c:f>データシート!$B$74:$D$74</c:f>
              <c:numCache>
                <c:formatCode>#,##0;"▲ "#,##0</c:formatCode>
                <c:ptCount val="3"/>
                <c:pt idx="0">
                  <c:v>660</c:v>
                </c:pt>
                <c:pt idx="1">
                  <c:v>939</c:v>
                </c:pt>
                <c:pt idx="2">
                  <c:v>807</c:v>
                </c:pt>
              </c:numCache>
            </c:numRef>
          </c:val>
          <c:extLst>
            <c:ext xmlns:c16="http://schemas.microsoft.com/office/drawing/2014/chart" uri="{C3380CC4-5D6E-409C-BE32-E72D297353CC}">
              <c16:uniqueId val="{00000002-694C-4B24-8359-86DA303D5916}"/>
            </c:ext>
          </c:extLst>
        </c:ser>
        <c:dLbls>
          <c:showLegendKey val="0"/>
          <c:showVal val="0"/>
          <c:showCatName val="0"/>
          <c:showSerName val="0"/>
          <c:showPercent val="0"/>
          <c:showBubbleSize val="0"/>
        </c:dLbls>
        <c:gapWidth val="120"/>
        <c:overlap val="100"/>
        <c:axId val="435469816"/>
        <c:axId val="435468248"/>
      </c:barChart>
      <c:catAx>
        <c:axId val="43546981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435468248"/>
        <c:crosses val="autoZero"/>
        <c:auto val="1"/>
        <c:lblAlgn val="ctr"/>
        <c:lblOffset val="100"/>
        <c:tickLblSkip val="1"/>
        <c:tickMarkSkip val="1"/>
        <c:noMultiLvlLbl val="0"/>
      </c:catAx>
      <c:valAx>
        <c:axId val="435468248"/>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43546981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081055144577909"/>
          <c:y val="4.9232005384860722E-2"/>
          <c:w val="0.85776160330282702"/>
          <c:h val="0.77957208266474864"/>
        </c:manualLayout>
      </c:layout>
      <c:scatterChart>
        <c:scatterStyle val="lineMarker"/>
        <c:varyColors val="0"/>
        <c:ser>
          <c:idx val="0"/>
          <c:order val="0"/>
          <c:tx>
            <c:strRef>
              <c:f>公会計指標分析・財政指標組合せ分析表!$AN$51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公会計指標分析・財政指標組合せ分析表!$BP$50</c:f>
                  <c:strCache>
                    <c:ptCount val="1"/>
                    <c:pt idx="0">
                      <c:v>H26</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{8EC81911-EECB-41EE-82D3-B3D04DB3C146}</c15:txfldGUID>
                      <c15:f>公会計指標分析・財政指標組合せ分析表!$BP$50</c15:f>
                      <c15:dlblFieldTableCache>
                        <c:ptCount val="1"/>
                        <c:pt idx="0">
                          <c:v>H26</c:v>
                        </c:pt>
                      </c15:dlblFieldTableCache>
                    </c15:dlblFTEntry>
                  </c15:dlblFieldTable>
                  <c15:showDataLabelsRange val="0"/>
                </c:ext>
                <c:ext xmlns:c16="http://schemas.microsoft.com/office/drawing/2014/chart" uri="{C3380CC4-5D6E-409C-BE32-E72D297353CC}">
                  <c16:uniqueId val="{00000000-2B8B-4A96-9618-B94C2D7D96DB}"/>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{31DC3528-77F8-4A12-BF89-A1440044C308}</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2B8B-4A96-9618-B94C2D7D96DB}"/>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{192BCE23-C0E4-4AFC-AB90-6204B9245970}</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2B8B-4A96-9618-B94C2D7D96DB}"/>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{42C7D842-5F43-4222-B18E-442BCB640916}</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2B8B-4A96-9618-B94C2D7D96DB}"/>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{78EB4D8E-E1E4-47B6-B49B-1A7C089A89D8}</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2B8B-4A96-9618-B94C2D7D96DB}"/>
                </c:ext>
              </c:extLst>
            </c:dLbl>
            <c:dLbl>
              <c:idx val="8"/>
              <c:tx>
                <c:strRef>
                  <c:f>公会計指標分析・財政指標組合せ分析表!$BX$50</c:f>
                  <c:strCache>
                    <c:ptCount val="1"/>
                    <c:pt idx="0">
                      <c:v>H27</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{A75396E7-90A1-4FF6-9834-F30D915833B3}</c15:txfldGUID>
                      <c15:f>公会計指標分析・財政指標組合せ分析表!$BX$50</c15:f>
                      <c15:dlblFieldTableCache>
                        <c:ptCount val="1"/>
                        <c:pt idx="0">
                          <c:v>H27</c:v>
                        </c:pt>
                      </c15:dlblFieldTableCache>
                    </c15:dlblFTEntry>
                  </c15:dlblFieldTable>
                  <c15:showDataLabelsRange val="0"/>
                </c:ext>
                <c:ext xmlns:c16="http://schemas.microsoft.com/office/drawing/2014/chart" uri="{C3380CC4-5D6E-409C-BE32-E72D297353CC}">
                  <c16:uniqueId val="{00000005-2B8B-4A96-9618-B94C2D7D96DB}"/>
                </c:ext>
              </c:extLst>
            </c:dLbl>
            <c:dLbl>
              <c:idx val="16"/>
              <c:tx>
                <c:strRef>
                  <c:f>公会計指標分析・財政指標組合せ分析表!$CF$50</c:f>
                  <c:strCache>
                    <c:ptCount val="1"/>
                    <c:pt idx="0">
                      <c:v>H28</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{462069E9-AECB-402E-B7C6-AFEE36ECD6B4}</c15:txfldGUID>
                      <c15:f>公会計指標分析・財政指標組合せ分析表!$CF$50</c15:f>
                      <c15:dlblFieldTableCache>
                        <c:ptCount val="1"/>
                        <c:pt idx="0">
                          <c:v>H28</c:v>
                        </c:pt>
                      </c15:dlblFieldTableCache>
                    </c15:dlblFTEntry>
                  </c15:dlblFieldTable>
                  <c15:showDataLabelsRange val="0"/>
                </c:ext>
                <c:ext xmlns:c16="http://schemas.microsoft.com/office/drawing/2014/chart" uri="{C3380CC4-5D6E-409C-BE32-E72D297353CC}">
                  <c16:uniqueId val="{00000006-2B8B-4A96-9618-B94C2D7D96DB}"/>
                </c:ext>
              </c:extLst>
            </c:dLbl>
            <c:dLbl>
              <c:idx val="24"/>
              <c:tx>
                <c:strRef>
                  <c:f>公会計指標分析・財政指標組合せ分析表!$CN$50</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{45B65DE3-9C27-4ED2-A6B2-0676ADDBD840}</c15:txfldGUID>
                      <c15:f>公会計指標分析・財政指標組合せ分析表!$CN$50</c15:f>
                      <c15:dlblFieldTableCache>
                        <c:ptCount val="1"/>
                        <c:pt idx="0">
                          <c:v>H29</c:v>
                        </c:pt>
                      </c15:dlblFieldTableCache>
                    </c15:dlblFTEntry>
                  </c15:dlblFieldTable>
                  <c15:showDataLabelsRange val="0"/>
                </c:ext>
                <c:ext xmlns:c16="http://schemas.microsoft.com/office/drawing/2014/chart" uri="{C3380CC4-5D6E-409C-BE32-E72D297353CC}">
                  <c16:uniqueId val="{00000007-2B8B-4A96-9618-B94C2D7D96DB}"/>
                </c:ext>
              </c:extLst>
            </c:dLbl>
            <c:dLbl>
              <c:idx val="32"/>
              <c:tx>
                <c:strRef>
                  <c:f>公会計指標分析・財政指標組合せ分析表!$CV$50</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{0CCE0B3B-C5C2-4AF8-AC5C-6AF9E171D3FA}</c15:txfldGUID>
                      <c15:f>公会計指標分析・財政指標組合せ分析表!$CV$50</c15:f>
                      <c15:dlblFieldTableCache>
                        <c:ptCount val="1"/>
                        <c:pt idx="0">
                          <c:v>H30</c:v>
                        </c:pt>
                      </c15:dlblFieldTableCache>
                    </c15:dlblFTEntry>
                  </c15:dlblFieldTable>
                  <c15:showDataLabelsRange val="0"/>
                </c:ext>
                <c:ext xmlns:c16="http://schemas.microsoft.com/office/drawing/2014/chart" uri="{C3380CC4-5D6E-409C-BE32-E72D297353CC}">
                  <c16:uniqueId val="{00000008-2B8B-4A96-9618-B94C2D7D96DB}"/>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公会計指標分析・財政指標組合せ分析表!$BP$53:$DC$53</c:f>
              <c:numCache>
                <c:formatCode>#,##0.0;"▲ "#,##0.0</c:formatCode>
                <c:ptCount val="40"/>
                <c:pt idx="8">
                  <c:v>52.1</c:v>
                </c:pt>
                <c:pt idx="16">
                  <c:v>54.9</c:v>
                </c:pt>
                <c:pt idx="24">
                  <c:v>58.6</c:v>
                </c:pt>
                <c:pt idx="32">
                  <c:v>60.5</c:v>
                </c:pt>
              </c:numCache>
            </c:numRef>
          </c:xVal>
          <c:yVal>
            <c:numRef>
              <c:f>公会計指標分析・財政指標組合せ分析表!$BP$51:$DC$51</c:f>
              <c:numCache>
                <c:formatCode>#,##0.0;"▲ "#,##0.0</c:formatCode>
                <c:ptCount val="40"/>
                <c:pt idx="8">
                  <c:v>67.3</c:v>
                </c:pt>
                <c:pt idx="16">
                  <c:v>55.7</c:v>
                </c:pt>
                <c:pt idx="24">
                  <c:v>30.5</c:v>
                </c:pt>
                <c:pt idx="32">
                  <c:v>28.4</c:v>
                </c:pt>
              </c:numCache>
            </c:numRef>
          </c:yVal>
          <c:smooth val="0"/>
          <c:extLst>
            <c:ext xmlns:c16="http://schemas.microsoft.com/office/drawing/2014/chart" uri="{C3380CC4-5D6E-409C-BE32-E72D297353CC}">
              <c16:uniqueId val="{00000009-2B8B-4A96-9618-B94C2D7D96DB}"/>
            </c:ext>
          </c:extLst>
        </c:ser>
        <c:ser>
          <c:idx val="1"/>
          <c:order val="1"/>
          <c:tx>
            <c:strRef>
              <c:f>公会計指標分析・財政指標組合せ分析表!$AN$55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Lbls>
            <c:dLbl>
              <c:idx val="0"/>
              <c:tx>
                <c:strRef>
                  <c:f>公会計指標分析・財政指標組合せ分析表!$BP$50</c:f>
                  <c:strCache>
                    <c:ptCount val="1"/>
                    <c:pt idx="0">
                      <c:v>H26</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{C70C42A0-97DD-4185-8FF8-E8D5613C056E}</c15:txfldGUID>
                      <c15:f>公会計指標分析・財政指標組合せ分析表!$BP$50</c15:f>
                      <c15:dlblFieldTableCache>
                        <c:ptCount val="1"/>
                        <c:pt idx="0">
                          <c:v>H26</c:v>
                        </c:pt>
                      </c15:dlblFieldTableCache>
                    </c15:dlblFTEntry>
                  </c15:dlblFieldTable>
                  <c15:showDataLabelsRange val="0"/>
                </c:ext>
                <c:ext xmlns:c16="http://schemas.microsoft.com/office/drawing/2014/chart" uri="{C3380CC4-5D6E-409C-BE32-E72D297353CC}">
                  <c16:uniqueId val="{0000000A-2B8B-4A96-9618-B94C2D7D96DB}"/>
                </c:ext>
              </c:extLst>
            </c:dLbl>
            <c:dLbl>
              <c:idx val="1"/>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{FD1DA91D-3B04-48F2-8F69-02B9931A5393}</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2B8B-4A96-9618-B94C2D7D96DB}"/>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{1D74C6AB-09B8-4182-A156-A3F5E6086A76}</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2B8B-4A96-9618-B94C2D7D96DB}"/>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{18A8D604-8C21-4616-B6D3-B25E323A562D}</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2B8B-4A96-9618-B94C2D7D96DB}"/>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{744A6F54-2826-4DD5-B7A0-9928E6DFF674}</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2B8B-4A96-9618-B94C2D7D96DB}"/>
                </c:ext>
              </c:extLst>
            </c:dLbl>
            <c:dLbl>
              <c:idx val="8"/>
              <c:tx>
                <c:strRef>
                  <c:f>公会計指標分析・財政指標組合せ分析表!$BX$50</c:f>
                  <c:strCache>
                    <c:ptCount val="1"/>
                    <c:pt idx="0">
                      <c:v>H27</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{91E5E321-406B-4BEE-8CD1-94326C52AD42}</c15:txfldGUID>
                      <c15:f>公会計指標分析・財政指標組合せ分析表!$BX$50</c15:f>
                      <c15:dlblFieldTableCache>
                        <c:ptCount val="1"/>
                        <c:pt idx="0">
                          <c:v>H27</c:v>
                        </c:pt>
                      </c15:dlblFieldTableCache>
                    </c15:dlblFTEntry>
                  </c15:dlblFieldTable>
                  <c15:showDataLabelsRange val="0"/>
                </c:ext>
                <c:ext xmlns:c16="http://schemas.microsoft.com/office/drawing/2014/chart" uri="{C3380CC4-5D6E-409C-BE32-E72D297353CC}">
                  <c16:uniqueId val="{0000000F-2B8B-4A96-9618-B94C2D7D96DB}"/>
                </c:ext>
              </c:extLst>
            </c:dLbl>
            <c:dLbl>
              <c:idx val="16"/>
              <c:tx>
                <c:strRef>
                  <c:f>公会計指標分析・財政指標組合せ分析表!$CF$50</c:f>
                  <c:strCache>
                    <c:ptCount val="1"/>
                    <c:pt idx="0">
                      <c:v>H28</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{DB8A24DA-C96C-4E7D-856B-17D9C3CAC5BE}</c15:txfldGUID>
                      <c15:f>公会計指標分析・財政指標組合せ分析表!$CF$50</c15:f>
                      <c15:dlblFieldTableCache>
                        <c:ptCount val="1"/>
                        <c:pt idx="0">
                          <c:v>H28</c:v>
                        </c:pt>
                      </c15:dlblFieldTableCache>
                    </c15:dlblFTEntry>
                  </c15:dlblFieldTable>
                  <c15:showDataLabelsRange val="0"/>
                </c:ext>
                <c:ext xmlns:c16="http://schemas.microsoft.com/office/drawing/2014/chart" uri="{C3380CC4-5D6E-409C-BE32-E72D297353CC}">
                  <c16:uniqueId val="{00000010-2B8B-4A96-9618-B94C2D7D96DB}"/>
                </c:ext>
              </c:extLst>
            </c:dLbl>
            <c:dLbl>
              <c:idx val="24"/>
              <c:tx>
                <c:strRef>
                  <c:f>公会計指標分析・財政指標組合せ分析表!$CN$50</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{D22FB175-7796-471F-8F1B-1FBDCA3F3A49}</c15:txfldGUID>
                      <c15:f>公会計指標分析・財政指標組合せ分析表!$CN$50</c15:f>
                      <c15:dlblFieldTableCache>
                        <c:ptCount val="1"/>
                        <c:pt idx="0">
                          <c:v>H29</c:v>
                        </c:pt>
                      </c15:dlblFieldTableCache>
                    </c15:dlblFTEntry>
                  </c15:dlblFieldTable>
                  <c15:showDataLabelsRange val="0"/>
                </c:ext>
                <c:ext xmlns:c16="http://schemas.microsoft.com/office/drawing/2014/chart" uri="{C3380CC4-5D6E-409C-BE32-E72D297353CC}">
                  <c16:uniqueId val="{00000011-2B8B-4A96-9618-B94C2D7D96DB}"/>
                </c:ext>
              </c:extLst>
            </c:dLbl>
            <c:dLbl>
              <c:idx val="32"/>
              <c:tx>
                <c:strRef>
                  <c:f>公会計指標分析・財政指標組合せ分析表!$CV$50</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{C964337A-5CF5-4A90-99D6-4635086E3C0A}</c15:txfldGUID>
                      <c15:f>公会計指標分析・財政指標組合せ分析表!$CV$50</c15:f>
                      <c15:dlblFieldTableCache>
                        <c:ptCount val="1"/>
                        <c:pt idx="0">
                          <c:v>H30</c:v>
                        </c:pt>
                      </c15:dlblFieldTableCache>
                    </c15:dlblFTEntry>
                  </c15:dlblFieldTable>
                  <c15:showDataLabelsRange val="0"/>
                </c:ext>
                <c:ext xmlns:c16="http://schemas.microsoft.com/office/drawing/2014/chart" uri="{C3380CC4-5D6E-409C-BE32-E72D297353CC}">
                  <c16:uniqueId val="{00000012-2B8B-4A96-9618-B94C2D7D96DB}"/>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公会計指標分析・財政指標組合せ分析表!$BP$57:$DC$57</c:f>
              <c:numCache>
                <c:formatCode>#,##0.0;"▲ "#,##0.0</c:formatCode>
                <c:ptCount val="40"/>
                <c:pt idx="8">
                  <c:v>54.1</c:v>
                </c:pt>
                <c:pt idx="16">
                  <c:v>57</c:v>
                </c:pt>
                <c:pt idx="24">
                  <c:v>59.7</c:v>
                </c:pt>
                <c:pt idx="32">
                  <c:v>59.1</c:v>
                </c:pt>
              </c:numCache>
            </c:numRef>
          </c:xVal>
          <c:yVal>
            <c:numRef>
              <c:f>公会計指標分析・財政指標組合せ分析表!$BP$55:$DC$55</c:f>
              <c:numCache>
                <c:formatCode>#,##0.0;"▲ "#,##0.0</c:formatCode>
                <c:ptCount val="40"/>
                <c:pt idx="8">
                  <c:v>36.5</c:v>
                </c:pt>
                <c:pt idx="16">
                  <c:v>32.9</c:v>
                </c:pt>
                <c:pt idx="24">
                  <c:v>28.5</c:v>
                </c:pt>
                <c:pt idx="32">
                  <c:v>20.5</c:v>
                </c:pt>
              </c:numCache>
            </c:numRef>
          </c:yVal>
          <c:smooth val="0"/>
          <c:extLst>
            <c:ext xmlns:c16="http://schemas.microsoft.com/office/drawing/2014/chart" uri="{C3380CC4-5D6E-409C-BE32-E72D297353CC}">
              <c16:uniqueId val="{00000013-2B8B-4A96-9618-B94C2D7D96DB}"/>
            </c:ext>
          </c:extLst>
        </c:ser>
        <c:dLbls>
          <c:showLegendKey val="0"/>
          <c:showVal val="1"/>
          <c:showCatName val="0"/>
          <c:showSerName val="0"/>
          <c:showPercent val="0"/>
          <c:showBubbleSize val="0"/>
        </c:dLbls>
        <c:axId val="435467856"/>
        <c:axId val="435467464"/>
      </c:scatterChart>
      <c:valAx>
        <c:axId val="435467856"/>
        <c:scaling>
          <c:orientation val="minMax"/>
          <c:max val="61.2"/>
          <c:min val="51.6"/>
        </c:scaling>
        <c:delete val="0"/>
        <c:axPos val="b"/>
        <c:title>
          <c:tx>
            <c:rich>
              <a:bodyPr/>
              <a:lstStyle/>
              <a:p>
                <a:pPr>
                  <a:defRPr/>
                </a:pPr>
                <a:r>
                  <a:rPr lang="ja-JP" altLang="en-US" sz="1050" b="0"/>
                  <a:t>有形固定資産減価償却率</a:t>
                </a:r>
              </a:p>
            </c:rich>
          </c:tx>
          <c:layout>
            <c:manualLayout>
              <c:xMode val="edge"/>
              <c:yMode val="edge"/>
              <c:x val="0.41341562393161851"/>
              <c:y val="0.90792951587388315"/>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435467464"/>
        <c:crosses val="autoZero"/>
        <c:crossBetween val="midCat"/>
      </c:valAx>
      <c:valAx>
        <c:axId val="435467464"/>
        <c:scaling>
          <c:orientation val="minMax"/>
          <c:max val="76"/>
          <c:min val="15"/>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7982795003806822E-2"/>
              <c:y val="0.2508813272335027"/>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435467856"/>
        <c:crosses val="autoZero"/>
        <c:crossBetween val="midCat"/>
      </c:valAx>
      <c:spPr>
        <a:solidFill>
          <a:srgbClr val="E6FFD5"/>
        </a:solidFill>
        <a:ln w="19050">
          <a:solidFill>
            <a:sysClr val="windowText" lastClr="000000"/>
          </a:solidFill>
        </a:ln>
      </c:spPr>
    </c:plotArea>
    <c:plotVisOnly val="1"/>
    <c:dispBlanksAs val="span"/>
    <c:showDLblsOverMax val="0"/>
  </c:chart>
  <c:spPr>
    <a:noFill/>
    <a:ln>
      <a:noFill/>
    </a:ln>
  </c:spPr>
  <c:printSettings>
    <c:headerFooter/>
    <c:pageMargins b="0.75000000000000044" l="0.7000000000000004" r="0.7000000000000004" t="0.75000000000000044" header="0.30000000000000021" footer="0.30000000000000021"/>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1084499838569034"/>
          <c:y val="4.7159594500132108E-2"/>
          <c:w val="0.84753599996779971"/>
          <c:h val="0.77913873422717184"/>
        </c:manualLayout>
      </c:layout>
      <c:scatterChart>
        <c:scatterStyle val="lineMarker"/>
        <c:varyColors val="0"/>
        <c:ser>
          <c:idx val="0"/>
          <c:order val="0"/>
          <c:tx>
            <c:strRef>
              <c:f>公会計指標分析・財政指標組合せ分析表!$AN$73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公会計指標分析・財政指標組合せ分析表!$BP$72</c:f>
                  <c:strCache>
                    <c:ptCount val="1"/>
                    <c:pt idx="0">
                      <c:v>H26</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{969F0CB3-B26A-46D5-9E4B-D5788FCD9618}</c15:txfldGUID>
                      <c15:f>公会計指標分析・財政指標組合せ分析表!$BP$72</c15:f>
                      <c15:dlblFieldTableCache>
                        <c:ptCount val="1"/>
                        <c:pt idx="0">
                          <c:v>H26</c:v>
                        </c:pt>
                      </c15:dlblFieldTableCache>
                    </c15:dlblFTEntry>
                  </c15:dlblFieldTable>
                  <c15:showDataLabelsRange val="0"/>
                </c:ext>
                <c:ext xmlns:c16="http://schemas.microsoft.com/office/drawing/2014/chart" uri="{C3380CC4-5D6E-409C-BE32-E72D297353CC}">
                  <c16:uniqueId val="{00000000-8CC8-43CD-8A50-7CDB7A2D2BD2}"/>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{B34EBBFC-E9F6-48C4-B0C2-FE42B13609C0}</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8CC8-43CD-8A50-7CDB7A2D2BD2}"/>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{5BD2EEE4-5AD7-4984-849C-B8A3ABE730B2}</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8CC8-43CD-8A50-7CDB7A2D2BD2}"/>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{C4A7C97A-DF03-476F-BD51-AF5194CD9898}</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8CC8-43CD-8A50-7CDB7A2D2BD2}"/>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{3C2FFFC1-447B-46E2-B6D6-2CC6FE1841AD}</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8CC8-43CD-8A50-7CDB7A2D2BD2}"/>
                </c:ext>
              </c:extLst>
            </c:dLbl>
            <c:dLbl>
              <c:idx val="8"/>
              <c:tx>
                <c:strRef>
                  <c:f>公会計指標分析・財政指標組合せ分析表!$BX$72</c:f>
                  <c:strCache>
                    <c:ptCount val="1"/>
                    <c:pt idx="0">
                      <c:v>H27</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{5609C5D6-F001-4646-A9F1-D6B643F0E3DC}</c15:txfldGUID>
                      <c15:f>公会計指標分析・財政指標組合せ分析表!$BX$72</c15:f>
                      <c15:dlblFieldTableCache>
                        <c:ptCount val="1"/>
                        <c:pt idx="0">
                          <c:v>H27</c:v>
                        </c:pt>
                      </c15:dlblFieldTableCache>
                    </c15:dlblFTEntry>
                  </c15:dlblFieldTable>
                  <c15:showDataLabelsRange val="0"/>
                </c:ext>
                <c:ext xmlns:c16="http://schemas.microsoft.com/office/drawing/2014/chart" uri="{C3380CC4-5D6E-409C-BE32-E72D297353CC}">
                  <c16:uniqueId val="{00000005-8CC8-43CD-8A50-7CDB7A2D2BD2}"/>
                </c:ext>
              </c:extLst>
            </c:dLbl>
            <c:dLbl>
              <c:idx val="16"/>
              <c:tx>
                <c:strRef>
                  <c:f>公会計指標分析・財政指標組合せ分析表!$CF$72</c:f>
                  <c:strCache>
                    <c:ptCount val="1"/>
                    <c:pt idx="0">
                      <c:v>H28</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{FB45D0BF-C61F-4030-8FC6-A2F478F46E14}</c15:txfldGUID>
                      <c15:f>公会計指標分析・財政指標組合せ分析表!$CF$72</c15:f>
                      <c15:dlblFieldTableCache>
                        <c:ptCount val="1"/>
                        <c:pt idx="0">
                          <c:v>H28</c:v>
                        </c:pt>
                      </c15:dlblFieldTableCache>
                    </c15:dlblFTEntry>
                  </c15:dlblFieldTable>
                  <c15:showDataLabelsRange val="0"/>
                </c:ext>
                <c:ext xmlns:c16="http://schemas.microsoft.com/office/drawing/2014/chart" uri="{C3380CC4-5D6E-409C-BE32-E72D297353CC}">
                  <c16:uniqueId val="{00000006-8CC8-43CD-8A50-7CDB7A2D2BD2}"/>
                </c:ext>
              </c:extLst>
            </c:dLbl>
            <c:dLbl>
              <c:idx val="24"/>
              <c:tx>
                <c:strRef>
                  <c:f>公会計指標分析・財政指標組合せ分析表!$CN$72</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{E1DC4752-C289-43BD-B9C6-C5E9D880D801}</c15:txfldGUID>
                      <c15:f>公会計指標分析・財政指標組合せ分析表!$CN$72</c15:f>
                      <c15:dlblFieldTableCache>
                        <c:ptCount val="1"/>
                        <c:pt idx="0">
                          <c:v>H29</c:v>
                        </c:pt>
                      </c15:dlblFieldTableCache>
                    </c15:dlblFTEntry>
                  </c15:dlblFieldTable>
                  <c15:showDataLabelsRange val="0"/>
                </c:ext>
                <c:ext xmlns:c16="http://schemas.microsoft.com/office/drawing/2014/chart" uri="{C3380CC4-5D6E-409C-BE32-E72D297353CC}">
                  <c16:uniqueId val="{00000007-8CC8-43CD-8A50-7CDB7A2D2BD2}"/>
                </c:ext>
              </c:extLst>
            </c:dLbl>
            <c:dLbl>
              <c:idx val="32"/>
              <c:tx>
                <c:strRef>
                  <c:f>公会計指標分析・財政指標組合せ分析表!$CV$72</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{4C539903-ACD3-4D8F-A5D3-2E0403DEDACC}</c15:txfldGUID>
                      <c15:f>公会計指標分析・財政指標組合せ分析表!$CV$72</c15:f>
                      <c15:dlblFieldTableCache>
                        <c:ptCount val="1"/>
                        <c:pt idx="0">
                          <c:v>H30</c:v>
                        </c:pt>
                      </c15:dlblFieldTableCache>
                    </c15:dlblFTEntry>
                  </c15:dlblFieldTable>
                  <c15:showDataLabelsRange val="0"/>
                </c:ext>
                <c:ext xmlns:c16="http://schemas.microsoft.com/office/drawing/2014/chart" uri="{C3380CC4-5D6E-409C-BE32-E72D297353CC}">
                  <c16:uniqueId val="{00000008-8CC8-43CD-8A50-7CDB7A2D2BD2}"/>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公会計指標分析・財政指標組合せ分析表!$BP$75:$DC$75</c:f>
              <c:numCache>
                <c:formatCode>#,##0.0;"▲ "#,##0.0</c:formatCode>
                <c:ptCount val="40"/>
                <c:pt idx="0">
                  <c:v>11.3</c:v>
                </c:pt>
                <c:pt idx="8">
                  <c:v>10.199999999999999</c:v>
                </c:pt>
                <c:pt idx="16">
                  <c:v>8.1999999999999993</c:v>
                </c:pt>
                <c:pt idx="24">
                  <c:v>6.7</c:v>
                </c:pt>
                <c:pt idx="32">
                  <c:v>6.2</c:v>
                </c:pt>
              </c:numCache>
            </c:numRef>
          </c:xVal>
          <c:yVal>
            <c:numRef>
              <c:f>公会計指標分析・財政指標組合せ分析表!$BP$73:$DC$73</c:f>
              <c:numCache>
                <c:formatCode>#,##0.0;"▲ "#,##0.0</c:formatCode>
                <c:ptCount val="40"/>
                <c:pt idx="0">
                  <c:v>76.099999999999994</c:v>
                </c:pt>
                <c:pt idx="8">
                  <c:v>67.3</c:v>
                </c:pt>
                <c:pt idx="16">
                  <c:v>55.7</c:v>
                </c:pt>
                <c:pt idx="24">
                  <c:v>30.5</c:v>
                </c:pt>
                <c:pt idx="32">
                  <c:v>28.4</c:v>
                </c:pt>
              </c:numCache>
            </c:numRef>
          </c:yVal>
          <c:smooth val="0"/>
          <c:extLst>
            <c:ext xmlns:c16="http://schemas.microsoft.com/office/drawing/2014/chart" uri="{C3380CC4-5D6E-409C-BE32-E72D297353CC}">
              <c16:uniqueId val="{00000009-8CC8-43CD-8A50-7CDB7A2D2BD2}"/>
            </c:ext>
          </c:extLst>
        </c:ser>
        <c:ser>
          <c:idx val="1"/>
          <c:order val="1"/>
          <c:tx>
            <c:strRef>
              <c:f>公会計指標分析・財政指標組合せ分析表!$AN$77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Lbls>
            <c:dLbl>
              <c:idx val="0"/>
              <c:tx>
                <c:strRef>
                  <c:f>公会計指標分析・財政指標組合せ分析表!$BP$72</c:f>
                  <c:strCache>
                    <c:ptCount val="1"/>
                    <c:pt idx="0">
                      <c:v>H26</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{ED242B89-B7B2-4DD1-8185-D6181923C52D}</c15:txfldGUID>
                      <c15:f>公会計指標分析・財政指標組合せ分析表!$BP$72</c15:f>
                      <c15:dlblFieldTableCache>
                        <c:ptCount val="1"/>
                        <c:pt idx="0">
                          <c:v>H26</c:v>
                        </c:pt>
                      </c15:dlblFieldTableCache>
                    </c15:dlblFTEntry>
                  </c15:dlblFieldTable>
                  <c15:showDataLabelsRange val="0"/>
                </c:ext>
                <c:ext xmlns:c16="http://schemas.microsoft.com/office/drawing/2014/chart" uri="{C3380CC4-5D6E-409C-BE32-E72D297353CC}">
                  <c16:uniqueId val="{0000000A-8CC8-43CD-8A50-7CDB7A2D2BD2}"/>
                </c:ext>
              </c:extLst>
            </c:dLbl>
            <c:dLbl>
              <c:idx val="1"/>
              <c:tx>
                <c:strRef>
                  <c:f>#REF!</c:f>
                  <c:strCache>
                    <c:ptCount val="1"/>
                    <c:pt idx="0">
                      <c:v>#REF!</c:v>
                    </c:pt>
                  </c:strCache>
                </c:strRef>
              </c:tx>
              <c:spPr/>
              <c:txPr>
                <a:bodyPr/>
                <a:lstStyle/>
                <a:p>
                  <a:pPr>
                    <a:defRPr sz="900" b="0" baseline="0">
                      <a:latin typeface="ＭＳ Ｐゴシック" panose="020B0600070205080204" pitchFamily="50" charset="-128"/>
                      <a:ea typeface="ＭＳ Ｐゴシック" panose="020B0600070205080204" pitchFamily="50" charset="-128"/>
                    </a:defRPr>
                  </a:pPr>
                  <a:endParaRPr lang="ja-JP"/>
                </a:p>
              </c:txPr>
              <c:dLblPos val="t"/>
              <c:showLegendKey val="0"/>
              <c:showVal val="0"/>
              <c:showCatName val="0"/>
              <c:showSerName val="0"/>
              <c:showPercent val="0"/>
              <c:showBubbleSize val="0"/>
              <c:extLst>
                <c:ext xmlns:c15="http://schemas.microsoft.com/office/drawing/2012/chart" uri="{CE6537A1-D6FC-4f65-9D91-7224C49458BB}">
                  <c15:dlblFieldTable>
                    <c15:dlblFTEntry>
                      <c15:txfldGUID>{8B7AC767-60AB-458B-B314-65A83E843481}</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8CC8-43CD-8A50-7CDB7A2D2BD2}"/>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{D16A8DC7-F209-4438-A861-8357DABD3049}</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8CC8-43CD-8A50-7CDB7A2D2BD2}"/>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{CFD5FAFD-2E4C-496A-8E93-61FFE9F50A0D}</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8CC8-43CD-8A50-7CDB7A2D2BD2}"/>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{E4950345-5384-4BF9-8B2C-4ADB079B42A0}</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8CC8-43CD-8A50-7CDB7A2D2BD2}"/>
                </c:ext>
              </c:extLst>
            </c:dLbl>
            <c:dLbl>
              <c:idx val="8"/>
              <c:tx>
                <c:strRef>
                  <c:f>公会計指標分析・財政指標組合せ分析表!$BX$72</c:f>
                  <c:strCache>
                    <c:ptCount val="1"/>
                    <c:pt idx="0">
                      <c:v>H27</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{1801D277-2DBC-48F7-9C73-60AC427C00B1}</c15:txfldGUID>
                      <c15:f>公会計指標分析・財政指標組合せ分析表!$BX$72</c15:f>
                      <c15:dlblFieldTableCache>
                        <c:ptCount val="1"/>
                        <c:pt idx="0">
                          <c:v>H27</c:v>
                        </c:pt>
                      </c15:dlblFieldTableCache>
                    </c15:dlblFTEntry>
                  </c15:dlblFieldTable>
                  <c15:showDataLabelsRange val="0"/>
                </c:ext>
                <c:ext xmlns:c16="http://schemas.microsoft.com/office/drawing/2014/chart" uri="{C3380CC4-5D6E-409C-BE32-E72D297353CC}">
                  <c16:uniqueId val="{0000000F-8CC8-43CD-8A50-7CDB7A2D2BD2}"/>
                </c:ext>
              </c:extLst>
            </c:dLbl>
            <c:dLbl>
              <c:idx val="16"/>
              <c:tx>
                <c:strRef>
                  <c:f>公会計指標分析・財政指標組合せ分析表!$CF$72</c:f>
                  <c:strCache>
                    <c:ptCount val="1"/>
                    <c:pt idx="0">
                      <c:v>H28</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{4177BF4C-C760-4EC8-8CAB-F10488E5D904}</c15:txfldGUID>
                      <c15:f>公会計指標分析・財政指標組合せ分析表!$CF$72</c15:f>
                      <c15:dlblFieldTableCache>
                        <c:ptCount val="1"/>
                        <c:pt idx="0">
                          <c:v>H28</c:v>
                        </c:pt>
                      </c15:dlblFieldTableCache>
                    </c15:dlblFTEntry>
                  </c15:dlblFieldTable>
                  <c15:showDataLabelsRange val="0"/>
                </c:ext>
                <c:ext xmlns:c16="http://schemas.microsoft.com/office/drawing/2014/chart" uri="{C3380CC4-5D6E-409C-BE32-E72D297353CC}">
                  <c16:uniqueId val="{00000010-8CC8-43CD-8A50-7CDB7A2D2BD2}"/>
                </c:ext>
              </c:extLst>
            </c:dLbl>
            <c:dLbl>
              <c:idx val="24"/>
              <c:tx>
                <c:strRef>
                  <c:f>公会計指標分析・財政指標組合せ分析表!$CN$72</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{AE17F6E6-0021-4F0E-986D-832C17C75F8E}</c15:txfldGUID>
                      <c15:f>公会計指標分析・財政指標組合せ分析表!$CN$72</c15:f>
                      <c15:dlblFieldTableCache>
                        <c:ptCount val="1"/>
                        <c:pt idx="0">
                          <c:v>H29</c:v>
                        </c:pt>
                      </c15:dlblFieldTableCache>
                    </c15:dlblFTEntry>
                  </c15:dlblFieldTable>
                  <c15:showDataLabelsRange val="0"/>
                </c:ext>
                <c:ext xmlns:c16="http://schemas.microsoft.com/office/drawing/2014/chart" uri="{C3380CC4-5D6E-409C-BE32-E72D297353CC}">
                  <c16:uniqueId val="{00000011-8CC8-43CD-8A50-7CDB7A2D2BD2}"/>
                </c:ext>
              </c:extLst>
            </c:dLbl>
            <c:dLbl>
              <c:idx val="32"/>
              <c:tx>
                <c:strRef>
                  <c:f>公会計指標分析・財政指標組合せ分析表!$CV$72</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{33A19188-247A-40AD-98D4-6FE99B1D3CDB}</c15:txfldGUID>
                      <c15:f>公会計指標分析・財政指標組合せ分析表!$CV$72</c15:f>
                      <c15:dlblFieldTableCache>
                        <c:ptCount val="1"/>
                        <c:pt idx="0">
                          <c:v>H30</c:v>
                        </c:pt>
                      </c15:dlblFieldTableCache>
                    </c15:dlblFTEntry>
                  </c15:dlblFieldTable>
                  <c15:showDataLabelsRange val="0"/>
                </c:ext>
                <c:ext xmlns:c16="http://schemas.microsoft.com/office/drawing/2014/chart" uri="{C3380CC4-5D6E-409C-BE32-E72D297353CC}">
                  <c16:uniqueId val="{00000012-8CC8-43CD-8A50-7CDB7A2D2BD2}"/>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公会計指標分析・財政指標組合せ分析表!$BP$79:$DC$79</c:f>
              <c:numCache>
                <c:formatCode>#,##0.0;"▲ "#,##0.0</c:formatCode>
                <c:ptCount val="40"/>
                <c:pt idx="0">
                  <c:v>10.4</c:v>
                </c:pt>
                <c:pt idx="8">
                  <c:v>9</c:v>
                </c:pt>
                <c:pt idx="16">
                  <c:v>8.1999999999999993</c:v>
                </c:pt>
                <c:pt idx="24">
                  <c:v>8</c:v>
                </c:pt>
                <c:pt idx="32">
                  <c:v>7.9</c:v>
                </c:pt>
              </c:numCache>
            </c:numRef>
          </c:xVal>
          <c:yVal>
            <c:numRef>
              <c:f>公会計指標分析・財政指標組合せ分析表!$BP$77:$DC$77</c:f>
              <c:numCache>
                <c:formatCode>#,##0.0;"▲ "#,##0.0</c:formatCode>
                <c:ptCount val="40"/>
                <c:pt idx="0">
                  <c:v>48.7</c:v>
                </c:pt>
                <c:pt idx="8">
                  <c:v>36.5</c:v>
                </c:pt>
                <c:pt idx="16">
                  <c:v>32.9</c:v>
                </c:pt>
                <c:pt idx="24">
                  <c:v>28.5</c:v>
                </c:pt>
                <c:pt idx="32">
                  <c:v>20.5</c:v>
                </c:pt>
              </c:numCache>
            </c:numRef>
          </c:yVal>
          <c:smooth val="0"/>
          <c:extLst>
            <c:ext xmlns:c16="http://schemas.microsoft.com/office/drawing/2014/chart" uri="{C3380CC4-5D6E-409C-BE32-E72D297353CC}">
              <c16:uniqueId val="{00000013-8CC8-43CD-8A50-7CDB7A2D2BD2}"/>
            </c:ext>
          </c:extLst>
        </c:ser>
        <c:dLbls>
          <c:showLegendKey val="0"/>
          <c:showVal val="1"/>
          <c:showCatName val="0"/>
          <c:showSerName val="0"/>
          <c:showPercent val="0"/>
          <c:showBubbleSize val="0"/>
        </c:dLbls>
        <c:axId val="435467072"/>
        <c:axId val="435468640"/>
      </c:scatterChart>
      <c:valAx>
        <c:axId val="435467072"/>
        <c:scaling>
          <c:orientation val="minMax"/>
          <c:max val="11.799999999999999"/>
          <c:min val="5.9"/>
        </c:scaling>
        <c:delete val="0"/>
        <c:axPos val="b"/>
        <c:title>
          <c:tx>
            <c:rich>
              <a:bodyPr/>
              <a:lstStyle/>
              <a:p>
                <a:pPr>
                  <a:defRPr/>
                </a:pPr>
                <a:r>
                  <a:rPr lang="ja-JP" altLang="en-US" sz="1050" b="0"/>
                  <a:t>実質公債費比率</a:t>
                </a:r>
              </a:p>
            </c:rich>
          </c:tx>
          <c:layout>
            <c:manualLayout>
              <c:xMode val="edge"/>
              <c:yMode val="edge"/>
              <c:x val="0.46792889130339793"/>
              <c:y val="0.89956963274777912"/>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435468640"/>
        <c:crosses val="autoZero"/>
        <c:crossBetween val="midCat"/>
      </c:valAx>
      <c:valAx>
        <c:axId val="435468640"/>
        <c:scaling>
          <c:orientation val="minMax"/>
          <c:max val="86"/>
          <c:min val="14"/>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8286031088186831E-2"/>
              <c:y val="0.25115562968651656"/>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435467072"/>
        <c:crosses val="autoZero"/>
        <c:crossBetween val="midCat"/>
      </c:valAx>
      <c:spPr>
        <a:solidFill>
          <a:srgbClr val="E6FFD5"/>
        </a:solidFill>
        <a:ln w="19050">
          <a:solidFill>
            <a:srgbClr val="000000"/>
          </a:solidFill>
        </a:ln>
      </c:spPr>
    </c:plotArea>
    <c:plotVisOnly val="1"/>
    <c:dispBlanksAs val="span"/>
    <c:showDLblsOverMax val="0"/>
  </c:chart>
  <c:spPr>
    <a:ln>
      <a:noFill/>
    </a:ln>
  </c:spPr>
  <c:printSettings>
    <c:headerFooter/>
    <c:pageMargins b="0.75000000000000044" l="0.7000000000000004" r="0.7000000000000004" t="0.75000000000000044" header="0.30000000000000021" footer="0.30000000000000021"/>
    <c:pageSetup/>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_rels/drawing13.xml.rels><?xml version="1.0" encoding="UTF-8" standalone="yes"?>
<Relationships xmlns="http://schemas.openxmlformats.org/package/2006/relationships"><Relationship Id="rId2" Type="http://schemas.openxmlformats.org/officeDocument/2006/relationships/chart" Target="../charts/chart8.xml"/><Relationship Id="rId1" Type="http://schemas.openxmlformats.org/officeDocument/2006/relationships/chart" Target="../charts/chart7.xml"/></Relationships>
</file>

<file path=xl/drawings/drawing1.xml><?xml version="1.0" encoding="utf-8"?>
<xdr:wsDr xmlns:xdr="http://schemas.openxmlformats.org/drawingml/2006/spreadsheetDrawing" xmlns:a="http://schemas.openxmlformats.org/drawingml/2006/main">
  <xdr:twoCellAnchor>
    <xdr:from>
      <xdr:col>45</xdr:col>
      <xdr:colOff>38100</xdr:colOff>
      <xdr:row>29</xdr:row>
      <xdr:rowOff>19050</xdr:rowOff>
    </xdr:from>
    <xdr:to>
      <xdr:col>47</xdr:col>
      <xdr:colOff>104775</xdr:colOff>
      <xdr:row>31</xdr:row>
      <xdr:rowOff>114300</xdr:rowOff>
    </xdr:to>
    <xdr:sp macro="" textlink="">
      <xdr:nvSpPr>
        <xdr:cNvPr id="2" name="AutoShape 1">
          <a:extLst>
            <a:ext uri="{FF2B5EF4-FFF2-40B4-BE49-F238E27FC236}">
              <a16:creationId xmlns:a16="http://schemas.microsoft.com/office/drawing/2014/main" id="{00000000-0008-0000-0100-000002000000}"/>
            </a:ext>
          </a:extLst>
        </xdr:cNvPr>
        <xdr:cNvSpPr>
          <a:spLocks noChangeArrowheads="1"/>
        </xdr:cNvSpPr>
      </xdr:nvSpPr>
      <xdr:spPr bwMode="auto">
        <a:xfrm rot="5400000">
          <a:off x="5576888" y="4481512"/>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38</xdr:row>
      <xdr:rowOff>28575</xdr:rowOff>
    </xdr:from>
    <xdr:to>
      <xdr:col>64</xdr:col>
      <xdr:colOff>9525</xdr:colOff>
      <xdr:row>41</xdr:row>
      <xdr:rowOff>0</xdr:rowOff>
    </xdr:to>
    <xdr:sp macro="" textlink="">
      <xdr:nvSpPr>
        <xdr:cNvPr id="3" name="AutoShape 2">
          <a:extLst>
            <a:ext uri="{FF2B5EF4-FFF2-40B4-BE49-F238E27FC236}">
              <a16:creationId xmlns:a16="http://schemas.microsoft.com/office/drawing/2014/main" id="{00000000-0008-0000-0100-000003000000}"/>
            </a:ext>
          </a:extLst>
        </xdr:cNvPr>
        <xdr:cNvSpPr>
          <a:spLocks/>
        </xdr:cNvSpPr>
      </xdr:nvSpPr>
      <xdr:spPr bwMode="auto">
        <a:xfrm>
          <a:off x="7800975" y="5743575"/>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a:extLst>
            <a:ext uri="{FF2B5EF4-FFF2-40B4-BE49-F238E27FC236}">
              <a16:creationId xmlns:a16="http://schemas.microsoft.com/office/drawing/2014/main" id="{00000000-0008-0000-0300-000002000000}"/>
            </a:ext>
          </a:extLst>
        </xdr:cNvPr>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a:extLst>
            <a:ext uri="{FF2B5EF4-FFF2-40B4-BE49-F238E27FC236}">
              <a16:creationId xmlns:a16="http://schemas.microsoft.com/office/drawing/2014/main" id="{00000000-0008-0000-0300-000003000000}"/>
            </a:ext>
          </a:extLst>
        </xdr:cNvPr>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a:extLst>
            <a:ext uri="{FF2B5EF4-FFF2-40B4-BE49-F238E27FC236}">
              <a16:creationId xmlns:a16="http://schemas.microsoft.com/office/drawing/2014/main" id="{00000000-0008-0000-0300-000004000000}"/>
            </a:ext>
          </a:extLst>
        </xdr:cNvPr>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a:extLst>
            <a:ext uri="{FF2B5EF4-FFF2-40B4-BE49-F238E27FC236}">
              <a16:creationId xmlns:a16="http://schemas.microsoft.com/office/drawing/2014/main" id="{00000000-0008-0000-0300-000005000000}"/>
            </a:ext>
          </a:extLst>
        </xdr:cNvPr>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神奈川県開成町</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a:extLst>
            <a:ext uri="{FF2B5EF4-FFF2-40B4-BE49-F238E27FC236}">
              <a16:creationId xmlns:a16="http://schemas.microsoft.com/office/drawing/2014/main" id="{00000000-0008-0000-0300-000006000000}"/>
            </a:ext>
          </a:extLst>
        </xdr:cNvPr>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a:extLst>
            <a:ext uri="{FF2B5EF4-FFF2-40B4-BE49-F238E27FC236}">
              <a16:creationId xmlns:a16="http://schemas.microsoft.com/office/drawing/2014/main" id="{00000000-0008-0000-0300-000007000000}"/>
            </a:ext>
          </a:extLst>
        </xdr:cNvPr>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a:extLst>
            <a:ext uri="{FF2B5EF4-FFF2-40B4-BE49-F238E27FC236}">
              <a16:creationId xmlns:a16="http://schemas.microsoft.com/office/drawing/2014/main" id="{00000000-0008-0000-0300-000008000000}"/>
            </a:ext>
          </a:extLst>
        </xdr:cNvPr>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30</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a:extLst>
            <a:ext uri="{FF2B5EF4-FFF2-40B4-BE49-F238E27FC236}">
              <a16:creationId xmlns:a16="http://schemas.microsoft.com/office/drawing/2014/main" id="{00000000-0008-0000-0300-000009000000}"/>
            </a:ext>
          </a:extLst>
        </xdr:cNvPr>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a:extLst>
            <a:ext uri="{FF2B5EF4-FFF2-40B4-BE49-F238E27FC236}">
              <a16:creationId xmlns:a16="http://schemas.microsoft.com/office/drawing/2014/main" id="{00000000-0008-0000-0300-00000A000000}"/>
            </a:ext>
          </a:extLst>
        </xdr:cNvPr>
        <xdr:cNvSpPr/>
      </xdr:nvSpPr>
      <xdr:spPr>
        <a:xfrm>
          <a:off x="952500" y="12382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a:extLst>
            <a:ext uri="{FF2B5EF4-FFF2-40B4-BE49-F238E27FC236}">
              <a16:creationId xmlns:a16="http://schemas.microsoft.com/office/drawing/2014/main" id="{00000000-0008-0000-0300-00000B000000}"/>
            </a:ext>
          </a:extLst>
        </xdr:cNvPr>
        <xdr:cNvSpPr/>
      </xdr:nvSpPr>
      <xdr:spPr>
        <a:xfrm>
          <a:off x="2286000" y="12382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17,744
17,612
6.55
6,248,243
5,892,964
289,763
3,861,784
5,351,002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a:extLst>
            <a:ext uri="{FF2B5EF4-FFF2-40B4-BE49-F238E27FC236}">
              <a16:creationId xmlns:a16="http://schemas.microsoft.com/office/drawing/2014/main" id="{00000000-0008-0000-0300-00000C000000}"/>
            </a:ext>
          </a:extLst>
        </xdr:cNvPr>
        <xdr:cNvSpPr/>
      </xdr:nvSpPr>
      <xdr:spPr>
        <a:xfrm>
          <a:off x="3619500" y="12382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a:extLst>
            <a:ext uri="{FF2B5EF4-FFF2-40B4-BE49-F238E27FC236}">
              <a16:creationId xmlns:a16="http://schemas.microsoft.com/office/drawing/2014/main" id="{00000000-0008-0000-0300-00000D000000}"/>
            </a:ext>
          </a:extLst>
        </xdr:cNvPr>
        <xdr:cNvSpPr/>
      </xdr:nvSpPr>
      <xdr:spPr>
        <a:xfrm>
          <a:off x="5143500" y="12573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a:extLst>
            <a:ext uri="{FF2B5EF4-FFF2-40B4-BE49-F238E27FC236}">
              <a16:creationId xmlns:a16="http://schemas.microsoft.com/office/drawing/2014/main" id="{00000000-0008-0000-0300-00000E000000}"/>
            </a:ext>
          </a:extLst>
        </xdr:cNvPr>
        <xdr:cNvSpPr/>
      </xdr:nvSpPr>
      <xdr:spPr>
        <a:xfrm>
          <a:off x="7175500" y="12573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6.2
28.4</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a:extLst>
            <a:ext uri="{FF2B5EF4-FFF2-40B4-BE49-F238E27FC236}">
              <a16:creationId xmlns:a16="http://schemas.microsoft.com/office/drawing/2014/main" id="{00000000-0008-0000-0300-00000F000000}"/>
            </a:ext>
          </a:extLst>
        </xdr:cNvPr>
        <xdr:cNvSpPr/>
      </xdr:nvSpPr>
      <xdr:spPr>
        <a:xfrm>
          <a:off x="8509000" y="12573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a:extLst>
            <a:ext uri="{FF2B5EF4-FFF2-40B4-BE49-F238E27FC236}">
              <a16:creationId xmlns:a16="http://schemas.microsoft.com/office/drawing/2014/main" id="{00000000-0008-0000-0300-000010000000}"/>
            </a:ext>
          </a:extLst>
        </xdr:cNvPr>
        <xdr:cNvSpPr/>
      </xdr:nvSpPr>
      <xdr:spPr>
        <a:xfrm>
          <a:off x="5143500" y="2095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a:extLst>
            <a:ext uri="{FF2B5EF4-FFF2-40B4-BE49-F238E27FC236}">
              <a16:creationId xmlns:a16="http://schemas.microsoft.com/office/drawing/2014/main" id="{00000000-0008-0000-0300-000011000000}"/>
            </a:ext>
          </a:extLst>
        </xdr:cNvPr>
        <xdr:cNvSpPr/>
      </xdr:nvSpPr>
      <xdr:spPr>
        <a:xfrm>
          <a:off x="7239000" y="2095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H26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a:extLst>
            <a:ext uri="{FF2B5EF4-FFF2-40B4-BE49-F238E27FC236}">
              <a16:creationId xmlns:a16="http://schemas.microsoft.com/office/drawing/2014/main" id="{00000000-0008-0000-0300-000012000000}"/>
            </a:ext>
          </a:extLst>
        </xdr:cNvPr>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a:extLst>
            <a:ext uri="{FF2B5EF4-FFF2-40B4-BE49-F238E27FC236}">
              <a16:creationId xmlns:a16="http://schemas.microsoft.com/office/drawing/2014/main" id="{00000000-0008-0000-0300-000013000000}"/>
            </a:ext>
          </a:extLst>
        </xdr:cNvPr>
        <xdr:cNvSpPr/>
      </xdr:nvSpPr>
      <xdr:spPr>
        <a:xfrm>
          <a:off x="10953750" y="1270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a:extLst>
            <a:ext uri="{FF2B5EF4-FFF2-40B4-BE49-F238E27FC236}">
              <a16:creationId xmlns:a16="http://schemas.microsoft.com/office/drawing/2014/main" id="{00000000-0008-0000-0300-000014000000}"/>
            </a:ext>
          </a:extLst>
        </xdr:cNvPr>
        <xdr:cNvSpPr/>
      </xdr:nvSpPr>
      <xdr:spPr>
        <a:xfrm>
          <a:off x="10953750" y="15367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a:extLst>
            <a:ext uri="{FF2B5EF4-FFF2-40B4-BE49-F238E27FC236}">
              <a16:creationId xmlns:a16="http://schemas.microsoft.com/office/drawing/2014/main" id="{00000000-0008-0000-0300-000015000000}"/>
            </a:ext>
          </a:extLst>
        </xdr:cNvPr>
        <xdr:cNvSpPr/>
      </xdr:nvSpPr>
      <xdr:spPr>
        <a:xfrm>
          <a:off x="10953750" y="18669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a:extLst>
            <a:ext uri="{FF2B5EF4-FFF2-40B4-BE49-F238E27FC236}">
              <a16:creationId xmlns:a16="http://schemas.microsoft.com/office/drawing/2014/main" id="{00000000-0008-0000-0300-000016000000}"/>
            </a:ext>
          </a:extLst>
        </xdr:cNvPr>
        <xdr:cNvCxnSpPr/>
      </xdr:nvCxnSpPr>
      <xdr:spPr>
        <a:xfrm>
          <a:off x="10795000" y="13589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a:extLst>
            <a:ext uri="{FF2B5EF4-FFF2-40B4-BE49-F238E27FC236}">
              <a16:creationId xmlns:a16="http://schemas.microsoft.com/office/drawing/2014/main" id="{00000000-0008-0000-0300-000017000000}"/>
            </a:ext>
          </a:extLst>
        </xdr:cNvPr>
        <xdr:cNvCxnSpPr/>
      </xdr:nvCxnSpPr>
      <xdr:spPr>
        <a:xfrm>
          <a:off x="10877550" y="18415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a:extLst>
            <a:ext uri="{FF2B5EF4-FFF2-40B4-BE49-F238E27FC236}">
              <a16:creationId xmlns:a16="http://schemas.microsoft.com/office/drawing/2014/main" id="{00000000-0008-0000-0300-000018000000}"/>
            </a:ext>
          </a:extLst>
        </xdr:cNvPr>
        <xdr:cNvCxnSpPr/>
      </xdr:nvCxnSpPr>
      <xdr:spPr>
        <a:xfrm>
          <a:off x="10795000" y="1841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a:extLst>
            <a:ext uri="{FF2B5EF4-FFF2-40B4-BE49-F238E27FC236}">
              <a16:creationId xmlns:a16="http://schemas.microsoft.com/office/drawing/2014/main" id="{00000000-0008-0000-0300-000019000000}"/>
            </a:ext>
          </a:extLst>
        </xdr:cNvPr>
        <xdr:cNvCxnSpPr/>
      </xdr:nvCxnSpPr>
      <xdr:spPr>
        <a:xfrm flipV="1">
          <a:off x="10877550" y="20796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a:extLst>
            <a:ext uri="{FF2B5EF4-FFF2-40B4-BE49-F238E27FC236}">
              <a16:creationId xmlns:a16="http://schemas.microsoft.com/office/drawing/2014/main" id="{00000000-0008-0000-0300-00001A000000}"/>
            </a:ext>
          </a:extLst>
        </xdr:cNvPr>
        <xdr:cNvCxnSpPr/>
      </xdr:nvCxnSpPr>
      <xdr:spPr>
        <a:xfrm>
          <a:off x="10795000" y="2222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a:extLst>
            <a:ext uri="{FF2B5EF4-FFF2-40B4-BE49-F238E27FC236}">
              <a16:creationId xmlns:a16="http://schemas.microsoft.com/office/drawing/2014/main" id="{00000000-0008-0000-0300-00001B000000}"/>
            </a:ext>
          </a:extLst>
        </xdr:cNvPr>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a:extLst>
            <a:ext uri="{FF2B5EF4-FFF2-40B4-BE49-F238E27FC236}">
              <a16:creationId xmlns:a16="http://schemas.microsoft.com/office/drawing/2014/main" id="{00000000-0008-0000-0300-00001C000000}"/>
            </a:ext>
          </a:extLst>
        </xdr:cNvPr>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9" name="テキスト ボックス 28">
          <a:extLst>
            <a:ext uri="{FF2B5EF4-FFF2-40B4-BE49-F238E27FC236}">
              <a16:creationId xmlns:a16="http://schemas.microsoft.com/office/drawing/2014/main" id="{00000000-0008-0000-0300-00001D000000}"/>
            </a:ext>
          </a:extLst>
        </xdr:cNvPr>
        <xdr:cNvSpPr txBox="1"/>
      </xdr:nvSpPr>
      <xdr:spPr>
        <a:xfrm>
          <a:off x="762000" y="30099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9253302" cy="259045"/>
    <xdr:sp macro="" textlink="">
      <xdr:nvSpPr>
        <xdr:cNvPr id="30" name="テキスト ボックス 29">
          <a:extLst>
            <a:ext uri="{FF2B5EF4-FFF2-40B4-BE49-F238E27FC236}">
              <a16:creationId xmlns:a16="http://schemas.microsoft.com/office/drawing/2014/main" id="{00000000-0008-0000-0300-00001E000000}"/>
            </a:ext>
          </a:extLst>
        </xdr:cNvPr>
        <xdr:cNvSpPr txBox="1"/>
      </xdr:nvSpPr>
      <xdr:spPr>
        <a:xfrm>
          <a:off x="762000" y="3263900"/>
          <a:ext cx="925330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31</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3</xdr:col>
      <xdr:colOff>133350</xdr:colOff>
      <xdr:row>20</xdr:row>
      <xdr:rowOff>88900</xdr:rowOff>
    </xdr:from>
    <xdr:ext cx="5758692" cy="259045"/>
    <xdr:sp macro="" textlink="">
      <xdr:nvSpPr>
        <xdr:cNvPr id="31" name="テキスト ボックス 30">
          <a:extLst>
            <a:ext uri="{FF2B5EF4-FFF2-40B4-BE49-F238E27FC236}">
              <a16:creationId xmlns:a16="http://schemas.microsoft.com/office/drawing/2014/main" id="{00000000-0008-0000-0300-00001F000000}"/>
            </a:ext>
          </a:extLst>
        </xdr:cNvPr>
        <xdr:cNvSpPr txBox="1"/>
      </xdr:nvSpPr>
      <xdr:spPr>
        <a:xfrm>
          <a:off x="762000" y="35179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22</xdr:row>
      <xdr:rowOff>0</xdr:rowOff>
    </xdr:from>
    <xdr:ext cx="8725722" cy="259045"/>
    <xdr:sp macro="" textlink="">
      <xdr:nvSpPr>
        <xdr:cNvPr id="32" name="テキスト ボックス 31">
          <a:extLst>
            <a:ext uri="{FF2B5EF4-FFF2-40B4-BE49-F238E27FC236}">
              <a16:creationId xmlns:a16="http://schemas.microsoft.com/office/drawing/2014/main" id="{00000000-0008-0000-0300-000020000000}"/>
            </a:ext>
          </a:extLst>
        </xdr:cNvPr>
        <xdr:cNvSpPr txBox="1"/>
      </xdr:nvSpPr>
      <xdr:spPr>
        <a:xfrm>
          <a:off x="762000" y="37719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23</xdr:row>
      <xdr:rowOff>82550</xdr:rowOff>
    </xdr:from>
    <xdr:ext cx="5961184" cy="259045"/>
    <xdr:sp macro="" textlink="">
      <xdr:nvSpPr>
        <xdr:cNvPr id="33" name="テキスト ボックス 32">
          <a:extLst>
            <a:ext uri="{FF2B5EF4-FFF2-40B4-BE49-F238E27FC236}">
              <a16:creationId xmlns:a16="http://schemas.microsoft.com/office/drawing/2014/main" id="{00000000-0008-0000-0300-000021000000}"/>
            </a:ext>
          </a:extLst>
        </xdr:cNvPr>
        <xdr:cNvSpPr txBox="1"/>
      </xdr:nvSpPr>
      <xdr:spPr>
        <a:xfrm>
          <a:off x="762000" y="4025900"/>
          <a:ext cx="596118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24</xdr:row>
      <xdr:rowOff>165100</xdr:rowOff>
    </xdr:from>
    <xdr:ext cx="8210774" cy="259045"/>
    <xdr:sp macro="" textlink="">
      <xdr:nvSpPr>
        <xdr:cNvPr id="34" name="テキスト ボックス 33">
          <a:extLst>
            <a:ext uri="{FF2B5EF4-FFF2-40B4-BE49-F238E27FC236}">
              <a16:creationId xmlns:a16="http://schemas.microsoft.com/office/drawing/2014/main" id="{00000000-0008-0000-0300-000022000000}"/>
            </a:ext>
          </a:extLst>
        </xdr:cNvPr>
        <xdr:cNvSpPr txBox="1"/>
      </xdr:nvSpPr>
      <xdr:spPr>
        <a:xfrm>
          <a:off x="762000" y="4279900"/>
          <a:ext cx="821077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133350</xdr:colOff>
      <xdr:row>26</xdr:row>
      <xdr:rowOff>76200</xdr:rowOff>
    </xdr:from>
    <xdr:ext cx="184731" cy="259045"/>
    <xdr:sp macro="" textlink="">
      <xdr:nvSpPr>
        <xdr:cNvPr id="35" name="テキスト ボックス 34">
          <a:extLst>
            <a:ext uri="{FF2B5EF4-FFF2-40B4-BE49-F238E27FC236}">
              <a16:creationId xmlns:a16="http://schemas.microsoft.com/office/drawing/2014/main" id="{00000000-0008-0000-0300-000023000000}"/>
            </a:ext>
          </a:extLst>
        </xdr:cNvPr>
        <xdr:cNvSpPr txBox="1"/>
      </xdr:nvSpPr>
      <xdr:spPr>
        <a:xfrm>
          <a:off x="762000" y="45339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a:extLst>
            <a:ext uri="{FF2B5EF4-FFF2-40B4-BE49-F238E27FC236}">
              <a16:creationId xmlns:a16="http://schemas.microsoft.com/office/drawing/2014/main" id="{00000000-0008-0000-0300-000024000000}"/>
            </a:ext>
          </a:extLst>
        </xdr:cNvPr>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a:extLst>
            <a:ext uri="{FF2B5EF4-FFF2-40B4-BE49-F238E27FC236}">
              <a16:creationId xmlns:a16="http://schemas.microsoft.com/office/drawing/2014/main" id="{00000000-0008-0000-0300-000025000000}"/>
            </a:ext>
          </a:extLst>
        </xdr:cNvPr>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a:extLst>
            <a:ext uri="{FF2B5EF4-FFF2-40B4-BE49-F238E27FC236}">
              <a16:creationId xmlns:a16="http://schemas.microsoft.com/office/drawing/2014/main" id="{00000000-0008-0000-0300-000026000000}"/>
            </a:ext>
          </a:extLst>
        </xdr:cNvPr>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[0.92]</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a:extLst>
            <a:ext uri="{FF2B5EF4-FFF2-40B4-BE49-F238E27FC236}">
              <a16:creationId xmlns:a16="http://schemas.microsoft.com/office/drawing/2014/main" id="{00000000-0008-0000-0300-000027000000}"/>
            </a:ext>
          </a:extLst>
        </xdr:cNvPr>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a:extLst>
            <a:ext uri="{FF2B5EF4-FFF2-40B4-BE49-F238E27FC236}">
              <a16:creationId xmlns:a16="http://schemas.microsoft.com/office/drawing/2014/main" id="{00000000-0008-0000-0300-000028000000}"/>
            </a:ext>
          </a:extLst>
        </xdr:cNvPr>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a:extLst>
            <a:ext uri="{FF2B5EF4-FFF2-40B4-BE49-F238E27FC236}">
              <a16:creationId xmlns:a16="http://schemas.microsoft.com/office/drawing/2014/main" id="{00000000-0008-0000-0300-000029000000}"/>
            </a:ext>
          </a:extLst>
        </xdr:cNvPr>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a:extLst>
            <a:ext uri="{FF2B5EF4-FFF2-40B4-BE49-F238E27FC236}">
              <a16:creationId xmlns:a16="http://schemas.microsoft.com/office/drawing/2014/main" id="{00000000-0008-0000-0300-00002A000000}"/>
            </a:ext>
          </a:extLst>
        </xdr:cNvPr>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a:extLst>
            <a:ext uri="{FF2B5EF4-FFF2-40B4-BE49-F238E27FC236}">
              <a16:creationId xmlns:a16="http://schemas.microsoft.com/office/drawing/2014/main" id="{00000000-0008-0000-0300-00002B000000}"/>
            </a:ext>
          </a:extLst>
        </xdr:cNvPr>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a:extLst>
            <a:ext uri="{FF2B5EF4-FFF2-40B4-BE49-F238E27FC236}">
              <a16:creationId xmlns:a16="http://schemas.microsoft.com/office/drawing/2014/main" id="{00000000-0008-0000-0300-00002C000000}"/>
            </a:ext>
          </a:extLst>
        </xdr:cNvPr>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a:extLst>
            <a:ext uri="{FF2B5EF4-FFF2-40B4-BE49-F238E27FC236}">
              <a16:creationId xmlns:a16="http://schemas.microsoft.com/office/drawing/2014/main" id="{00000000-0008-0000-0300-00002D000000}"/>
            </a:ext>
          </a:extLst>
        </xdr:cNvPr>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a:extLst>
            <a:ext uri="{FF2B5EF4-FFF2-40B4-BE49-F238E27FC236}">
              <a16:creationId xmlns:a16="http://schemas.microsoft.com/office/drawing/2014/main" id="{00000000-0008-0000-0300-00002E000000}"/>
            </a:ext>
          </a:extLst>
        </xdr:cNvPr>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a:extLst>
            <a:ext uri="{FF2B5EF4-FFF2-40B4-BE49-F238E27FC236}">
              <a16:creationId xmlns:a16="http://schemas.microsoft.com/office/drawing/2014/main" id="{00000000-0008-0000-0300-00002F000000}"/>
            </a:ext>
          </a:extLst>
        </xdr:cNvPr>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a:extLst>
            <a:ext uri="{FF2B5EF4-FFF2-40B4-BE49-F238E27FC236}">
              <a16:creationId xmlns:a16="http://schemas.microsoft.com/office/drawing/2014/main" id="{00000000-0008-0000-0300-000030000000}"/>
            </a:ext>
          </a:extLst>
        </xdr:cNvPr>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200">
              <a:latin typeface="ＭＳ Ｐゴシック" panose="020B0600070205080204" pitchFamily="50" charset="-128"/>
              <a:ea typeface="ＭＳ Ｐゴシック" panose="020B0600070205080204" pitchFamily="50" charset="-128"/>
            </a:rPr>
            <a:t>　平成</a:t>
          </a:r>
          <a:r>
            <a:rPr kumimoji="1" lang="en-US" altLang="ja-JP" sz="1200">
              <a:latin typeface="ＭＳ Ｐゴシック" panose="020B0600070205080204" pitchFamily="50" charset="-128"/>
              <a:ea typeface="ＭＳ Ｐゴシック" panose="020B0600070205080204" pitchFamily="50" charset="-128"/>
            </a:rPr>
            <a:t>24</a:t>
          </a:r>
          <a:r>
            <a:rPr kumimoji="1" lang="ja-JP" altLang="en-US" sz="1200">
              <a:latin typeface="ＭＳ Ｐゴシック" panose="020B0600070205080204" pitchFamily="50" charset="-128"/>
              <a:ea typeface="ＭＳ Ｐゴシック" panose="020B0600070205080204" pitchFamily="50" charset="-128"/>
            </a:rPr>
            <a:t>年度に開成町南部地区土地区画整理事業により、新たな居住環境が整ったことにより、更なる人口の増加が続いている。この人口増に伴う町民税（個人）の増収及び景気のゆるやかな回復により、町民税（法人）も増収となり、基準財政収入額が増となっている。また、平成</a:t>
          </a:r>
          <a:r>
            <a:rPr kumimoji="1" lang="en-US" altLang="ja-JP" sz="1200">
              <a:latin typeface="ＭＳ Ｐゴシック" panose="020B0600070205080204" pitchFamily="50" charset="-128"/>
              <a:ea typeface="ＭＳ Ｐゴシック" panose="020B0600070205080204" pitchFamily="50" charset="-128"/>
            </a:rPr>
            <a:t>29</a:t>
          </a:r>
          <a:r>
            <a:rPr kumimoji="1" lang="ja-JP" altLang="en-US" sz="1200">
              <a:latin typeface="ＭＳ Ｐゴシック" panose="020B0600070205080204" pitchFamily="50" charset="-128"/>
              <a:ea typeface="ＭＳ Ｐゴシック" panose="020B0600070205080204" pitchFamily="50" charset="-128"/>
            </a:rPr>
            <a:t>年度に町民税（法人）が急増したため、平成</a:t>
          </a:r>
          <a:r>
            <a:rPr kumimoji="1" lang="en-US" altLang="ja-JP" sz="1200">
              <a:latin typeface="ＭＳ Ｐゴシック" panose="020B0600070205080204" pitchFamily="50" charset="-128"/>
              <a:ea typeface="ＭＳ Ｐゴシック" panose="020B0600070205080204" pitchFamily="50" charset="-128"/>
            </a:rPr>
            <a:t>30</a:t>
          </a:r>
          <a:r>
            <a:rPr kumimoji="1" lang="ja-JP" altLang="en-US" sz="1200">
              <a:latin typeface="ＭＳ Ｐゴシック" panose="020B0600070205080204" pitchFamily="50" charset="-128"/>
              <a:ea typeface="ＭＳ Ｐゴシック" panose="020B0600070205080204" pitchFamily="50" charset="-128"/>
            </a:rPr>
            <a:t>年度の精算等により、単年度の財政力指数が</a:t>
          </a:r>
          <a:r>
            <a:rPr kumimoji="1" lang="en-US" altLang="ja-JP" sz="1200">
              <a:latin typeface="ＭＳ Ｐゴシック" panose="020B0600070205080204" pitchFamily="50" charset="-128"/>
              <a:ea typeface="ＭＳ Ｐゴシック" panose="020B0600070205080204" pitchFamily="50" charset="-128"/>
            </a:rPr>
            <a:t>0.97</a:t>
          </a:r>
          <a:r>
            <a:rPr kumimoji="1" lang="ja-JP" altLang="en-US" sz="1200">
              <a:latin typeface="ＭＳ Ｐゴシック" panose="020B0600070205080204" pitchFamily="50" charset="-128"/>
              <a:ea typeface="ＭＳ Ｐゴシック" panose="020B0600070205080204" pitchFamily="50" charset="-128"/>
            </a:rPr>
            <a:t>まで上昇したことから、</a:t>
          </a:r>
          <a:r>
            <a:rPr kumimoji="1" lang="en-US" altLang="ja-JP" sz="1200">
              <a:latin typeface="ＭＳ Ｐゴシック" panose="020B0600070205080204" pitchFamily="50" charset="-128"/>
              <a:ea typeface="ＭＳ Ｐゴシック" panose="020B0600070205080204" pitchFamily="50" charset="-128"/>
            </a:rPr>
            <a:t>3</a:t>
          </a:r>
          <a:r>
            <a:rPr kumimoji="1" lang="ja-JP" altLang="en-US" sz="1200">
              <a:latin typeface="ＭＳ Ｐゴシック" panose="020B0600070205080204" pitchFamily="50" charset="-128"/>
              <a:ea typeface="ＭＳ Ｐゴシック" panose="020B0600070205080204" pitchFamily="50" charset="-128"/>
            </a:rPr>
            <a:t>か年平均では</a:t>
          </a:r>
          <a:r>
            <a:rPr kumimoji="1" lang="en-US" altLang="ja-JP" sz="1200">
              <a:latin typeface="ＭＳ Ｐゴシック" panose="020B0600070205080204" pitchFamily="50" charset="-128"/>
              <a:ea typeface="ＭＳ Ｐゴシック" panose="020B0600070205080204" pitchFamily="50" charset="-128"/>
            </a:rPr>
            <a:t>0.92</a:t>
          </a:r>
          <a:r>
            <a:rPr kumimoji="1" lang="ja-JP" altLang="en-US" sz="1200">
              <a:latin typeface="ＭＳ Ｐゴシック" panose="020B0600070205080204" pitchFamily="50" charset="-128"/>
              <a:ea typeface="ＭＳ Ｐゴシック" panose="020B0600070205080204" pitchFamily="50" charset="-128"/>
            </a:rPr>
            <a:t>まで上昇している。</a:t>
          </a:r>
        </a:p>
        <a:p>
          <a:r>
            <a:rPr kumimoji="1" lang="ja-JP" altLang="en-US" sz="1200">
              <a:latin typeface="ＭＳ Ｐゴシック" panose="020B0600070205080204" pitchFamily="50" charset="-128"/>
              <a:ea typeface="ＭＳ Ｐゴシック" panose="020B0600070205080204" pitchFamily="50" charset="-128"/>
            </a:rPr>
            <a:t>　持続可能な町政運営を行うには、引き続き人口構造を意識し、出生率を上げることが重要であることから、子どもを安心して生み、育てる環境整備等施策を展開する。</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a:extLst>
            <a:ext uri="{FF2B5EF4-FFF2-40B4-BE49-F238E27FC236}">
              <a16:creationId xmlns:a16="http://schemas.microsoft.com/office/drawing/2014/main" id="{00000000-0008-0000-0300-000031000000}"/>
            </a:ext>
          </a:extLst>
        </xdr:cNvPr>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133350</xdr:colOff>
      <xdr:row>45</xdr:row>
      <xdr:rowOff>131535</xdr:rowOff>
    </xdr:from>
    <xdr:to>
      <xdr:col>27</xdr:col>
      <xdr:colOff>184150</xdr:colOff>
      <xdr:row>45</xdr:row>
      <xdr:rowOff>131535</xdr:rowOff>
    </xdr:to>
    <xdr:cxnSp macro="">
      <xdr:nvCxnSpPr>
        <xdr:cNvPr id="50" name="直線コネクタ 49">
          <a:extLst>
            <a:ext uri="{FF2B5EF4-FFF2-40B4-BE49-F238E27FC236}">
              <a16:creationId xmlns:a16="http://schemas.microsoft.com/office/drawing/2014/main" id="{00000000-0008-0000-0300-000032000000}"/>
            </a:ext>
          </a:extLst>
        </xdr:cNvPr>
        <xdr:cNvCxnSpPr/>
      </xdr:nvCxnSpPr>
      <xdr:spPr>
        <a:xfrm>
          <a:off x="762000" y="784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160762</xdr:rowOff>
    </xdr:from>
    <xdr:ext cx="762000" cy="259045"/>
    <xdr:sp macro="" textlink="">
      <xdr:nvSpPr>
        <xdr:cNvPr id="51" name="テキスト ボックス 50">
          <a:extLst>
            <a:ext uri="{FF2B5EF4-FFF2-40B4-BE49-F238E27FC236}">
              <a16:creationId xmlns:a16="http://schemas.microsoft.com/office/drawing/2014/main" id="{00000000-0008-0000-0300-000033000000}"/>
            </a:ext>
          </a:extLst>
        </xdr:cNvPr>
        <xdr:cNvSpPr txBox="1"/>
      </xdr:nvSpPr>
      <xdr:spPr>
        <a:xfrm>
          <a:off x="0" y="770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43</xdr:row>
      <xdr:rowOff>129722</xdr:rowOff>
    </xdr:from>
    <xdr:to>
      <xdr:col>27</xdr:col>
      <xdr:colOff>184150</xdr:colOff>
      <xdr:row>43</xdr:row>
      <xdr:rowOff>129722</xdr:rowOff>
    </xdr:to>
    <xdr:cxnSp macro="">
      <xdr:nvCxnSpPr>
        <xdr:cNvPr id="52" name="直線コネクタ 51">
          <a:extLst>
            <a:ext uri="{FF2B5EF4-FFF2-40B4-BE49-F238E27FC236}">
              <a16:creationId xmlns:a16="http://schemas.microsoft.com/office/drawing/2014/main" id="{00000000-0008-0000-0300-000034000000}"/>
            </a:ext>
          </a:extLst>
        </xdr:cNvPr>
        <xdr:cNvCxnSpPr/>
      </xdr:nvCxnSpPr>
      <xdr:spPr>
        <a:xfrm>
          <a:off x="762000" y="750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158949</xdr:rowOff>
    </xdr:from>
    <xdr:ext cx="762000" cy="259045"/>
    <xdr:sp macro="" textlink="">
      <xdr:nvSpPr>
        <xdr:cNvPr id="53" name="テキスト ボックス 52">
          <a:extLst>
            <a:ext uri="{FF2B5EF4-FFF2-40B4-BE49-F238E27FC236}">
              <a16:creationId xmlns:a16="http://schemas.microsoft.com/office/drawing/2014/main" id="{00000000-0008-0000-0300-000035000000}"/>
            </a:ext>
          </a:extLst>
        </xdr:cNvPr>
        <xdr:cNvSpPr txBox="1"/>
      </xdr:nvSpPr>
      <xdr:spPr>
        <a:xfrm>
          <a:off x="0" y="735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41</xdr:row>
      <xdr:rowOff>127907</xdr:rowOff>
    </xdr:from>
    <xdr:to>
      <xdr:col>27</xdr:col>
      <xdr:colOff>184150</xdr:colOff>
      <xdr:row>41</xdr:row>
      <xdr:rowOff>127907</xdr:rowOff>
    </xdr:to>
    <xdr:cxnSp macro="">
      <xdr:nvCxnSpPr>
        <xdr:cNvPr id="54" name="直線コネクタ 53">
          <a:extLst>
            <a:ext uri="{FF2B5EF4-FFF2-40B4-BE49-F238E27FC236}">
              <a16:creationId xmlns:a16="http://schemas.microsoft.com/office/drawing/2014/main" id="{00000000-0008-0000-0300-000036000000}"/>
            </a:ext>
          </a:extLst>
        </xdr:cNvPr>
        <xdr:cNvCxnSpPr/>
      </xdr:nvCxnSpPr>
      <xdr:spPr>
        <a:xfrm>
          <a:off x="762000" y="715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40</xdr:row>
      <xdr:rowOff>157134</xdr:rowOff>
    </xdr:from>
    <xdr:ext cx="762000" cy="259045"/>
    <xdr:sp macro="" textlink="">
      <xdr:nvSpPr>
        <xdr:cNvPr id="55" name="テキスト ボックス 54">
          <a:extLst>
            <a:ext uri="{FF2B5EF4-FFF2-40B4-BE49-F238E27FC236}">
              <a16:creationId xmlns:a16="http://schemas.microsoft.com/office/drawing/2014/main" id="{00000000-0008-0000-0300-000037000000}"/>
            </a:ext>
          </a:extLst>
        </xdr:cNvPr>
        <xdr:cNvSpPr txBox="1"/>
      </xdr:nvSpPr>
      <xdr:spPr>
        <a:xfrm>
          <a:off x="0" y="701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39</xdr:row>
      <xdr:rowOff>126093</xdr:rowOff>
    </xdr:from>
    <xdr:to>
      <xdr:col>27</xdr:col>
      <xdr:colOff>184150</xdr:colOff>
      <xdr:row>39</xdr:row>
      <xdr:rowOff>126093</xdr:rowOff>
    </xdr:to>
    <xdr:cxnSp macro="">
      <xdr:nvCxnSpPr>
        <xdr:cNvPr id="56" name="直線コネクタ 55">
          <a:extLst>
            <a:ext uri="{FF2B5EF4-FFF2-40B4-BE49-F238E27FC236}">
              <a16:creationId xmlns:a16="http://schemas.microsoft.com/office/drawing/2014/main" id="{00000000-0008-0000-0300-000038000000}"/>
            </a:ext>
          </a:extLst>
        </xdr:cNvPr>
        <xdr:cNvCxnSpPr/>
      </xdr:nvCxnSpPr>
      <xdr:spPr>
        <a:xfrm>
          <a:off x="762000" y="681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38</xdr:row>
      <xdr:rowOff>155320</xdr:rowOff>
    </xdr:from>
    <xdr:ext cx="762000" cy="259045"/>
    <xdr:sp macro="" textlink="">
      <xdr:nvSpPr>
        <xdr:cNvPr id="57" name="テキスト ボックス 56">
          <a:extLst>
            <a:ext uri="{FF2B5EF4-FFF2-40B4-BE49-F238E27FC236}">
              <a16:creationId xmlns:a16="http://schemas.microsoft.com/office/drawing/2014/main" id="{00000000-0008-0000-0300-000039000000}"/>
            </a:ext>
          </a:extLst>
        </xdr:cNvPr>
        <xdr:cNvSpPr txBox="1"/>
      </xdr:nvSpPr>
      <xdr:spPr>
        <a:xfrm>
          <a:off x="0" y="667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37</xdr:row>
      <xdr:rowOff>124278</xdr:rowOff>
    </xdr:from>
    <xdr:to>
      <xdr:col>27</xdr:col>
      <xdr:colOff>184150</xdr:colOff>
      <xdr:row>37</xdr:row>
      <xdr:rowOff>124278</xdr:rowOff>
    </xdr:to>
    <xdr:cxnSp macro="">
      <xdr:nvCxnSpPr>
        <xdr:cNvPr id="58" name="直線コネクタ 57">
          <a:extLst>
            <a:ext uri="{FF2B5EF4-FFF2-40B4-BE49-F238E27FC236}">
              <a16:creationId xmlns:a16="http://schemas.microsoft.com/office/drawing/2014/main" id="{00000000-0008-0000-0300-00003A000000}"/>
            </a:ext>
          </a:extLst>
        </xdr:cNvPr>
        <xdr:cNvCxnSpPr/>
      </xdr:nvCxnSpPr>
      <xdr:spPr>
        <a:xfrm>
          <a:off x="762000" y="646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36</xdr:row>
      <xdr:rowOff>153505</xdr:rowOff>
    </xdr:from>
    <xdr:ext cx="762000" cy="259045"/>
    <xdr:sp macro="" textlink="">
      <xdr:nvSpPr>
        <xdr:cNvPr id="59" name="テキスト ボックス 58">
          <a:extLst>
            <a:ext uri="{FF2B5EF4-FFF2-40B4-BE49-F238E27FC236}">
              <a16:creationId xmlns:a16="http://schemas.microsoft.com/office/drawing/2014/main" id="{00000000-0008-0000-0300-00003B000000}"/>
            </a:ext>
          </a:extLst>
        </xdr:cNvPr>
        <xdr:cNvSpPr txBox="1"/>
      </xdr:nvSpPr>
      <xdr:spPr>
        <a:xfrm>
          <a:off x="0" y="632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35</xdr:row>
      <xdr:rowOff>122464</xdr:rowOff>
    </xdr:from>
    <xdr:to>
      <xdr:col>27</xdr:col>
      <xdr:colOff>184150</xdr:colOff>
      <xdr:row>35</xdr:row>
      <xdr:rowOff>122464</xdr:rowOff>
    </xdr:to>
    <xdr:cxnSp macro="">
      <xdr:nvCxnSpPr>
        <xdr:cNvPr id="60" name="直線コネクタ 59">
          <a:extLst>
            <a:ext uri="{FF2B5EF4-FFF2-40B4-BE49-F238E27FC236}">
              <a16:creationId xmlns:a16="http://schemas.microsoft.com/office/drawing/2014/main" id="{00000000-0008-0000-0300-00003C000000}"/>
            </a:ext>
          </a:extLst>
        </xdr:cNvPr>
        <xdr:cNvCxnSpPr/>
      </xdr:nvCxnSpPr>
      <xdr:spPr>
        <a:xfrm>
          <a:off x="762000" y="612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34</xdr:row>
      <xdr:rowOff>151691</xdr:rowOff>
    </xdr:from>
    <xdr:ext cx="762000" cy="259045"/>
    <xdr:sp macro="" textlink="">
      <xdr:nvSpPr>
        <xdr:cNvPr id="61" name="テキスト ボックス 60">
          <a:extLst>
            <a:ext uri="{FF2B5EF4-FFF2-40B4-BE49-F238E27FC236}">
              <a16:creationId xmlns:a16="http://schemas.microsoft.com/office/drawing/2014/main" id="{00000000-0008-0000-0300-00003D000000}"/>
            </a:ext>
          </a:extLst>
        </xdr:cNvPr>
        <xdr:cNvSpPr txBox="1"/>
      </xdr:nvSpPr>
      <xdr:spPr>
        <a:xfrm>
          <a:off x="0" y="598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62" name="直線コネクタ 61">
          <a:extLst>
            <a:ext uri="{FF2B5EF4-FFF2-40B4-BE49-F238E27FC236}">
              <a16:creationId xmlns:a16="http://schemas.microsoft.com/office/drawing/2014/main" id="{00000000-0008-0000-0300-00003E000000}"/>
            </a:ext>
          </a:extLst>
        </xdr:cNvPr>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3" name="テキスト ボックス 62">
          <a:extLst>
            <a:ext uri="{FF2B5EF4-FFF2-40B4-BE49-F238E27FC236}">
              <a16:creationId xmlns:a16="http://schemas.microsoft.com/office/drawing/2014/main" id="{00000000-0008-0000-0300-00003F000000}"/>
            </a:ext>
          </a:extLst>
        </xdr:cNvPr>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4" name="財政力グラフ枠">
          <a:extLst>
            <a:ext uri="{FF2B5EF4-FFF2-40B4-BE49-F238E27FC236}">
              <a16:creationId xmlns:a16="http://schemas.microsoft.com/office/drawing/2014/main" id="{00000000-0008-0000-0300-000040000000}"/>
            </a:ext>
          </a:extLst>
        </xdr:cNvPr>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35</xdr:row>
      <xdr:rowOff>53522</xdr:rowOff>
    </xdr:from>
    <xdr:to>
      <xdr:col>23</xdr:col>
      <xdr:colOff>133350</xdr:colOff>
      <xdr:row>44</xdr:row>
      <xdr:rowOff>73176</xdr:rowOff>
    </xdr:to>
    <xdr:cxnSp macro="">
      <xdr:nvCxnSpPr>
        <xdr:cNvPr id="65" name="直線コネクタ 64">
          <a:extLst>
            <a:ext uri="{FF2B5EF4-FFF2-40B4-BE49-F238E27FC236}">
              <a16:creationId xmlns:a16="http://schemas.microsoft.com/office/drawing/2014/main" id="{00000000-0008-0000-0300-000041000000}"/>
            </a:ext>
          </a:extLst>
        </xdr:cNvPr>
        <xdr:cNvCxnSpPr/>
      </xdr:nvCxnSpPr>
      <xdr:spPr>
        <a:xfrm flipV="1">
          <a:off x="4953000" y="6054272"/>
          <a:ext cx="0" cy="156270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44</xdr:row>
      <xdr:rowOff>45253</xdr:rowOff>
    </xdr:from>
    <xdr:ext cx="762000" cy="259045"/>
    <xdr:sp macro="" textlink="">
      <xdr:nvSpPr>
        <xdr:cNvPr id="66" name="財政力最小値テキスト">
          <a:extLst>
            <a:ext uri="{FF2B5EF4-FFF2-40B4-BE49-F238E27FC236}">
              <a16:creationId xmlns:a16="http://schemas.microsoft.com/office/drawing/2014/main" id="{00000000-0008-0000-0300-000042000000}"/>
            </a:ext>
          </a:extLst>
        </xdr:cNvPr>
        <xdr:cNvSpPr txBox="1"/>
      </xdr:nvSpPr>
      <xdr:spPr>
        <a:xfrm>
          <a:off x="5041900" y="75890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44</xdr:row>
      <xdr:rowOff>73176</xdr:rowOff>
    </xdr:from>
    <xdr:to>
      <xdr:col>24</xdr:col>
      <xdr:colOff>12700</xdr:colOff>
      <xdr:row>44</xdr:row>
      <xdr:rowOff>73176</xdr:rowOff>
    </xdr:to>
    <xdr:cxnSp macro="">
      <xdr:nvCxnSpPr>
        <xdr:cNvPr id="67" name="直線コネクタ 66">
          <a:extLst>
            <a:ext uri="{FF2B5EF4-FFF2-40B4-BE49-F238E27FC236}">
              <a16:creationId xmlns:a16="http://schemas.microsoft.com/office/drawing/2014/main" id="{00000000-0008-0000-0300-000043000000}"/>
            </a:ext>
          </a:extLst>
        </xdr:cNvPr>
        <xdr:cNvCxnSpPr/>
      </xdr:nvCxnSpPr>
      <xdr:spPr>
        <a:xfrm>
          <a:off x="4864100" y="76169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33</xdr:row>
      <xdr:rowOff>139899</xdr:rowOff>
    </xdr:from>
    <xdr:ext cx="762000" cy="259045"/>
    <xdr:sp macro="" textlink="">
      <xdr:nvSpPr>
        <xdr:cNvPr id="68" name="財政力最大値テキスト">
          <a:extLst>
            <a:ext uri="{FF2B5EF4-FFF2-40B4-BE49-F238E27FC236}">
              <a16:creationId xmlns:a16="http://schemas.microsoft.com/office/drawing/2014/main" id="{00000000-0008-0000-0300-000044000000}"/>
            </a:ext>
          </a:extLst>
        </xdr:cNvPr>
        <xdr:cNvSpPr txBox="1"/>
      </xdr:nvSpPr>
      <xdr:spPr>
        <a:xfrm>
          <a:off x="5041900" y="57977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35</xdr:row>
      <xdr:rowOff>53522</xdr:rowOff>
    </xdr:from>
    <xdr:to>
      <xdr:col>24</xdr:col>
      <xdr:colOff>12700</xdr:colOff>
      <xdr:row>35</xdr:row>
      <xdr:rowOff>53522</xdr:rowOff>
    </xdr:to>
    <xdr:cxnSp macro="">
      <xdr:nvCxnSpPr>
        <xdr:cNvPr id="69" name="直線コネクタ 68">
          <a:extLst>
            <a:ext uri="{FF2B5EF4-FFF2-40B4-BE49-F238E27FC236}">
              <a16:creationId xmlns:a16="http://schemas.microsoft.com/office/drawing/2014/main" id="{00000000-0008-0000-0300-000045000000}"/>
            </a:ext>
          </a:extLst>
        </xdr:cNvPr>
        <xdr:cNvCxnSpPr/>
      </xdr:nvCxnSpPr>
      <xdr:spPr>
        <a:xfrm>
          <a:off x="4864100" y="60542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39</xdr:row>
      <xdr:rowOff>103112</xdr:rowOff>
    </xdr:from>
    <xdr:to>
      <xdr:col>23</xdr:col>
      <xdr:colOff>133350</xdr:colOff>
      <xdr:row>39</xdr:row>
      <xdr:rowOff>137583</xdr:rowOff>
    </xdr:to>
    <xdr:cxnSp macro="">
      <xdr:nvCxnSpPr>
        <xdr:cNvPr id="70" name="直線コネクタ 69">
          <a:extLst>
            <a:ext uri="{FF2B5EF4-FFF2-40B4-BE49-F238E27FC236}">
              <a16:creationId xmlns:a16="http://schemas.microsoft.com/office/drawing/2014/main" id="{00000000-0008-0000-0300-000046000000}"/>
            </a:ext>
          </a:extLst>
        </xdr:cNvPr>
        <xdr:cNvCxnSpPr/>
      </xdr:nvCxnSpPr>
      <xdr:spPr>
        <a:xfrm flipV="1">
          <a:off x="4114800" y="6789662"/>
          <a:ext cx="838200" cy="344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41</xdr:row>
      <xdr:rowOff>106636</xdr:rowOff>
    </xdr:from>
    <xdr:ext cx="762000" cy="259045"/>
    <xdr:sp macro="" textlink="">
      <xdr:nvSpPr>
        <xdr:cNvPr id="71" name="財政力平均値テキスト">
          <a:extLst>
            <a:ext uri="{FF2B5EF4-FFF2-40B4-BE49-F238E27FC236}">
              <a16:creationId xmlns:a16="http://schemas.microsoft.com/office/drawing/2014/main" id="{00000000-0008-0000-0300-000047000000}"/>
            </a:ext>
          </a:extLst>
        </xdr:cNvPr>
        <xdr:cNvSpPr txBox="1"/>
      </xdr:nvSpPr>
      <xdr:spPr>
        <a:xfrm>
          <a:off x="5041900" y="713608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41</xdr:row>
      <xdr:rowOff>134559</xdr:rowOff>
    </xdr:from>
    <xdr:to>
      <xdr:col>23</xdr:col>
      <xdr:colOff>184150</xdr:colOff>
      <xdr:row>42</xdr:row>
      <xdr:rowOff>64709</xdr:rowOff>
    </xdr:to>
    <xdr:sp macro="" textlink="">
      <xdr:nvSpPr>
        <xdr:cNvPr id="72" name="フローチャート: 判断 71">
          <a:extLst>
            <a:ext uri="{FF2B5EF4-FFF2-40B4-BE49-F238E27FC236}">
              <a16:creationId xmlns:a16="http://schemas.microsoft.com/office/drawing/2014/main" id="{00000000-0008-0000-0300-000048000000}"/>
            </a:ext>
          </a:extLst>
        </xdr:cNvPr>
        <xdr:cNvSpPr/>
      </xdr:nvSpPr>
      <xdr:spPr>
        <a:xfrm>
          <a:off x="4902200" y="71640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39</xdr:row>
      <xdr:rowOff>137583</xdr:rowOff>
    </xdr:from>
    <xdr:to>
      <xdr:col>19</xdr:col>
      <xdr:colOff>133350</xdr:colOff>
      <xdr:row>39</xdr:row>
      <xdr:rowOff>149074</xdr:rowOff>
    </xdr:to>
    <xdr:cxnSp macro="">
      <xdr:nvCxnSpPr>
        <xdr:cNvPr id="73" name="直線コネクタ 72">
          <a:extLst>
            <a:ext uri="{FF2B5EF4-FFF2-40B4-BE49-F238E27FC236}">
              <a16:creationId xmlns:a16="http://schemas.microsoft.com/office/drawing/2014/main" id="{00000000-0008-0000-0300-000049000000}"/>
            </a:ext>
          </a:extLst>
        </xdr:cNvPr>
        <xdr:cNvCxnSpPr/>
      </xdr:nvCxnSpPr>
      <xdr:spPr>
        <a:xfrm flipV="1">
          <a:off x="3225800" y="6824133"/>
          <a:ext cx="889000" cy="114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41</xdr:row>
      <xdr:rowOff>146050</xdr:rowOff>
    </xdr:from>
    <xdr:to>
      <xdr:col>19</xdr:col>
      <xdr:colOff>184150</xdr:colOff>
      <xdr:row>42</xdr:row>
      <xdr:rowOff>76200</xdr:rowOff>
    </xdr:to>
    <xdr:sp macro="" textlink="">
      <xdr:nvSpPr>
        <xdr:cNvPr id="74" name="フローチャート: 判断 73">
          <a:extLst>
            <a:ext uri="{FF2B5EF4-FFF2-40B4-BE49-F238E27FC236}">
              <a16:creationId xmlns:a16="http://schemas.microsoft.com/office/drawing/2014/main" id="{00000000-0008-0000-0300-00004A000000}"/>
            </a:ext>
          </a:extLst>
        </xdr:cNvPr>
        <xdr:cNvSpPr/>
      </xdr:nvSpPr>
      <xdr:spPr>
        <a:xfrm>
          <a:off x="4064000" y="7175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42</xdr:row>
      <xdr:rowOff>60977</xdr:rowOff>
    </xdr:from>
    <xdr:ext cx="736600" cy="259045"/>
    <xdr:sp macro="" textlink="">
      <xdr:nvSpPr>
        <xdr:cNvPr id="75" name="テキスト ボックス 74">
          <a:extLst>
            <a:ext uri="{FF2B5EF4-FFF2-40B4-BE49-F238E27FC236}">
              <a16:creationId xmlns:a16="http://schemas.microsoft.com/office/drawing/2014/main" id="{00000000-0008-0000-0300-00004B000000}"/>
            </a:ext>
          </a:extLst>
        </xdr:cNvPr>
        <xdr:cNvSpPr txBox="1"/>
      </xdr:nvSpPr>
      <xdr:spPr>
        <a:xfrm>
          <a:off x="3733800" y="72618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39</xdr:row>
      <xdr:rowOff>149074</xdr:rowOff>
    </xdr:from>
    <xdr:to>
      <xdr:col>15</xdr:col>
      <xdr:colOff>82550</xdr:colOff>
      <xdr:row>39</xdr:row>
      <xdr:rowOff>149074</xdr:rowOff>
    </xdr:to>
    <xdr:cxnSp macro="">
      <xdr:nvCxnSpPr>
        <xdr:cNvPr id="76" name="直線コネクタ 75">
          <a:extLst>
            <a:ext uri="{FF2B5EF4-FFF2-40B4-BE49-F238E27FC236}">
              <a16:creationId xmlns:a16="http://schemas.microsoft.com/office/drawing/2014/main" id="{00000000-0008-0000-0300-00004C000000}"/>
            </a:ext>
          </a:extLst>
        </xdr:cNvPr>
        <xdr:cNvCxnSpPr/>
      </xdr:nvCxnSpPr>
      <xdr:spPr>
        <a:xfrm>
          <a:off x="2336800" y="6835624"/>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41</xdr:row>
      <xdr:rowOff>157541</xdr:rowOff>
    </xdr:from>
    <xdr:to>
      <xdr:col>15</xdr:col>
      <xdr:colOff>133350</xdr:colOff>
      <xdr:row>42</xdr:row>
      <xdr:rowOff>87691</xdr:rowOff>
    </xdr:to>
    <xdr:sp macro="" textlink="">
      <xdr:nvSpPr>
        <xdr:cNvPr id="77" name="フローチャート: 判断 76">
          <a:extLst>
            <a:ext uri="{FF2B5EF4-FFF2-40B4-BE49-F238E27FC236}">
              <a16:creationId xmlns:a16="http://schemas.microsoft.com/office/drawing/2014/main" id="{00000000-0008-0000-0300-00004D000000}"/>
            </a:ext>
          </a:extLst>
        </xdr:cNvPr>
        <xdr:cNvSpPr/>
      </xdr:nvSpPr>
      <xdr:spPr>
        <a:xfrm>
          <a:off x="3175000" y="71869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42</xdr:row>
      <xdr:rowOff>72468</xdr:rowOff>
    </xdr:from>
    <xdr:ext cx="762000" cy="259045"/>
    <xdr:sp macro="" textlink="">
      <xdr:nvSpPr>
        <xdr:cNvPr id="78" name="テキスト ボックス 77">
          <a:extLst>
            <a:ext uri="{FF2B5EF4-FFF2-40B4-BE49-F238E27FC236}">
              <a16:creationId xmlns:a16="http://schemas.microsoft.com/office/drawing/2014/main" id="{00000000-0008-0000-0300-00004E000000}"/>
            </a:ext>
          </a:extLst>
        </xdr:cNvPr>
        <xdr:cNvSpPr txBox="1"/>
      </xdr:nvSpPr>
      <xdr:spPr>
        <a:xfrm>
          <a:off x="2844800" y="72733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39</xdr:row>
      <xdr:rowOff>149074</xdr:rowOff>
    </xdr:from>
    <xdr:to>
      <xdr:col>11</xdr:col>
      <xdr:colOff>31750</xdr:colOff>
      <xdr:row>39</xdr:row>
      <xdr:rowOff>149074</xdr:rowOff>
    </xdr:to>
    <xdr:cxnSp macro="">
      <xdr:nvCxnSpPr>
        <xdr:cNvPr id="79" name="直線コネクタ 78">
          <a:extLst>
            <a:ext uri="{FF2B5EF4-FFF2-40B4-BE49-F238E27FC236}">
              <a16:creationId xmlns:a16="http://schemas.microsoft.com/office/drawing/2014/main" id="{00000000-0008-0000-0300-00004F000000}"/>
            </a:ext>
          </a:extLst>
        </xdr:cNvPr>
        <xdr:cNvCxnSpPr/>
      </xdr:nvCxnSpPr>
      <xdr:spPr>
        <a:xfrm>
          <a:off x="1447800" y="6835624"/>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41</xdr:row>
      <xdr:rowOff>123069</xdr:rowOff>
    </xdr:from>
    <xdr:to>
      <xdr:col>11</xdr:col>
      <xdr:colOff>82550</xdr:colOff>
      <xdr:row>42</xdr:row>
      <xdr:rowOff>53219</xdr:rowOff>
    </xdr:to>
    <xdr:sp macro="" textlink="">
      <xdr:nvSpPr>
        <xdr:cNvPr id="80" name="フローチャート: 判断 79">
          <a:extLst>
            <a:ext uri="{FF2B5EF4-FFF2-40B4-BE49-F238E27FC236}">
              <a16:creationId xmlns:a16="http://schemas.microsoft.com/office/drawing/2014/main" id="{00000000-0008-0000-0300-000050000000}"/>
            </a:ext>
          </a:extLst>
        </xdr:cNvPr>
        <xdr:cNvSpPr/>
      </xdr:nvSpPr>
      <xdr:spPr>
        <a:xfrm>
          <a:off x="2286000" y="71525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42</xdr:row>
      <xdr:rowOff>37996</xdr:rowOff>
    </xdr:from>
    <xdr:ext cx="762000" cy="259045"/>
    <xdr:sp macro="" textlink="">
      <xdr:nvSpPr>
        <xdr:cNvPr id="81" name="テキスト ボックス 80">
          <a:extLst>
            <a:ext uri="{FF2B5EF4-FFF2-40B4-BE49-F238E27FC236}">
              <a16:creationId xmlns:a16="http://schemas.microsoft.com/office/drawing/2014/main" id="{00000000-0008-0000-0300-000051000000}"/>
            </a:ext>
          </a:extLst>
        </xdr:cNvPr>
        <xdr:cNvSpPr txBox="1"/>
      </xdr:nvSpPr>
      <xdr:spPr>
        <a:xfrm>
          <a:off x="1955800" y="723889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42</xdr:row>
      <xdr:rowOff>43543</xdr:rowOff>
    </xdr:from>
    <xdr:to>
      <xdr:col>7</xdr:col>
      <xdr:colOff>31750</xdr:colOff>
      <xdr:row>42</xdr:row>
      <xdr:rowOff>145143</xdr:rowOff>
    </xdr:to>
    <xdr:sp macro="" textlink="">
      <xdr:nvSpPr>
        <xdr:cNvPr id="82" name="フローチャート: 判断 81">
          <a:extLst>
            <a:ext uri="{FF2B5EF4-FFF2-40B4-BE49-F238E27FC236}">
              <a16:creationId xmlns:a16="http://schemas.microsoft.com/office/drawing/2014/main" id="{00000000-0008-0000-0300-000052000000}"/>
            </a:ext>
          </a:extLst>
        </xdr:cNvPr>
        <xdr:cNvSpPr/>
      </xdr:nvSpPr>
      <xdr:spPr>
        <a:xfrm>
          <a:off x="1397000" y="72444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42</xdr:row>
      <xdr:rowOff>129920</xdr:rowOff>
    </xdr:from>
    <xdr:ext cx="762000" cy="259045"/>
    <xdr:sp macro="" textlink="">
      <xdr:nvSpPr>
        <xdr:cNvPr id="83" name="テキスト ボックス 82">
          <a:extLst>
            <a:ext uri="{FF2B5EF4-FFF2-40B4-BE49-F238E27FC236}">
              <a16:creationId xmlns:a16="http://schemas.microsoft.com/office/drawing/2014/main" id="{00000000-0008-0000-0300-000053000000}"/>
            </a:ext>
          </a:extLst>
        </xdr:cNvPr>
        <xdr:cNvSpPr txBox="1"/>
      </xdr:nvSpPr>
      <xdr:spPr>
        <a:xfrm>
          <a:off x="1066800" y="73308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4" name="テキスト ボックス 83">
          <a:extLst>
            <a:ext uri="{FF2B5EF4-FFF2-40B4-BE49-F238E27FC236}">
              <a16:creationId xmlns:a16="http://schemas.microsoft.com/office/drawing/2014/main" id="{00000000-0008-0000-0300-000054000000}"/>
            </a:ext>
          </a:extLst>
        </xdr:cNvPr>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5" name="テキスト ボックス 84">
          <a:extLst>
            <a:ext uri="{FF2B5EF4-FFF2-40B4-BE49-F238E27FC236}">
              <a16:creationId xmlns:a16="http://schemas.microsoft.com/office/drawing/2014/main" id="{00000000-0008-0000-0300-000055000000}"/>
            </a:ext>
          </a:extLst>
        </xdr:cNvPr>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6" name="テキスト ボックス 85">
          <a:extLst>
            <a:ext uri="{FF2B5EF4-FFF2-40B4-BE49-F238E27FC236}">
              <a16:creationId xmlns:a16="http://schemas.microsoft.com/office/drawing/2014/main" id="{00000000-0008-0000-0300-000056000000}"/>
            </a:ext>
          </a:extLst>
        </xdr:cNvPr>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7" name="テキスト ボックス 86">
          <a:extLst>
            <a:ext uri="{FF2B5EF4-FFF2-40B4-BE49-F238E27FC236}">
              <a16:creationId xmlns:a16="http://schemas.microsoft.com/office/drawing/2014/main" id="{00000000-0008-0000-0300-000057000000}"/>
            </a:ext>
          </a:extLst>
        </xdr:cNvPr>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88" name="テキスト ボックス 87">
          <a:extLst>
            <a:ext uri="{FF2B5EF4-FFF2-40B4-BE49-F238E27FC236}">
              <a16:creationId xmlns:a16="http://schemas.microsoft.com/office/drawing/2014/main" id="{00000000-0008-0000-0300-000058000000}"/>
            </a:ext>
          </a:extLst>
        </xdr:cNvPr>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39</xdr:row>
      <xdr:rowOff>52312</xdr:rowOff>
    </xdr:from>
    <xdr:to>
      <xdr:col>23</xdr:col>
      <xdr:colOff>184150</xdr:colOff>
      <xdr:row>39</xdr:row>
      <xdr:rowOff>153912</xdr:rowOff>
    </xdr:to>
    <xdr:sp macro="" textlink="">
      <xdr:nvSpPr>
        <xdr:cNvPr id="89" name="楕円 88">
          <a:extLst>
            <a:ext uri="{FF2B5EF4-FFF2-40B4-BE49-F238E27FC236}">
              <a16:creationId xmlns:a16="http://schemas.microsoft.com/office/drawing/2014/main" id="{00000000-0008-0000-0300-000059000000}"/>
            </a:ext>
          </a:extLst>
        </xdr:cNvPr>
        <xdr:cNvSpPr/>
      </xdr:nvSpPr>
      <xdr:spPr>
        <a:xfrm>
          <a:off x="4902200" y="67388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38</xdr:row>
      <xdr:rowOff>68839</xdr:rowOff>
    </xdr:from>
    <xdr:ext cx="762000" cy="259045"/>
    <xdr:sp macro="" textlink="">
      <xdr:nvSpPr>
        <xdr:cNvPr id="90" name="財政力該当値テキスト">
          <a:extLst>
            <a:ext uri="{FF2B5EF4-FFF2-40B4-BE49-F238E27FC236}">
              <a16:creationId xmlns:a16="http://schemas.microsoft.com/office/drawing/2014/main" id="{00000000-0008-0000-0300-00005A000000}"/>
            </a:ext>
          </a:extLst>
        </xdr:cNvPr>
        <xdr:cNvSpPr txBox="1"/>
      </xdr:nvSpPr>
      <xdr:spPr>
        <a:xfrm>
          <a:off x="5041900" y="65839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39</xdr:row>
      <xdr:rowOff>86783</xdr:rowOff>
    </xdr:from>
    <xdr:to>
      <xdr:col>19</xdr:col>
      <xdr:colOff>184150</xdr:colOff>
      <xdr:row>40</xdr:row>
      <xdr:rowOff>16933</xdr:rowOff>
    </xdr:to>
    <xdr:sp macro="" textlink="">
      <xdr:nvSpPr>
        <xdr:cNvPr id="91" name="楕円 90">
          <a:extLst>
            <a:ext uri="{FF2B5EF4-FFF2-40B4-BE49-F238E27FC236}">
              <a16:creationId xmlns:a16="http://schemas.microsoft.com/office/drawing/2014/main" id="{00000000-0008-0000-0300-00005B000000}"/>
            </a:ext>
          </a:extLst>
        </xdr:cNvPr>
        <xdr:cNvSpPr/>
      </xdr:nvSpPr>
      <xdr:spPr>
        <a:xfrm>
          <a:off x="4064000" y="67733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38</xdr:row>
      <xdr:rowOff>27110</xdr:rowOff>
    </xdr:from>
    <xdr:ext cx="736600" cy="259045"/>
    <xdr:sp macro="" textlink="">
      <xdr:nvSpPr>
        <xdr:cNvPr id="92" name="テキスト ボックス 91">
          <a:extLst>
            <a:ext uri="{FF2B5EF4-FFF2-40B4-BE49-F238E27FC236}">
              <a16:creationId xmlns:a16="http://schemas.microsoft.com/office/drawing/2014/main" id="{00000000-0008-0000-0300-00005C000000}"/>
            </a:ext>
          </a:extLst>
        </xdr:cNvPr>
        <xdr:cNvSpPr txBox="1"/>
      </xdr:nvSpPr>
      <xdr:spPr>
        <a:xfrm>
          <a:off x="3733800" y="654221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39</xdr:row>
      <xdr:rowOff>98274</xdr:rowOff>
    </xdr:from>
    <xdr:to>
      <xdr:col>15</xdr:col>
      <xdr:colOff>133350</xdr:colOff>
      <xdr:row>40</xdr:row>
      <xdr:rowOff>28424</xdr:rowOff>
    </xdr:to>
    <xdr:sp macro="" textlink="">
      <xdr:nvSpPr>
        <xdr:cNvPr id="93" name="楕円 92">
          <a:extLst>
            <a:ext uri="{FF2B5EF4-FFF2-40B4-BE49-F238E27FC236}">
              <a16:creationId xmlns:a16="http://schemas.microsoft.com/office/drawing/2014/main" id="{00000000-0008-0000-0300-00005D000000}"/>
            </a:ext>
          </a:extLst>
        </xdr:cNvPr>
        <xdr:cNvSpPr/>
      </xdr:nvSpPr>
      <xdr:spPr>
        <a:xfrm>
          <a:off x="3175000" y="67848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38</xdr:row>
      <xdr:rowOff>38601</xdr:rowOff>
    </xdr:from>
    <xdr:ext cx="762000" cy="259045"/>
    <xdr:sp macro="" textlink="">
      <xdr:nvSpPr>
        <xdr:cNvPr id="94" name="テキスト ボックス 93">
          <a:extLst>
            <a:ext uri="{FF2B5EF4-FFF2-40B4-BE49-F238E27FC236}">
              <a16:creationId xmlns:a16="http://schemas.microsoft.com/office/drawing/2014/main" id="{00000000-0008-0000-0300-00005E000000}"/>
            </a:ext>
          </a:extLst>
        </xdr:cNvPr>
        <xdr:cNvSpPr txBox="1"/>
      </xdr:nvSpPr>
      <xdr:spPr>
        <a:xfrm>
          <a:off x="2844800" y="65537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39</xdr:row>
      <xdr:rowOff>98274</xdr:rowOff>
    </xdr:from>
    <xdr:to>
      <xdr:col>11</xdr:col>
      <xdr:colOff>82550</xdr:colOff>
      <xdr:row>40</xdr:row>
      <xdr:rowOff>28424</xdr:rowOff>
    </xdr:to>
    <xdr:sp macro="" textlink="">
      <xdr:nvSpPr>
        <xdr:cNvPr id="95" name="楕円 94">
          <a:extLst>
            <a:ext uri="{FF2B5EF4-FFF2-40B4-BE49-F238E27FC236}">
              <a16:creationId xmlns:a16="http://schemas.microsoft.com/office/drawing/2014/main" id="{00000000-0008-0000-0300-00005F000000}"/>
            </a:ext>
          </a:extLst>
        </xdr:cNvPr>
        <xdr:cNvSpPr/>
      </xdr:nvSpPr>
      <xdr:spPr>
        <a:xfrm>
          <a:off x="2286000" y="67848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38</xdr:row>
      <xdr:rowOff>38601</xdr:rowOff>
    </xdr:from>
    <xdr:ext cx="762000" cy="259045"/>
    <xdr:sp macro="" textlink="">
      <xdr:nvSpPr>
        <xdr:cNvPr id="96" name="テキスト ボックス 95">
          <a:extLst>
            <a:ext uri="{FF2B5EF4-FFF2-40B4-BE49-F238E27FC236}">
              <a16:creationId xmlns:a16="http://schemas.microsoft.com/office/drawing/2014/main" id="{00000000-0008-0000-0300-000060000000}"/>
            </a:ext>
          </a:extLst>
        </xdr:cNvPr>
        <xdr:cNvSpPr txBox="1"/>
      </xdr:nvSpPr>
      <xdr:spPr>
        <a:xfrm>
          <a:off x="1955800" y="65537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39</xdr:row>
      <xdr:rowOff>98274</xdr:rowOff>
    </xdr:from>
    <xdr:to>
      <xdr:col>7</xdr:col>
      <xdr:colOff>31750</xdr:colOff>
      <xdr:row>40</xdr:row>
      <xdr:rowOff>28424</xdr:rowOff>
    </xdr:to>
    <xdr:sp macro="" textlink="">
      <xdr:nvSpPr>
        <xdr:cNvPr id="97" name="楕円 96">
          <a:extLst>
            <a:ext uri="{FF2B5EF4-FFF2-40B4-BE49-F238E27FC236}">
              <a16:creationId xmlns:a16="http://schemas.microsoft.com/office/drawing/2014/main" id="{00000000-0008-0000-0300-000061000000}"/>
            </a:ext>
          </a:extLst>
        </xdr:cNvPr>
        <xdr:cNvSpPr/>
      </xdr:nvSpPr>
      <xdr:spPr>
        <a:xfrm>
          <a:off x="1397000" y="67848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38</xdr:row>
      <xdr:rowOff>38601</xdr:rowOff>
    </xdr:from>
    <xdr:ext cx="762000" cy="259045"/>
    <xdr:sp macro="" textlink="">
      <xdr:nvSpPr>
        <xdr:cNvPr id="98" name="テキスト ボックス 97">
          <a:extLst>
            <a:ext uri="{FF2B5EF4-FFF2-40B4-BE49-F238E27FC236}">
              <a16:creationId xmlns:a16="http://schemas.microsoft.com/office/drawing/2014/main" id="{00000000-0008-0000-0300-000062000000}"/>
            </a:ext>
          </a:extLst>
        </xdr:cNvPr>
        <xdr:cNvSpPr txBox="1"/>
      </xdr:nvSpPr>
      <xdr:spPr>
        <a:xfrm>
          <a:off x="1066800" y="65537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99" name="正方形/長方形 98">
          <a:extLst>
            <a:ext uri="{FF2B5EF4-FFF2-40B4-BE49-F238E27FC236}">
              <a16:creationId xmlns:a16="http://schemas.microsoft.com/office/drawing/2014/main" id="{00000000-0008-0000-0300-000063000000}"/>
            </a:ext>
          </a:extLst>
        </xdr:cNvPr>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100" name="テキスト ボックス 99">
          <a:extLst>
            <a:ext uri="{FF2B5EF4-FFF2-40B4-BE49-F238E27FC236}">
              <a16:creationId xmlns:a16="http://schemas.microsoft.com/office/drawing/2014/main" id="{00000000-0008-0000-0300-000064000000}"/>
            </a:ext>
          </a:extLst>
        </xdr:cNvPr>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101" name="テキスト ボックス 100">
          <a:extLst>
            <a:ext uri="{FF2B5EF4-FFF2-40B4-BE49-F238E27FC236}">
              <a16:creationId xmlns:a16="http://schemas.microsoft.com/office/drawing/2014/main" id="{00000000-0008-0000-0300-000065000000}"/>
            </a:ext>
          </a:extLst>
        </xdr:cNvPr>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[92.1%]</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102" name="正方形/長方形 101">
          <a:extLst>
            <a:ext uri="{FF2B5EF4-FFF2-40B4-BE49-F238E27FC236}">
              <a16:creationId xmlns:a16="http://schemas.microsoft.com/office/drawing/2014/main" id="{00000000-0008-0000-0300-000066000000}"/>
            </a:ext>
          </a:extLst>
        </xdr:cNvPr>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3" name="正方形/長方形 102">
          <a:extLst>
            <a:ext uri="{FF2B5EF4-FFF2-40B4-BE49-F238E27FC236}">
              <a16:creationId xmlns:a16="http://schemas.microsoft.com/office/drawing/2014/main" id="{00000000-0008-0000-0300-000067000000}"/>
            </a:ext>
          </a:extLst>
        </xdr:cNvPr>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4" name="正方形/長方形 103">
          <a:extLst>
            <a:ext uri="{FF2B5EF4-FFF2-40B4-BE49-F238E27FC236}">
              <a16:creationId xmlns:a16="http://schemas.microsoft.com/office/drawing/2014/main" id="{00000000-0008-0000-0300-000068000000}"/>
            </a:ext>
          </a:extLst>
        </xdr:cNvPr>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5" name="正方形/長方形 104">
          <a:extLst>
            <a:ext uri="{FF2B5EF4-FFF2-40B4-BE49-F238E27FC236}">
              <a16:creationId xmlns:a16="http://schemas.microsoft.com/office/drawing/2014/main" id="{00000000-0008-0000-0300-000069000000}"/>
            </a:ext>
          </a:extLst>
        </xdr:cNvPr>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6" name="正方形/長方形 105">
          <a:extLst>
            <a:ext uri="{FF2B5EF4-FFF2-40B4-BE49-F238E27FC236}">
              <a16:creationId xmlns:a16="http://schemas.microsoft.com/office/drawing/2014/main" id="{00000000-0008-0000-0300-00006A000000}"/>
            </a:ext>
          </a:extLst>
        </xdr:cNvPr>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7" name="正方形/長方形 106">
          <a:extLst>
            <a:ext uri="{FF2B5EF4-FFF2-40B4-BE49-F238E27FC236}">
              <a16:creationId xmlns:a16="http://schemas.microsoft.com/office/drawing/2014/main" id="{00000000-0008-0000-0300-00006B000000}"/>
            </a:ext>
          </a:extLst>
        </xdr:cNvPr>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8" name="正方形/長方形 107">
          <a:extLst>
            <a:ext uri="{FF2B5EF4-FFF2-40B4-BE49-F238E27FC236}">
              <a16:creationId xmlns:a16="http://schemas.microsoft.com/office/drawing/2014/main" id="{00000000-0008-0000-0300-00006C000000}"/>
            </a:ext>
          </a:extLst>
        </xdr:cNvPr>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09" name="正方形/長方形 108">
          <a:extLst>
            <a:ext uri="{FF2B5EF4-FFF2-40B4-BE49-F238E27FC236}">
              <a16:creationId xmlns:a16="http://schemas.microsoft.com/office/drawing/2014/main" id="{00000000-0008-0000-0300-00006D000000}"/>
            </a:ext>
          </a:extLst>
        </xdr:cNvPr>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10" name="正方形/長方形 109">
          <a:extLst>
            <a:ext uri="{FF2B5EF4-FFF2-40B4-BE49-F238E27FC236}">
              <a16:creationId xmlns:a16="http://schemas.microsoft.com/office/drawing/2014/main" id="{00000000-0008-0000-0300-00006E000000}"/>
            </a:ext>
          </a:extLst>
        </xdr:cNvPr>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11" name="テキスト ボックス 110">
          <a:extLst>
            <a:ext uri="{FF2B5EF4-FFF2-40B4-BE49-F238E27FC236}">
              <a16:creationId xmlns:a16="http://schemas.microsoft.com/office/drawing/2014/main" id="{00000000-0008-0000-0300-00006F000000}"/>
            </a:ext>
          </a:extLst>
        </xdr:cNvPr>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200">
              <a:latin typeface="ＭＳ Ｐゴシック" panose="020B0600070205080204" pitchFamily="50" charset="-128"/>
              <a:ea typeface="ＭＳ Ｐゴシック" panose="020B0600070205080204" pitchFamily="50" charset="-128"/>
            </a:rPr>
            <a:t>　当該比率の分母を構成している項目の内、町税が平成</a:t>
          </a:r>
          <a:r>
            <a:rPr kumimoji="1" lang="en-US" altLang="ja-JP" sz="1200">
              <a:latin typeface="ＭＳ Ｐゴシック" panose="020B0600070205080204" pitchFamily="50" charset="-128"/>
              <a:ea typeface="ＭＳ Ｐゴシック" panose="020B0600070205080204" pitchFamily="50" charset="-128"/>
            </a:rPr>
            <a:t>29</a:t>
          </a:r>
          <a:r>
            <a:rPr kumimoji="1" lang="ja-JP" altLang="en-US" sz="1200">
              <a:latin typeface="ＭＳ Ｐゴシック" panose="020B0600070205080204" pitchFamily="50" charset="-128"/>
              <a:ea typeface="ＭＳ Ｐゴシック" panose="020B0600070205080204" pitchFamily="50" charset="-128"/>
            </a:rPr>
            <a:t>年度に町民税（法人）が大幅な増となり、平成</a:t>
          </a:r>
          <a:r>
            <a:rPr kumimoji="1" lang="en-US" altLang="ja-JP" sz="1200">
              <a:latin typeface="ＭＳ Ｐゴシック" panose="020B0600070205080204" pitchFamily="50" charset="-128"/>
              <a:ea typeface="ＭＳ Ｐゴシック" panose="020B0600070205080204" pitchFamily="50" charset="-128"/>
            </a:rPr>
            <a:t>30</a:t>
          </a:r>
          <a:r>
            <a:rPr kumimoji="1" lang="ja-JP" altLang="en-US" sz="1200">
              <a:latin typeface="ＭＳ Ｐゴシック" panose="020B0600070205080204" pitchFamily="50" charset="-128"/>
              <a:ea typeface="ＭＳ Ｐゴシック" panose="020B0600070205080204" pitchFamily="50" charset="-128"/>
            </a:rPr>
            <a:t>年度は平成</a:t>
          </a:r>
          <a:r>
            <a:rPr kumimoji="1" lang="en-US" altLang="ja-JP" sz="1200">
              <a:latin typeface="ＭＳ Ｐゴシック" panose="020B0600070205080204" pitchFamily="50" charset="-128"/>
              <a:ea typeface="ＭＳ Ｐゴシック" panose="020B0600070205080204" pitchFamily="50" charset="-128"/>
            </a:rPr>
            <a:t>29</a:t>
          </a:r>
          <a:r>
            <a:rPr kumimoji="1" lang="ja-JP" altLang="en-US" sz="1200">
              <a:latin typeface="ＭＳ Ｐゴシック" panose="020B0600070205080204" pitchFamily="50" charset="-128"/>
              <a:ea typeface="ＭＳ Ｐゴシック" panose="020B0600070205080204" pitchFamily="50" charset="-128"/>
            </a:rPr>
            <a:t>年度ほどの税収には至らなかった。また、平成</a:t>
          </a:r>
          <a:r>
            <a:rPr kumimoji="1" lang="en-US" altLang="ja-JP" sz="1200">
              <a:latin typeface="ＭＳ Ｐゴシック" panose="020B0600070205080204" pitchFamily="50" charset="-128"/>
              <a:ea typeface="ＭＳ Ｐゴシック" panose="020B0600070205080204" pitchFamily="50" charset="-128"/>
            </a:rPr>
            <a:t>29</a:t>
          </a:r>
          <a:r>
            <a:rPr kumimoji="1" lang="ja-JP" altLang="en-US" sz="1200">
              <a:latin typeface="ＭＳ Ｐゴシック" panose="020B0600070205080204" pitchFamily="50" charset="-128"/>
              <a:ea typeface="ＭＳ Ｐゴシック" panose="020B0600070205080204" pitchFamily="50" charset="-128"/>
            </a:rPr>
            <a:t>年度の町民税（法人）の急増に伴う、平成</a:t>
          </a:r>
          <a:r>
            <a:rPr kumimoji="1" lang="en-US" altLang="ja-JP" sz="1200">
              <a:latin typeface="ＭＳ Ｐゴシック" panose="020B0600070205080204" pitchFamily="50" charset="-128"/>
              <a:ea typeface="ＭＳ Ｐゴシック" panose="020B0600070205080204" pitchFamily="50" charset="-128"/>
            </a:rPr>
            <a:t>30</a:t>
          </a:r>
          <a:r>
            <a:rPr kumimoji="1" lang="ja-JP" altLang="en-US" sz="1200">
              <a:latin typeface="ＭＳ Ｐゴシック" panose="020B0600070205080204" pitchFamily="50" charset="-128"/>
              <a:ea typeface="ＭＳ Ｐゴシック" panose="020B0600070205080204" pitchFamily="50" charset="-128"/>
            </a:rPr>
            <a:t>年度の交付税の精算等により分母が</a:t>
          </a:r>
          <a:r>
            <a:rPr kumimoji="1" lang="en-US" altLang="ja-JP" sz="1200">
              <a:latin typeface="ＭＳ Ｐゴシック" panose="020B0600070205080204" pitchFamily="50" charset="-128"/>
              <a:ea typeface="ＭＳ Ｐゴシック" panose="020B0600070205080204" pitchFamily="50" charset="-128"/>
            </a:rPr>
            <a:t>288</a:t>
          </a:r>
          <a:r>
            <a:rPr kumimoji="1" lang="ja-JP" altLang="en-US" sz="1200">
              <a:latin typeface="ＭＳ Ｐゴシック" panose="020B0600070205080204" pitchFamily="50" charset="-128"/>
              <a:ea typeface="ＭＳ Ｐゴシック" panose="020B0600070205080204" pitchFamily="50" charset="-128"/>
            </a:rPr>
            <a:t>百万円減額となったことにより、経常収支比率が類似団体平均よりも上昇している。</a:t>
          </a:r>
          <a:endParaRPr kumimoji="1" lang="en-US" altLang="ja-JP" sz="1200">
            <a:latin typeface="ＭＳ Ｐゴシック" panose="020B0600070205080204" pitchFamily="50" charset="-128"/>
            <a:ea typeface="ＭＳ Ｐゴシック" panose="020B0600070205080204" pitchFamily="50" charset="-128"/>
          </a:endParaRPr>
        </a:p>
        <a:p>
          <a:r>
            <a:rPr kumimoji="1" lang="ja-JP" altLang="en-US" sz="1200">
              <a:latin typeface="ＭＳ Ｐゴシック" panose="020B0600070205080204" pitchFamily="50" charset="-128"/>
              <a:ea typeface="ＭＳ Ｐゴシック" panose="020B0600070205080204" pitchFamily="50" charset="-128"/>
            </a:rPr>
            <a:t>　今後は、精算額の縮小により比率は下降し、類似団体平均を下回ると思われるが、経常経費は、今後も増加していくことが想定されるため、引き続き収入の確保及び健康寿命の延伸等により扶助費等の削減に努める。</a:t>
          </a:r>
        </a:p>
      </xdr:txBody>
    </xdr:sp>
    <xdr:clientData/>
  </xdr:twoCellAnchor>
  <xdr:oneCellAnchor>
    <xdr:from>
      <xdr:col>3</xdr:col>
      <xdr:colOff>95250</xdr:colOff>
      <xdr:row>54</xdr:row>
      <xdr:rowOff>139700</xdr:rowOff>
    </xdr:from>
    <xdr:ext cx="298543" cy="225703"/>
    <xdr:sp macro="" textlink="">
      <xdr:nvSpPr>
        <xdr:cNvPr id="112" name="テキスト ボックス 111">
          <a:extLst>
            <a:ext uri="{FF2B5EF4-FFF2-40B4-BE49-F238E27FC236}">
              <a16:creationId xmlns:a16="http://schemas.microsoft.com/office/drawing/2014/main" id="{00000000-0008-0000-0300-000070000000}"/>
            </a:ext>
          </a:extLst>
        </xdr:cNvPr>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3" name="直線コネクタ 112">
          <a:extLst>
            <a:ext uri="{FF2B5EF4-FFF2-40B4-BE49-F238E27FC236}">
              <a16:creationId xmlns:a16="http://schemas.microsoft.com/office/drawing/2014/main" id="{00000000-0008-0000-0300-000071000000}"/>
            </a:ext>
          </a:extLst>
        </xdr:cNvPr>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4" name="テキスト ボックス 113">
          <a:extLst>
            <a:ext uri="{FF2B5EF4-FFF2-40B4-BE49-F238E27FC236}">
              <a16:creationId xmlns:a16="http://schemas.microsoft.com/office/drawing/2014/main" id="{00000000-0008-0000-0300-000072000000}"/>
            </a:ext>
          </a:extLst>
        </xdr:cNvPr>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67</xdr:row>
      <xdr:rowOff>169635</xdr:rowOff>
    </xdr:from>
    <xdr:to>
      <xdr:col>27</xdr:col>
      <xdr:colOff>184150</xdr:colOff>
      <xdr:row>67</xdr:row>
      <xdr:rowOff>169635</xdr:rowOff>
    </xdr:to>
    <xdr:cxnSp macro="">
      <xdr:nvCxnSpPr>
        <xdr:cNvPr id="115" name="直線コネクタ 114">
          <a:extLst>
            <a:ext uri="{FF2B5EF4-FFF2-40B4-BE49-F238E27FC236}">
              <a16:creationId xmlns:a16="http://schemas.microsoft.com/office/drawing/2014/main" id="{00000000-0008-0000-0300-000073000000}"/>
            </a:ext>
          </a:extLst>
        </xdr:cNvPr>
        <xdr:cNvCxnSpPr/>
      </xdr:nvCxnSpPr>
      <xdr:spPr>
        <a:xfrm>
          <a:off x="762000" y="1165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67</xdr:row>
      <xdr:rowOff>27412</xdr:rowOff>
    </xdr:from>
    <xdr:ext cx="762000" cy="259045"/>
    <xdr:sp macro="" textlink="">
      <xdr:nvSpPr>
        <xdr:cNvPr id="116" name="テキスト ボックス 115">
          <a:extLst>
            <a:ext uri="{FF2B5EF4-FFF2-40B4-BE49-F238E27FC236}">
              <a16:creationId xmlns:a16="http://schemas.microsoft.com/office/drawing/2014/main" id="{00000000-0008-0000-0300-000074000000}"/>
            </a:ext>
          </a:extLst>
        </xdr:cNvPr>
        <xdr:cNvSpPr txBox="1"/>
      </xdr:nvSpPr>
      <xdr:spPr>
        <a:xfrm>
          <a:off x="0" y="1151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65</xdr:row>
      <xdr:rowOff>167822</xdr:rowOff>
    </xdr:from>
    <xdr:to>
      <xdr:col>27</xdr:col>
      <xdr:colOff>184150</xdr:colOff>
      <xdr:row>65</xdr:row>
      <xdr:rowOff>167822</xdr:rowOff>
    </xdr:to>
    <xdr:cxnSp macro="">
      <xdr:nvCxnSpPr>
        <xdr:cNvPr id="117" name="直線コネクタ 116">
          <a:extLst>
            <a:ext uri="{FF2B5EF4-FFF2-40B4-BE49-F238E27FC236}">
              <a16:creationId xmlns:a16="http://schemas.microsoft.com/office/drawing/2014/main" id="{00000000-0008-0000-0300-000075000000}"/>
            </a:ext>
          </a:extLst>
        </xdr:cNvPr>
        <xdr:cNvCxnSpPr/>
      </xdr:nvCxnSpPr>
      <xdr:spPr>
        <a:xfrm>
          <a:off x="762000" y="1131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65</xdr:row>
      <xdr:rowOff>25599</xdr:rowOff>
    </xdr:from>
    <xdr:ext cx="762000" cy="259045"/>
    <xdr:sp macro="" textlink="">
      <xdr:nvSpPr>
        <xdr:cNvPr id="118" name="テキスト ボックス 117">
          <a:extLst>
            <a:ext uri="{FF2B5EF4-FFF2-40B4-BE49-F238E27FC236}">
              <a16:creationId xmlns:a16="http://schemas.microsoft.com/office/drawing/2014/main" id="{00000000-0008-0000-0300-000076000000}"/>
            </a:ext>
          </a:extLst>
        </xdr:cNvPr>
        <xdr:cNvSpPr txBox="1"/>
      </xdr:nvSpPr>
      <xdr:spPr>
        <a:xfrm>
          <a:off x="0" y="1116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63</xdr:row>
      <xdr:rowOff>166007</xdr:rowOff>
    </xdr:from>
    <xdr:to>
      <xdr:col>27</xdr:col>
      <xdr:colOff>184150</xdr:colOff>
      <xdr:row>63</xdr:row>
      <xdr:rowOff>166007</xdr:rowOff>
    </xdr:to>
    <xdr:cxnSp macro="">
      <xdr:nvCxnSpPr>
        <xdr:cNvPr id="119" name="直線コネクタ 118">
          <a:extLst>
            <a:ext uri="{FF2B5EF4-FFF2-40B4-BE49-F238E27FC236}">
              <a16:creationId xmlns:a16="http://schemas.microsoft.com/office/drawing/2014/main" id="{00000000-0008-0000-0300-000077000000}"/>
            </a:ext>
          </a:extLst>
        </xdr:cNvPr>
        <xdr:cNvCxnSpPr/>
      </xdr:nvCxnSpPr>
      <xdr:spPr>
        <a:xfrm>
          <a:off x="762000" y="1096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63</xdr:row>
      <xdr:rowOff>23784</xdr:rowOff>
    </xdr:from>
    <xdr:ext cx="762000" cy="259045"/>
    <xdr:sp macro="" textlink="">
      <xdr:nvSpPr>
        <xdr:cNvPr id="120" name="テキスト ボックス 119">
          <a:extLst>
            <a:ext uri="{FF2B5EF4-FFF2-40B4-BE49-F238E27FC236}">
              <a16:creationId xmlns:a16="http://schemas.microsoft.com/office/drawing/2014/main" id="{00000000-0008-0000-0300-000078000000}"/>
            </a:ext>
          </a:extLst>
        </xdr:cNvPr>
        <xdr:cNvSpPr txBox="1"/>
      </xdr:nvSpPr>
      <xdr:spPr>
        <a:xfrm>
          <a:off x="0" y="1082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61</xdr:row>
      <xdr:rowOff>164193</xdr:rowOff>
    </xdr:from>
    <xdr:to>
      <xdr:col>27</xdr:col>
      <xdr:colOff>184150</xdr:colOff>
      <xdr:row>61</xdr:row>
      <xdr:rowOff>164193</xdr:rowOff>
    </xdr:to>
    <xdr:cxnSp macro="">
      <xdr:nvCxnSpPr>
        <xdr:cNvPr id="121" name="直線コネクタ 120">
          <a:extLst>
            <a:ext uri="{FF2B5EF4-FFF2-40B4-BE49-F238E27FC236}">
              <a16:creationId xmlns:a16="http://schemas.microsoft.com/office/drawing/2014/main" id="{00000000-0008-0000-0300-000079000000}"/>
            </a:ext>
          </a:extLst>
        </xdr:cNvPr>
        <xdr:cNvCxnSpPr/>
      </xdr:nvCxnSpPr>
      <xdr:spPr>
        <a:xfrm>
          <a:off x="762000" y="1062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61</xdr:row>
      <xdr:rowOff>21970</xdr:rowOff>
    </xdr:from>
    <xdr:ext cx="762000" cy="259045"/>
    <xdr:sp macro="" textlink="">
      <xdr:nvSpPr>
        <xdr:cNvPr id="122" name="テキスト ボックス 121">
          <a:extLst>
            <a:ext uri="{FF2B5EF4-FFF2-40B4-BE49-F238E27FC236}">
              <a16:creationId xmlns:a16="http://schemas.microsoft.com/office/drawing/2014/main" id="{00000000-0008-0000-0300-00007A000000}"/>
            </a:ext>
          </a:extLst>
        </xdr:cNvPr>
        <xdr:cNvSpPr txBox="1"/>
      </xdr:nvSpPr>
      <xdr:spPr>
        <a:xfrm>
          <a:off x="0" y="1048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59</xdr:row>
      <xdr:rowOff>162378</xdr:rowOff>
    </xdr:from>
    <xdr:to>
      <xdr:col>27</xdr:col>
      <xdr:colOff>184150</xdr:colOff>
      <xdr:row>59</xdr:row>
      <xdr:rowOff>162378</xdr:rowOff>
    </xdr:to>
    <xdr:cxnSp macro="">
      <xdr:nvCxnSpPr>
        <xdr:cNvPr id="123" name="直線コネクタ 122">
          <a:extLst>
            <a:ext uri="{FF2B5EF4-FFF2-40B4-BE49-F238E27FC236}">
              <a16:creationId xmlns:a16="http://schemas.microsoft.com/office/drawing/2014/main" id="{00000000-0008-0000-0300-00007B000000}"/>
            </a:ext>
          </a:extLst>
        </xdr:cNvPr>
        <xdr:cNvCxnSpPr/>
      </xdr:nvCxnSpPr>
      <xdr:spPr>
        <a:xfrm>
          <a:off x="762000" y="1027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59</xdr:row>
      <xdr:rowOff>20155</xdr:rowOff>
    </xdr:from>
    <xdr:ext cx="762000" cy="259045"/>
    <xdr:sp macro="" textlink="">
      <xdr:nvSpPr>
        <xdr:cNvPr id="124" name="テキスト ボックス 123">
          <a:extLst>
            <a:ext uri="{FF2B5EF4-FFF2-40B4-BE49-F238E27FC236}">
              <a16:creationId xmlns:a16="http://schemas.microsoft.com/office/drawing/2014/main" id="{00000000-0008-0000-0300-00007C000000}"/>
            </a:ext>
          </a:extLst>
        </xdr:cNvPr>
        <xdr:cNvSpPr txBox="1"/>
      </xdr:nvSpPr>
      <xdr:spPr>
        <a:xfrm>
          <a:off x="0" y="1013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57</xdr:row>
      <xdr:rowOff>160565</xdr:rowOff>
    </xdr:from>
    <xdr:to>
      <xdr:col>27</xdr:col>
      <xdr:colOff>184150</xdr:colOff>
      <xdr:row>57</xdr:row>
      <xdr:rowOff>160565</xdr:rowOff>
    </xdr:to>
    <xdr:cxnSp macro="">
      <xdr:nvCxnSpPr>
        <xdr:cNvPr id="125" name="直線コネクタ 124">
          <a:extLst>
            <a:ext uri="{FF2B5EF4-FFF2-40B4-BE49-F238E27FC236}">
              <a16:creationId xmlns:a16="http://schemas.microsoft.com/office/drawing/2014/main" id="{00000000-0008-0000-0300-00007D000000}"/>
            </a:ext>
          </a:extLst>
        </xdr:cNvPr>
        <xdr:cNvCxnSpPr/>
      </xdr:nvCxnSpPr>
      <xdr:spPr>
        <a:xfrm>
          <a:off x="762000" y="993321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18342</xdr:rowOff>
    </xdr:from>
    <xdr:ext cx="762000" cy="259045"/>
    <xdr:sp macro="" textlink="">
      <xdr:nvSpPr>
        <xdr:cNvPr id="126" name="テキスト ボックス 125">
          <a:extLst>
            <a:ext uri="{FF2B5EF4-FFF2-40B4-BE49-F238E27FC236}">
              <a16:creationId xmlns:a16="http://schemas.microsoft.com/office/drawing/2014/main" id="{00000000-0008-0000-0300-00007E000000}"/>
            </a:ext>
          </a:extLst>
        </xdr:cNvPr>
        <xdr:cNvSpPr txBox="1"/>
      </xdr:nvSpPr>
      <xdr:spPr>
        <a:xfrm>
          <a:off x="0" y="9790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7" name="直線コネクタ 126">
          <a:extLst>
            <a:ext uri="{FF2B5EF4-FFF2-40B4-BE49-F238E27FC236}">
              <a16:creationId xmlns:a16="http://schemas.microsoft.com/office/drawing/2014/main" id="{00000000-0008-0000-0300-00007F000000}"/>
            </a:ext>
          </a:extLst>
        </xdr:cNvPr>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8" name="テキスト ボックス 127">
          <a:extLst>
            <a:ext uri="{FF2B5EF4-FFF2-40B4-BE49-F238E27FC236}">
              <a16:creationId xmlns:a16="http://schemas.microsoft.com/office/drawing/2014/main" id="{00000000-0008-0000-0300-000080000000}"/>
            </a:ext>
          </a:extLst>
        </xdr:cNvPr>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9" name="財政構造の弾力性グラフ枠">
          <a:extLst>
            <a:ext uri="{FF2B5EF4-FFF2-40B4-BE49-F238E27FC236}">
              <a16:creationId xmlns:a16="http://schemas.microsoft.com/office/drawing/2014/main" id="{00000000-0008-0000-0300-000081000000}"/>
            </a:ext>
          </a:extLst>
        </xdr:cNvPr>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58</xdr:row>
      <xdr:rowOff>140788</xdr:rowOff>
    </xdr:from>
    <xdr:to>
      <xdr:col>23</xdr:col>
      <xdr:colOff>133350</xdr:colOff>
      <xdr:row>67</xdr:row>
      <xdr:rowOff>159294</xdr:rowOff>
    </xdr:to>
    <xdr:cxnSp macro="">
      <xdr:nvCxnSpPr>
        <xdr:cNvPr id="130" name="直線コネクタ 129">
          <a:extLst>
            <a:ext uri="{FF2B5EF4-FFF2-40B4-BE49-F238E27FC236}">
              <a16:creationId xmlns:a16="http://schemas.microsoft.com/office/drawing/2014/main" id="{00000000-0008-0000-0300-000082000000}"/>
            </a:ext>
          </a:extLst>
        </xdr:cNvPr>
        <xdr:cNvCxnSpPr/>
      </xdr:nvCxnSpPr>
      <xdr:spPr>
        <a:xfrm flipV="1">
          <a:off x="4953000" y="10084888"/>
          <a:ext cx="0" cy="156155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67</xdr:row>
      <xdr:rowOff>131371</xdr:rowOff>
    </xdr:from>
    <xdr:ext cx="762000" cy="259045"/>
    <xdr:sp macro="" textlink="">
      <xdr:nvSpPr>
        <xdr:cNvPr id="131" name="財政構造の弾力性最小値テキスト">
          <a:extLst>
            <a:ext uri="{FF2B5EF4-FFF2-40B4-BE49-F238E27FC236}">
              <a16:creationId xmlns:a16="http://schemas.microsoft.com/office/drawing/2014/main" id="{00000000-0008-0000-0300-000083000000}"/>
            </a:ext>
          </a:extLst>
        </xdr:cNvPr>
        <xdr:cNvSpPr txBox="1"/>
      </xdr:nvSpPr>
      <xdr:spPr>
        <a:xfrm>
          <a:off x="5041900" y="116185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109.7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67</xdr:row>
      <xdr:rowOff>159294</xdr:rowOff>
    </xdr:from>
    <xdr:to>
      <xdr:col>24</xdr:col>
      <xdr:colOff>12700</xdr:colOff>
      <xdr:row>67</xdr:row>
      <xdr:rowOff>159294</xdr:rowOff>
    </xdr:to>
    <xdr:cxnSp macro="">
      <xdr:nvCxnSpPr>
        <xdr:cNvPr id="132" name="直線コネクタ 131">
          <a:extLst>
            <a:ext uri="{FF2B5EF4-FFF2-40B4-BE49-F238E27FC236}">
              <a16:creationId xmlns:a16="http://schemas.microsoft.com/office/drawing/2014/main" id="{00000000-0008-0000-0300-000084000000}"/>
            </a:ext>
          </a:extLst>
        </xdr:cNvPr>
        <xdr:cNvCxnSpPr/>
      </xdr:nvCxnSpPr>
      <xdr:spPr>
        <a:xfrm>
          <a:off x="4864100" y="116464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57</xdr:row>
      <xdr:rowOff>55715</xdr:rowOff>
    </xdr:from>
    <xdr:ext cx="762000" cy="259045"/>
    <xdr:sp macro="" textlink="">
      <xdr:nvSpPr>
        <xdr:cNvPr id="133" name="財政構造の弾力性最大値テキスト">
          <a:extLst>
            <a:ext uri="{FF2B5EF4-FFF2-40B4-BE49-F238E27FC236}">
              <a16:creationId xmlns:a16="http://schemas.microsoft.com/office/drawing/2014/main" id="{00000000-0008-0000-0300-000085000000}"/>
            </a:ext>
          </a:extLst>
        </xdr:cNvPr>
        <xdr:cNvSpPr txBox="1"/>
      </xdr:nvSpPr>
      <xdr:spPr>
        <a:xfrm>
          <a:off x="5041900" y="98283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58</xdr:row>
      <xdr:rowOff>140788</xdr:rowOff>
    </xdr:from>
    <xdr:to>
      <xdr:col>24</xdr:col>
      <xdr:colOff>12700</xdr:colOff>
      <xdr:row>58</xdr:row>
      <xdr:rowOff>140788</xdr:rowOff>
    </xdr:to>
    <xdr:cxnSp macro="">
      <xdr:nvCxnSpPr>
        <xdr:cNvPr id="134" name="直線コネクタ 133">
          <a:extLst>
            <a:ext uri="{FF2B5EF4-FFF2-40B4-BE49-F238E27FC236}">
              <a16:creationId xmlns:a16="http://schemas.microsoft.com/office/drawing/2014/main" id="{00000000-0008-0000-0300-000086000000}"/>
            </a:ext>
          </a:extLst>
        </xdr:cNvPr>
        <xdr:cNvCxnSpPr/>
      </xdr:nvCxnSpPr>
      <xdr:spPr>
        <a:xfrm>
          <a:off x="4864100" y="100848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62</xdr:row>
      <xdr:rowOff>113393</xdr:rowOff>
    </xdr:from>
    <xdr:to>
      <xdr:col>23</xdr:col>
      <xdr:colOff>133350</xdr:colOff>
      <xdr:row>64</xdr:row>
      <xdr:rowOff>66947</xdr:rowOff>
    </xdr:to>
    <xdr:cxnSp macro="">
      <xdr:nvCxnSpPr>
        <xdr:cNvPr id="135" name="直線コネクタ 134">
          <a:extLst>
            <a:ext uri="{FF2B5EF4-FFF2-40B4-BE49-F238E27FC236}">
              <a16:creationId xmlns:a16="http://schemas.microsoft.com/office/drawing/2014/main" id="{00000000-0008-0000-0300-000087000000}"/>
            </a:ext>
          </a:extLst>
        </xdr:cNvPr>
        <xdr:cNvCxnSpPr/>
      </xdr:nvCxnSpPr>
      <xdr:spPr>
        <a:xfrm>
          <a:off x="4114800" y="10743293"/>
          <a:ext cx="838200" cy="2964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62</xdr:row>
      <xdr:rowOff>135181</xdr:rowOff>
    </xdr:from>
    <xdr:ext cx="762000" cy="259045"/>
    <xdr:sp macro="" textlink="">
      <xdr:nvSpPr>
        <xdr:cNvPr id="136" name="財政構造の弾力性平均値テキスト">
          <a:extLst>
            <a:ext uri="{FF2B5EF4-FFF2-40B4-BE49-F238E27FC236}">
              <a16:creationId xmlns:a16="http://schemas.microsoft.com/office/drawing/2014/main" id="{00000000-0008-0000-0300-000088000000}"/>
            </a:ext>
          </a:extLst>
        </xdr:cNvPr>
        <xdr:cNvSpPr txBox="1"/>
      </xdr:nvSpPr>
      <xdr:spPr>
        <a:xfrm>
          <a:off x="5041900" y="1076508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63</xdr:row>
      <xdr:rowOff>118654</xdr:rowOff>
    </xdr:from>
    <xdr:to>
      <xdr:col>23</xdr:col>
      <xdr:colOff>184150</xdr:colOff>
      <xdr:row>64</xdr:row>
      <xdr:rowOff>48804</xdr:rowOff>
    </xdr:to>
    <xdr:sp macro="" textlink="">
      <xdr:nvSpPr>
        <xdr:cNvPr id="137" name="フローチャート: 判断 136">
          <a:extLst>
            <a:ext uri="{FF2B5EF4-FFF2-40B4-BE49-F238E27FC236}">
              <a16:creationId xmlns:a16="http://schemas.microsoft.com/office/drawing/2014/main" id="{00000000-0008-0000-0300-000089000000}"/>
            </a:ext>
          </a:extLst>
        </xdr:cNvPr>
        <xdr:cNvSpPr/>
      </xdr:nvSpPr>
      <xdr:spPr>
        <a:xfrm>
          <a:off x="4902200" y="109200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62</xdr:row>
      <xdr:rowOff>106499</xdr:rowOff>
    </xdr:from>
    <xdr:to>
      <xdr:col>19</xdr:col>
      <xdr:colOff>133350</xdr:colOff>
      <xdr:row>62</xdr:row>
      <xdr:rowOff>113393</xdr:rowOff>
    </xdr:to>
    <xdr:cxnSp macro="">
      <xdr:nvCxnSpPr>
        <xdr:cNvPr id="138" name="直線コネクタ 137">
          <a:extLst>
            <a:ext uri="{FF2B5EF4-FFF2-40B4-BE49-F238E27FC236}">
              <a16:creationId xmlns:a16="http://schemas.microsoft.com/office/drawing/2014/main" id="{00000000-0008-0000-0300-00008A000000}"/>
            </a:ext>
          </a:extLst>
        </xdr:cNvPr>
        <xdr:cNvCxnSpPr/>
      </xdr:nvCxnSpPr>
      <xdr:spPr>
        <a:xfrm>
          <a:off x="3225800" y="10736399"/>
          <a:ext cx="889000" cy="68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63</xdr:row>
      <xdr:rowOff>101419</xdr:rowOff>
    </xdr:from>
    <xdr:to>
      <xdr:col>19</xdr:col>
      <xdr:colOff>184150</xdr:colOff>
      <xdr:row>64</xdr:row>
      <xdr:rowOff>31569</xdr:rowOff>
    </xdr:to>
    <xdr:sp macro="" textlink="">
      <xdr:nvSpPr>
        <xdr:cNvPr id="139" name="フローチャート: 判断 138">
          <a:extLst>
            <a:ext uri="{FF2B5EF4-FFF2-40B4-BE49-F238E27FC236}">
              <a16:creationId xmlns:a16="http://schemas.microsoft.com/office/drawing/2014/main" id="{00000000-0008-0000-0300-00008B000000}"/>
            </a:ext>
          </a:extLst>
        </xdr:cNvPr>
        <xdr:cNvSpPr/>
      </xdr:nvSpPr>
      <xdr:spPr>
        <a:xfrm>
          <a:off x="4064000" y="109027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64</xdr:row>
      <xdr:rowOff>16346</xdr:rowOff>
    </xdr:from>
    <xdr:ext cx="736600" cy="259045"/>
    <xdr:sp macro="" textlink="">
      <xdr:nvSpPr>
        <xdr:cNvPr id="140" name="テキスト ボックス 139">
          <a:extLst>
            <a:ext uri="{FF2B5EF4-FFF2-40B4-BE49-F238E27FC236}">
              <a16:creationId xmlns:a16="http://schemas.microsoft.com/office/drawing/2014/main" id="{00000000-0008-0000-0300-00008C000000}"/>
            </a:ext>
          </a:extLst>
        </xdr:cNvPr>
        <xdr:cNvSpPr txBox="1"/>
      </xdr:nvSpPr>
      <xdr:spPr>
        <a:xfrm>
          <a:off x="3733800" y="1098914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62</xdr:row>
      <xdr:rowOff>106499</xdr:rowOff>
    </xdr:from>
    <xdr:to>
      <xdr:col>15</xdr:col>
      <xdr:colOff>82550</xdr:colOff>
      <xdr:row>62</xdr:row>
      <xdr:rowOff>140970</xdr:rowOff>
    </xdr:to>
    <xdr:cxnSp macro="">
      <xdr:nvCxnSpPr>
        <xdr:cNvPr id="141" name="直線コネクタ 140">
          <a:extLst>
            <a:ext uri="{FF2B5EF4-FFF2-40B4-BE49-F238E27FC236}">
              <a16:creationId xmlns:a16="http://schemas.microsoft.com/office/drawing/2014/main" id="{00000000-0008-0000-0300-00008D000000}"/>
            </a:ext>
          </a:extLst>
        </xdr:cNvPr>
        <xdr:cNvCxnSpPr/>
      </xdr:nvCxnSpPr>
      <xdr:spPr>
        <a:xfrm flipV="1">
          <a:off x="2336800" y="10736399"/>
          <a:ext cx="889000" cy="344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63</xdr:row>
      <xdr:rowOff>84183</xdr:rowOff>
    </xdr:from>
    <xdr:to>
      <xdr:col>15</xdr:col>
      <xdr:colOff>133350</xdr:colOff>
      <xdr:row>64</xdr:row>
      <xdr:rowOff>14333</xdr:rowOff>
    </xdr:to>
    <xdr:sp macro="" textlink="">
      <xdr:nvSpPr>
        <xdr:cNvPr id="142" name="フローチャート: 判断 141">
          <a:extLst>
            <a:ext uri="{FF2B5EF4-FFF2-40B4-BE49-F238E27FC236}">
              <a16:creationId xmlns:a16="http://schemas.microsoft.com/office/drawing/2014/main" id="{00000000-0008-0000-0300-00008E000000}"/>
            </a:ext>
          </a:extLst>
        </xdr:cNvPr>
        <xdr:cNvSpPr/>
      </xdr:nvSpPr>
      <xdr:spPr>
        <a:xfrm>
          <a:off x="3175000" y="108855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63</xdr:row>
      <xdr:rowOff>170560</xdr:rowOff>
    </xdr:from>
    <xdr:ext cx="762000" cy="259045"/>
    <xdr:sp macro="" textlink="">
      <xdr:nvSpPr>
        <xdr:cNvPr id="143" name="テキスト ボックス 142">
          <a:extLst>
            <a:ext uri="{FF2B5EF4-FFF2-40B4-BE49-F238E27FC236}">
              <a16:creationId xmlns:a16="http://schemas.microsoft.com/office/drawing/2014/main" id="{00000000-0008-0000-0300-00008F000000}"/>
            </a:ext>
          </a:extLst>
        </xdr:cNvPr>
        <xdr:cNvSpPr txBox="1"/>
      </xdr:nvSpPr>
      <xdr:spPr>
        <a:xfrm>
          <a:off x="2844800" y="109719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62</xdr:row>
      <xdr:rowOff>140970</xdr:rowOff>
    </xdr:from>
    <xdr:to>
      <xdr:col>11</xdr:col>
      <xdr:colOff>31750</xdr:colOff>
      <xdr:row>63</xdr:row>
      <xdr:rowOff>28122</xdr:rowOff>
    </xdr:to>
    <xdr:cxnSp macro="">
      <xdr:nvCxnSpPr>
        <xdr:cNvPr id="144" name="直線コネクタ 143">
          <a:extLst>
            <a:ext uri="{FF2B5EF4-FFF2-40B4-BE49-F238E27FC236}">
              <a16:creationId xmlns:a16="http://schemas.microsoft.com/office/drawing/2014/main" id="{00000000-0008-0000-0300-000090000000}"/>
            </a:ext>
          </a:extLst>
        </xdr:cNvPr>
        <xdr:cNvCxnSpPr/>
      </xdr:nvCxnSpPr>
      <xdr:spPr>
        <a:xfrm flipV="1">
          <a:off x="1447800" y="10770870"/>
          <a:ext cx="889000" cy="586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63</xdr:row>
      <xdr:rowOff>4899</xdr:rowOff>
    </xdr:from>
    <xdr:to>
      <xdr:col>11</xdr:col>
      <xdr:colOff>82550</xdr:colOff>
      <xdr:row>63</xdr:row>
      <xdr:rowOff>106499</xdr:rowOff>
    </xdr:to>
    <xdr:sp macro="" textlink="">
      <xdr:nvSpPr>
        <xdr:cNvPr id="145" name="フローチャート: 判断 144">
          <a:extLst>
            <a:ext uri="{FF2B5EF4-FFF2-40B4-BE49-F238E27FC236}">
              <a16:creationId xmlns:a16="http://schemas.microsoft.com/office/drawing/2014/main" id="{00000000-0008-0000-0300-000091000000}"/>
            </a:ext>
          </a:extLst>
        </xdr:cNvPr>
        <xdr:cNvSpPr/>
      </xdr:nvSpPr>
      <xdr:spPr>
        <a:xfrm>
          <a:off x="2286000" y="108062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63</xdr:row>
      <xdr:rowOff>91276</xdr:rowOff>
    </xdr:from>
    <xdr:ext cx="762000" cy="259045"/>
    <xdr:sp macro="" textlink="">
      <xdr:nvSpPr>
        <xdr:cNvPr id="146" name="テキスト ボックス 145">
          <a:extLst>
            <a:ext uri="{FF2B5EF4-FFF2-40B4-BE49-F238E27FC236}">
              <a16:creationId xmlns:a16="http://schemas.microsoft.com/office/drawing/2014/main" id="{00000000-0008-0000-0300-000092000000}"/>
            </a:ext>
          </a:extLst>
        </xdr:cNvPr>
        <xdr:cNvSpPr txBox="1"/>
      </xdr:nvSpPr>
      <xdr:spPr>
        <a:xfrm>
          <a:off x="1955800" y="1089262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63</xdr:row>
      <xdr:rowOff>73841</xdr:rowOff>
    </xdr:from>
    <xdr:to>
      <xdr:col>7</xdr:col>
      <xdr:colOff>31750</xdr:colOff>
      <xdr:row>64</xdr:row>
      <xdr:rowOff>3991</xdr:rowOff>
    </xdr:to>
    <xdr:sp macro="" textlink="">
      <xdr:nvSpPr>
        <xdr:cNvPr id="147" name="フローチャート: 判断 146">
          <a:extLst>
            <a:ext uri="{FF2B5EF4-FFF2-40B4-BE49-F238E27FC236}">
              <a16:creationId xmlns:a16="http://schemas.microsoft.com/office/drawing/2014/main" id="{00000000-0008-0000-0300-000093000000}"/>
            </a:ext>
          </a:extLst>
        </xdr:cNvPr>
        <xdr:cNvSpPr/>
      </xdr:nvSpPr>
      <xdr:spPr>
        <a:xfrm>
          <a:off x="1397000" y="108751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63</xdr:row>
      <xdr:rowOff>160218</xdr:rowOff>
    </xdr:from>
    <xdr:ext cx="762000" cy="259045"/>
    <xdr:sp macro="" textlink="">
      <xdr:nvSpPr>
        <xdr:cNvPr id="148" name="テキスト ボックス 147">
          <a:extLst>
            <a:ext uri="{FF2B5EF4-FFF2-40B4-BE49-F238E27FC236}">
              <a16:creationId xmlns:a16="http://schemas.microsoft.com/office/drawing/2014/main" id="{00000000-0008-0000-0300-000094000000}"/>
            </a:ext>
          </a:extLst>
        </xdr:cNvPr>
        <xdr:cNvSpPr txBox="1"/>
      </xdr:nvSpPr>
      <xdr:spPr>
        <a:xfrm>
          <a:off x="1066800" y="109615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49" name="テキスト ボックス 148">
          <a:extLst>
            <a:ext uri="{FF2B5EF4-FFF2-40B4-BE49-F238E27FC236}">
              <a16:creationId xmlns:a16="http://schemas.microsoft.com/office/drawing/2014/main" id="{00000000-0008-0000-0300-000095000000}"/>
            </a:ext>
          </a:extLst>
        </xdr:cNvPr>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50" name="テキスト ボックス 149">
          <a:extLst>
            <a:ext uri="{FF2B5EF4-FFF2-40B4-BE49-F238E27FC236}">
              <a16:creationId xmlns:a16="http://schemas.microsoft.com/office/drawing/2014/main" id="{00000000-0008-0000-0300-000096000000}"/>
            </a:ext>
          </a:extLst>
        </xdr:cNvPr>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51" name="テキスト ボックス 150">
          <a:extLst>
            <a:ext uri="{FF2B5EF4-FFF2-40B4-BE49-F238E27FC236}">
              <a16:creationId xmlns:a16="http://schemas.microsoft.com/office/drawing/2014/main" id="{00000000-0008-0000-0300-000097000000}"/>
            </a:ext>
          </a:extLst>
        </xdr:cNvPr>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52" name="テキスト ボックス 151">
          <a:extLst>
            <a:ext uri="{FF2B5EF4-FFF2-40B4-BE49-F238E27FC236}">
              <a16:creationId xmlns:a16="http://schemas.microsoft.com/office/drawing/2014/main" id="{00000000-0008-0000-0300-000098000000}"/>
            </a:ext>
          </a:extLst>
        </xdr:cNvPr>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53" name="テキスト ボックス 152">
          <a:extLst>
            <a:ext uri="{FF2B5EF4-FFF2-40B4-BE49-F238E27FC236}">
              <a16:creationId xmlns:a16="http://schemas.microsoft.com/office/drawing/2014/main" id="{00000000-0008-0000-0300-000099000000}"/>
            </a:ext>
          </a:extLst>
        </xdr:cNvPr>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64</xdr:row>
      <xdr:rowOff>16147</xdr:rowOff>
    </xdr:from>
    <xdr:to>
      <xdr:col>23</xdr:col>
      <xdr:colOff>184150</xdr:colOff>
      <xdr:row>64</xdr:row>
      <xdr:rowOff>117747</xdr:rowOff>
    </xdr:to>
    <xdr:sp macro="" textlink="">
      <xdr:nvSpPr>
        <xdr:cNvPr id="154" name="楕円 153">
          <a:extLst>
            <a:ext uri="{FF2B5EF4-FFF2-40B4-BE49-F238E27FC236}">
              <a16:creationId xmlns:a16="http://schemas.microsoft.com/office/drawing/2014/main" id="{00000000-0008-0000-0300-00009A000000}"/>
            </a:ext>
          </a:extLst>
        </xdr:cNvPr>
        <xdr:cNvSpPr/>
      </xdr:nvSpPr>
      <xdr:spPr>
        <a:xfrm>
          <a:off x="4902200" y="109889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63</xdr:row>
      <xdr:rowOff>159674</xdr:rowOff>
    </xdr:from>
    <xdr:ext cx="762000" cy="259045"/>
    <xdr:sp macro="" textlink="">
      <xdr:nvSpPr>
        <xdr:cNvPr id="155" name="財政構造の弾力性該当値テキスト">
          <a:extLst>
            <a:ext uri="{FF2B5EF4-FFF2-40B4-BE49-F238E27FC236}">
              <a16:creationId xmlns:a16="http://schemas.microsoft.com/office/drawing/2014/main" id="{00000000-0008-0000-0300-00009B000000}"/>
            </a:ext>
          </a:extLst>
        </xdr:cNvPr>
        <xdr:cNvSpPr txBox="1"/>
      </xdr:nvSpPr>
      <xdr:spPr>
        <a:xfrm>
          <a:off x="5041900" y="1096102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62</xdr:row>
      <xdr:rowOff>62593</xdr:rowOff>
    </xdr:from>
    <xdr:to>
      <xdr:col>19</xdr:col>
      <xdr:colOff>184150</xdr:colOff>
      <xdr:row>62</xdr:row>
      <xdr:rowOff>164193</xdr:rowOff>
    </xdr:to>
    <xdr:sp macro="" textlink="">
      <xdr:nvSpPr>
        <xdr:cNvPr id="156" name="楕円 155">
          <a:extLst>
            <a:ext uri="{FF2B5EF4-FFF2-40B4-BE49-F238E27FC236}">
              <a16:creationId xmlns:a16="http://schemas.microsoft.com/office/drawing/2014/main" id="{00000000-0008-0000-0300-00009C000000}"/>
            </a:ext>
          </a:extLst>
        </xdr:cNvPr>
        <xdr:cNvSpPr/>
      </xdr:nvSpPr>
      <xdr:spPr>
        <a:xfrm>
          <a:off x="4064000" y="106924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61</xdr:row>
      <xdr:rowOff>2920</xdr:rowOff>
    </xdr:from>
    <xdr:ext cx="736600" cy="259045"/>
    <xdr:sp macro="" textlink="">
      <xdr:nvSpPr>
        <xdr:cNvPr id="157" name="テキスト ボックス 156">
          <a:extLst>
            <a:ext uri="{FF2B5EF4-FFF2-40B4-BE49-F238E27FC236}">
              <a16:creationId xmlns:a16="http://schemas.microsoft.com/office/drawing/2014/main" id="{00000000-0008-0000-0300-00009D000000}"/>
            </a:ext>
          </a:extLst>
        </xdr:cNvPr>
        <xdr:cNvSpPr txBox="1"/>
      </xdr:nvSpPr>
      <xdr:spPr>
        <a:xfrm>
          <a:off x="3733800" y="1046137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62</xdr:row>
      <xdr:rowOff>55699</xdr:rowOff>
    </xdr:from>
    <xdr:to>
      <xdr:col>15</xdr:col>
      <xdr:colOff>133350</xdr:colOff>
      <xdr:row>62</xdr:row>
      <xdr:rowOff>157299</xdr:rowOff>
    </xdr:to>
    <xdr:sp macro="" textlink="">
      <xdr:nvSpPr>
        <xdr:cNvPr id="158" name="楕円 157">
          <a:extLst>
            <a:ext uri="{FF2B5EF4-FFF2-40B4-BE49-F238E27FC236}">
              <a16:creationId xmlns:a16="http://schemas.microsoft.com/office/drawing/2014/main" id="{00000000-0008-0000-0300-00009E000000}"/>
            </a:ext>
          </a:extLst>
        </xdr:cNvPr>
        <xdr:cNvSpPr/>
      </xdr:nvSpPr>
      <xdr:spPr>
        <a:xfrm>
          <a:off x="3175000" y="106855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60</xdr:row>
      <xdr:rowOff>167476</xdr:rowOff>
    </xdr:from>
    <xdr:ext cx="762000" cy="259045"/>
    <xdr:sp macro="" textlink="">
      <xdr:nvSpPr>
        <xdr:cNvPr id="159" name="テキスト ボックス 158">
          <a:extLst>
            <a:ext uri="{FF2B5EF4-FFF2-40B4-BE49-F238E27FC236}">
              <a16:creationId xmlns:a16="http://schemas.microsoft.com/office/drawing/2014/main" id="{00000000-0008-0000-0300-00009F000000}"/>
            </a:ext>
          </a:extLst>
        </xdr:cNvPr>
        <xdr:cNvSpPr txBox="1"/>
      </xdr:nvSpPr>
      <xdr:spPr>
        <a:xfrm>
          <a:off x="2844800" y="1045447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62</xdr:row>
      <xdr:rowOff>90170</xdr:rowOff>
    </xdr:from>
    <xdr:to>
      <xdr:col>11</xdr:col>
      <xdr:colOff>82550</xdr:colOff>
      <xdr:row>63</xdr:row>
      <xdr:rowOff>20320</xdr:rowOff>
    </xdr:to>
    <xdr:sp macro="" textlink="">
      <xdr:nvSpPr>
        <xdr:cNvPr id="160" name="楕円 159">
          <a:extLst>
            <a:ext uri="{FF2B5EF4-FFF2-40B4-BE49-F238E27FC236}">
              <a16:creationId xmlns:a16="http://schemas.microsoft.com/office/drawing/2014/main" id="{00000000-0008-0000-0300-0000A0000000}"/>
            </a:ext>
          </a:extLst>
        </xdr:cNvPr>
        <xdr:cNvSpPr/>
      </xdr:nvSpPr>
      <xdr:spPr>
        <a:xfrm>
          <a:off x="2286000" y="107200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61</xdr:row>
      <xdr:rowOff>30497</xdr:rowOff>
    </xdr:from>
    <xdr:ext cx="762000" cy="259045"/>
    <xdr:sp macro="" textlink="">
      <xdr:nvSpPr>
        <xdr:cNvPr id="161" name="テキスト ボックス 160">
          <a:extLst>
            <a:ext uri="{FF2B5EF4-FFF2-40B4-BE49-F238E27FC236}">
              <a16:creationId xmlns:a16="http://schemas.microsoft.com/office/drawing/2014/main" id="{00000000-0008-0000-0300-0000A1000000}"/>
            </a:ext>
          </a:extLst>
        </xdr:cNvPr>
        <xdr:cNvSpPr txBox="1"/>
      </xdr:nvSpPr>
      <xdr:spPr>
        <a:xfrm>
          <a:off x="1955800" y="104889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62</xdr:row>
      <xdr:rowOff>148772</xdr:rowOff>
    </xdr:from>
    <xdr:to>
      <xdr:col>7</xdr:col>
      <xdr:colOff>31750</xdr:colOff>
      <xdr:row>63</xdr:row>
      <xdr:rowOff>78922</xdr:rowOff>
    </xdr:to>
    <xdr:sp macro="" textlink="">
      <xdr:nvSpPr>
        <xdr:cNvPr id="162" name="楕円 161">
          <a:extLst>
            <a:ext uri="{FF2B5EF4-FFF2-40B4-BE49-F238E27FC236}">
              <a16:creationId xmlns:a16="http://schemas.microsoft.com/office/drawing/2014/main" id="{00000000-0008-0000-0300-0000A2000000}"/>
            </a:ext>
          </a:extLst>
        </xdr:cNvPr>
        <xdr:cNvSpPr/>
      </xdr:nvSpPr>
      <xdr:spPr>
        <a:xfrm>
          <a:off x="1397000" y="107786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61</xdr:row>
      <xdr:rowOff>89099</xdr:rowOff>
    </xdr:from>
    <xdr:ext cx="762000" cy="259045"/>
    <xdr:sp macro="" textlink="">
      <xdr:nvSpPr>
        <xdr:cNvPr id="163" name="テキスト ボックス 162">
          <a:extLst>
            <a:ext uri="{FF2B5EF4-FFF2-40B4-BE49-F238E27FC236}">
              <a16:creationId xmlns:a16="http://schemas.microsoft.com/office/drawing/2014/main" id="{00000000-0008-0000-0300-0000A3000000}"/>
            </a:ext>
          </a:extLst>
        </xdr:cNvPr>
        <xdr:cNvSpPr txBox="1"/>
      </xdr:nvSpPr>
      <xdr:spPr>
        <a:xfrm>
          <a:off x="1066800" y="105475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64" name="正方形/長方形 163">
          <a:extLst>
            <a:ext uri="{FF2B5EF4-FFF2-40B4-BE49-F238E27FC236}">
              <a16:creationId xmlns:a16="http://schemas.microsoft.com/office/drawing/2014/main" id="{00000000-0008-0000-0300-0000A4000000}"/>
            </a:ext>
          </a:extLst>
        </xdr:cNvPr>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65" name="テキスト ボックス 164">
          <a:extLst>
            <a:ext uri="{FF2B5EF4-FFF2-40B4-BE49-F238E27FC236}">
              <a16:creationId xmlns:a16="http://schemas.microsoft.com/office/drawing/2014/main" id="{00000000-0008-0000-0300-0000A5000000}"/>
            </a:ext>
          </a:extLst>
        </xdr:cNvPr>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66" name="テキスト ボックス 165">
          <a:extLst>
            <a:ext uri="{FF2B5EF4-FFF2-40B4-BE49-F238E27FC236}">
              <a16:creationId xmlns:a16="http://schemas.microsoft.com/office/drawing/2014/main" id="{00000000-0008-0000-0300-0000A6000000}"/>
            </a:ext>
          </a:extLst>
        </xdr:cNvPr>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[109,952</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7" name="正方形/長方形 166">
          <a:extLst>
            <a:ext uri="{FF2B5EF4-FFF2-40B4-BE49-F238E27FC236}">
              <a16:creationId xmlns:a16="http://schemas.microsoft.com/office/drawing/2014/main" id="{00000000-0008-0000-0300-0000A7000000}"/>
            </a:ext>
          </a:extLst>
        </xdr:cNvPr>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8" name="正方形/長方形 167">
          <a:extLst>
            <a:ext uri="{FF2B5EF4-FFF2-40B4-BE49-F238E27FC236}">
              <a16:creationId xmlns:a16="http://schemas.microsoft.com/office/drawing/2014/main" id="{00000000-0008-0000-0300-0000A8000000}"/>
            </a:ext>
          </a:extLst>
        </xdr:cNvPr>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9" name="正方形/長方形 168">
          <a:extLst>
            <a:ext uri="{FF2B5EF4-FFF2-40B4-BE49-F238E27FC236}">
              <a16:creationId xmlns:a16="http://schemas.microsoft.com/office/drawing/2014/main" id="{00000000-0008-0000-0300-0000A9000000}"/>
            </a:ext>
          </a:extLst>
        </xdr:cNvPr>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70" name="正方形/長方形 169">
          <a:extLst>
            <a:ext uri="{FF2B5EF4-FFF2-40B4-BE49-F238E27FC236}">
              <a16:creationId xmlns:a16="http://schemas.microsoft.com/office/drawing/2014/main" id="{00000000-0008-0000-0300-0000AA000000}"/>
            </a:ext>
          </a:extLst>
        </xdr:cNvPr>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132,793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71" name="正方形/長方形 170">
          <a:extLst>
            <a:ext uri="{FF2B5EF4-FFF2-40B4-BE49-F238E27FC236}">
              <a16:creationId xmlns:a16="http://schemas.microsoft.com/office/drawing/2014/main" id="{00000000-0008-0000-0300-0000AB000000}"/>
            </a:ext>
          </a:extLst>
        </xdr:cNvPr>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72" name="正方形/長方形 171">
          <a:extLst>
            <a:ext uri="{FF2B5EF4-FFF2-40B4-BE49-F238E27FC236}">
              <a16:creationId xmlns:a16="http://schemas.microsoft.com/office/drawing/2014/main" id="{00000000-0008-0000-0300-0000AC000000}"/>
            </a:ext>
          </a:extLst>
        </xdr:cNvPr>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129,606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73" name="正方形/長方形 172">
          <a:extLst>
            <a:ext uri="{FF2B5EF4-FFF2-40B4-BE49-F238E27FC236}">
              <a16:creationId xmlns:a16="http://schemas.microsoft.com/office/drawing/2014/main" id="{00000000-0008-0000-0300-0000AD000000}"/>
            </a:ext>
          </a:extLst>
        </xdr:cNvPr>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74" name="正方形/長方形 173">
          <a:extLst>
            <a:ext uri="{FF2B5EF4-FFF2-40B4-BE49-F238E27FC236}">
              <a16:creationId xmlns:a16="http://schemas.microsoft.com/office/drawing/2014/main" id="{00000000-0008-0000-0300-0000AE000000}"/>
            </a:ext>
          </a:extLst>
        </xdr:cNvPr>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75" name="正方形/長方形 174">
          <a:extLst>
            <a:ext uri="{FF2B5EF4-FFF2-40B4-BE49-F238E27FC236}">
              <a16:creationId xmlns:a16="http://schemas.microsoft.com/office/drawing/2014/main" id="{00000000-0008-0000-0300-0000AF000000}"/>
            </a:ext>
          </a:extLst>
        </xdr:cNvPr>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76" name="テキスト ボックス 175">
          <a:extLst>
            <a:ext uri="{FF2B5EF4-FFF2-40B4-BE49-F238E27FC236}">
              <a16:creationId xmlns:a16="http://schemas.microsoft.com/office/drawing/2014/main" id="{00000000-0008-0000-0300-0000B0000000}"/>
            </a:ext>
          </a:extLst>
        </xdr:cNvPr>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人件費は、平成</a:t>
          </a:r>
          <a:r>
            <a:rPr kumimoji="1" lang="en-US" altLang="ja-JP" sz="1300">
              <a:latin typeface="ＭＳ Ｐゴシック" panose="020B0600070205080204" pitchFamily="50" charset="-128"/>
              <a:ea typeface="ＭＳ Ｐゴシック" panose="020B0600070205080204" pitchFamily="50" charset="-128"/>
            </a:rPr>
            <a:t>29</a:t>
          </a:r>
          <a:r>
            <a:rPr kumimoji="1" lang="ja-JP" altLang="en-US" sz="1300">
              <a:latin typeface="ＭＳ Ｐゴシック" panose="020B0600070205080204" pitchFamily="50" charset="-128"/>
              <a:ea typeface="ＭＳ Ｐゴシック" panose="020B0600070205080204" pitchFamily="50" charset="-128"/>
            </a:rPr>
            <a:t>年度から新庁舎建設に従事する職員を事業支弁職員としたことから人件費から普通建設事業費に移行している。例年の変動要素としては、退職者数により増減が生じている。類似団体平均を大きく下回っていることから、両支出とも抑制できていると認識するとともに、引き続き抑制に努める。</a:t>
          </a:r>
          <a:endParaRPr kumimoji="1" lang="en-US" altLang="ja-JP"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95250</xdr:colOff>
      <xdr:row>77</xdr:row>
      <xdr:rowOff>6350</xdr:rowOff>
    </xdr:from>
    <xdr:ext cx="349839" cy="225703"/>
    <xdr:sp macro="" textlink="">
      <xdr:nvSpPr>
        <xdr:cNvPr id="177" name="テキスト ボックス 176">
          <a:extLst>
            <a:ext uri="{FF2B5EF4-FFF2-40B4-BE49-F238E27FC236}">
              <a16:creationId xmlns:a16="http://schemas.microsoft.com/office/drawing/2014/main" id="{00000000-0008-0000-0300-0000B1000000}"/>
            </a:ext>
          </a:extLst>
        </xdr:cNvPr>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8" name="直線コネクタ 177">
          <a:extLst>
            <a:ext uri="{FF2B5EF4-FFF2-40B4-BE49-F238E27FC236}">
              <a16:creationId xmlns:a16="http://schemas.microsoft.com/office/drawing/2014/main" id="{00000000-0008-0000-0300-0000B2000000}"/>
            </a:ext>
          </a:extLst>
        </xdr:cNvPr>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9" name="テキスト ボックス 178">
          <a:extLst>
            <a:ext uri="{FF2B5EF4-FFF2-40B4-BE49-F238E27FC236}">
              <a16:creationId xmlns:a16="http://schemas.microsoft.com/office/drawing/2014/main" id="{00000000-0008-0000-0300-0000B3000000}"/>
            </a:ext>
          </a:extLst>
        </xdr:cNvPr>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90</xdr:row>
      <xdr:rowOff>36286</xdr:rowOff>
    </xdr:from>
    <xdr:to>
      <xdr:col>27</xdr:col>
      <xdr:colOff>184150</xdr:colOff>
      <xdr:row>90</xdr:row>
      <xdr:rowOff>36286</xdr:rowOff>
    </xdr:to>
    <xdr:cxnSp macro="">
      <xdr:nvCxnSpPr>
        <xdr:cNvPr id="180" name="直線コネクタ 179">
          <a:extLst>
            <a:ext uri="{FF2B5EF4-FFF2-40B4-BE49-F238E27FC236}">
              <a16:creationId xmlns:a16="http://schemas.microsoft.com/office/drawing/2014/main" id="{00000000-0008-0000-0300-0000B4000000}"/>
            </a:ext>
          </a:extLst>
        </xdr:cNvPr>
        <xdr:cNvCxnSpPr/>
      </xdr:nvCxnSpPr>
      <xdr:spPr>
        <a:xfrm>
          <a:off x="762000" y="1546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65513</xdr:rowOff>
    </xdr:from>
    <xdr:ext cx="762000" cy="259045"/>
    <xdr:sp macro="" textlink="">
      <xdr:nvSpPr>
        <xdr:cNvPr id="181" name="テキスト ボックス 180">
          <a:extLst>
            <a:ext uri="{FF2B5EF4-FFF2-40B4-BE49-F238E27FC236}">
              <a16:creationId xmlns:a16="http://schemas.microsoft.com/office/drawing/2014/main" id="{00000000-0008-0000-0300-0000B5000000}"/>
            </a:ext>
          </a:extLst>
        </xdr:cNvPr>
        <xdr:cNvSpPr txBox="1"/>
      </xdr:nvSpPr>
      <xdr:spPr>
        <a:xfrm>
          <a:off x="0" y="1532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88</xdr:row>
      <xdr:rowOff>34471</xdr:rowOff>
    </xdr:from>
    <xdr:to>
      <xdr:col>27</xdr:col>
      <xdr:colOff>184150</xdr:colOff>
      <xdr:row>88</xdr:row>
      <xdr:rowOff>34471</xdr:rowOff>
    </xdr:to>
    <xdr:cxnSp macro="">
      <xdr:nvCxnSpPr>
        <xdr:cNvPr id="182" name="直線コネクタ 181">
          <a:extLst>
            <a:ext uri="{FF2B5EF4-FFF2-40B4-BE49-F238E27FC236}">
              <a16:creationId xmlns:a16="http://schemas.microsoft.com/office/drawing/2014/main" id="{00000000-0008-0000-0300-0000B6000000}"/>
            </a:ext>
          </a:extLst>
        </xdr:cNvPr>
        <xdr:cNvCxnSpPr/>
      </xdr:nvCxnSpPr>
      <xdr:spPr>
        <a:xfrm>
          <a:off x="762000" y="15122071"/>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87</xdr:row>
      <xdr:rowOff>63698</xdr:rowOff>
    </xdr:from>
    <xdr:ext cx="762000" cy="259045"/>
    <xdr:sp macro="" textlink="">
      <xdr:nvSpPr>
        <xdr:cNvPr id="183" name="テキスト ボックス 182">
          <a:extLst>
            <a:ext uri="{FF2B5EF4-FFF2-40B4-BE49-F238E27FC236}">
              <a16:creationId xmlns:a16="http://schemas.microsoft.com/office/drawing/2014/main" id="{00000000-0008-0000-0300-0000B7000000}"/>
            </a:ext>
          </a:extLst>
        </xdr:cNvPr>
        <xdr:cNvSpPr txBox="1"/>
      </xdr:nvSpPr>
      <xdr:spPr>
        <a:xfrm>
          <a:off x="0" y="14979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86</xdr:row>
      <xdr:rowOff>32657</xdr:rowOff>
    </xdr:from>
    <xdr:to>
      <xdr:col>27</xdr:col>
      <xdr:colOff>184150</xdr:colOff>
      <xdr:row>86</xdr:row>
      <xdr:rowOff>32657</xdr:rowOff>
    </xdr:to>
    <xdr:cxnSp macro="">
      <xdr:nvCxnSpPr>
        <xdr:cNvPr id="184" name="直線コネクタ 183">
          <a:extLst>
            <a:ext uri="{FF2B5EF4-FFF2-40B4-BE49-F238E27FC236}">
              <a16:creationId xmlns:a16="http://schemas.microsoft.com/office/drawing/2014/main" id="{00000000-0008-0000-0300-0000B8000000}"/>
            </a:ext>
          </a:extLst>
        </xdr:cNvPr>
        <xdr:cNvCxnSpPr/>
      </xdr:nvCxnSpPr>
      <xdr:spPr>
        <a:xfrm>
          <a:off x="762000" y="1477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85</xdr:row>
      <xdr:rowOff>61884</xdr:rowOff>
    </xdr:from>
    <xdr:ext cx="762000" cy="259045"/>
    <xdr:sp macro="" textlink="">
      <xdr:nvSpPr>
        <xdr:cNvPr id="185" name="テキスト ボックス 184">
          <a:extLst>
            <a:ext uri="{FF2B5EF4-FFF2-40B4-BE49-F238E27FC236}">
              <a16:creationId xmlns:a16="http://schemas.microsoft.com/office/drawing/2014/main" id="{00000000-0008-0000-0300-0000B9000000}"/>
            </a:ext>
          </a:extLst>
        </xdr:cNvPr>
        <xdr:cNvSpPr txBox="1"/>
      </xdr:nvSpPr>
      <xdr:spPr>
        <a:xfrm>
          <a:off x="0" y="1463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84</xdr:row>
      <xdr:rowOff>30843</xdr:rowOff>
    </xdr:from>
    <xdr:to>
      <xdr:col>27</xdr:col>
      <xdr:colOff>184150</xdr:colOff>
      <xdr:row>84</xdr:row>
      <xdr:rowOff>30843</xdr:rowOff>
    </xdr:to>
    <xdr:cxnSp macro="">
      <xdr:nvCxnSpPr>
        <xdr:cNvPr id="186" name="直線コネクタ 185">
          <a:extLst>
            <a:ext uri="{FF2B5EF4-FFF2-40B4-BE49-F238E27FC236}">
              <a16:creationId xmlns:a16="http://schemas.microsoft.com/office/drawing/2014/main" id="{00000000-0008-0000-0300-0000BA000000}"/>
            </a:ext>
          </a:extLst>
        </xdr:cNvPr>
        <xdr:cNvCxnSpPr/>
      </xdr:nvCxnSpPr>
      <xdr:spPr>
        <a:xfrm>
          <a:off x="762000" y="1443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83</xdr:row>
      <xdr:rowOff>60070</xdr:rowOff>
    </xdr:from>
    <xdr:ext cx="762000" cy="259045"/>
    <xdr:sp macro="" textlink="">
      <xdr:nvSpPr>
        <xdr:cNvPr id="187" name="テキスト ボックス 186">
          <a:extLst>
            <a:ext uri="{FF2B5EF4-FFF2-40B4-BE49-F238E27FC236}">
              <a16:creationId xmlns:a16="http://schemas.microsoft.com/office/drawing/2014/main" id="{00000000-0008-0000-0300-0000BB000000}"/>
            </a:ext>
          </a:extLst>
        </xdr:cNvPr>
        <xdr:cNvSpPr txBox="1"/>
      </xdr:nvSpPr>
      <xdr:spPr>
        <a:xfrm>
          <a:off x="0" y="1429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82</xdr:row>
      <xdr:rowOff>29029</xdr:rowOff>
    </xdr:from>
    <xdr:to>
      <xdr:col>27</xdr:col>
      <xdr:colOff>184150</xdr:colOff>
      <xdr:row>82</xdr:row>
      <xdr:rowOff>29029</xdr:rowOff>
    </xdr:to>
    <xdr:cxnSp macro="">
      <xdr:nvCxnSpPr>
        <xdr:cNvPr id="188" name="直線コネクタ 187">
          <a:extLst>
            <a:ext uri="{FF2B5EF4-FFF2-40B4-BE49-F238E27FC236}">
              <a16:creationId xmlns:a16="http://schemas.microsoft.com/office/drawing/2014/main" id="{00000000-0008-0000-0300-0000BC000000}"/>
            </a:ext>
          </a:extLst>
        </xdr:cNvPr>
        <xdr:cNvCxnSpPr/>
      </xdr:nvCxnSpPr>
      <xdr:spPr>
        <a:xfrm>
          <a:off x="762000" y="1408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81</xdr:row>
      <xdr:rowOff>58256</xdr:rowOff>
    </xdr:from>
    <xdr:ext cx="762000" cy="259045"/>
    <xdr:sp macro="" textlink="">
      <xdr:nvSpPr>
        <xdr:cNvPr id="189" name="テキスト ボックス 188">
          <a:extLst>
            <a:ext uri="{FF2B5EF4-FFF2-40B4-BE49-F238E27FC236}">
              <a16:creationId xmlns:a16="http://schemas.microsoft.com/office/drawing/2014/main" id="{00000000-0008-0000-0300-0000BD000000}"/>
            </a:ext>
          </a:extLst>
        </xdr:cNvPr>
        <xdr:cNvSpPr txBox="1"/>
      </xdr:nvSpPr>
      <xdr:spPr>
        <a:xfrm>
          <a:off x="0" y="1394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80</xdr:row>
      <xdr:rowOff>27214</xdr:rowOff>
    </xdr:from>
    <xdr:to>
      <xdr:col>27</xdr:col>
      <xdr:colOff>184150</xdr:colOff>
      <xdr:row>80</xdr:row>
      <xdr:rowOff>27214</xdr:rowOff>
    </xdr:to>
    <xdr:cxnSp macro="">
      <xdr:nvCxnSpPr>
        <xdr:cNvPr id="190" name="直線コネクタ 189">
          <a:extLst>
            <a:ext uri="{FF2B5EF4-FFF2-40B4-BE49-F238E27FC236}">
              <a16:creationId xmlns:a16="http://schemas.microsoft.com/office/drawing/2014/main" id="{00000000-0008-0000-0300-0000BE000000}"/>
            </a:ext>
          </a:extLst>
        </xdr:cNvPr>
        <xdr:cNvCxnSpPr/>
      </xdr:nvCxnSpPr>
      <xdr:spPr>
        <a:xfrm>
          <a:off x="762000" y="1374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56441</xdr:rowOff>
    </xdr:from>
    <xdr:ext cx="762000" cy="259045"/>
    <xdr:sp macro="" textlink="">
      <xdr:nvSpPr>
        <xdr:cNvPr id="191" name="テキスト ボックス 190">
          <a:extLst>
            <a:ext uri="{FF2B5EF4-FFF2-40B4-BE49-F238E27FC236}">
              <a16:creationId xmlns:a16="http://schemas.microsoft.com/office/drawing/2014/main" id="{00000000-0008-0000-0300-0000BF000000}"/>
            </a:ext>
          </a:extLst>
        </xdr:cNvPr>
        <xdr:cNvSpPr txBox="1"/>
      </xdr:nvSpPr>
      <xdr:spPr>
        <a:xfrm>
          <a:off x="0" y="1360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92" name="直線コネクタ 191">
          <a:extLst>
            <a:ext uri="{FF2B5EF4-FFF2-40B4-BE49-F238E27FC236}">
              <a16:creationId xmlns:a16="http://schemas.microsoft.com/office/drawing/2014/main" id="{00000000-0008-0000-0300-0000C0000000}"/>
            </a:ext>
          </a:extLst>
        </xdr:cNvPr>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133350</xdr:colOff>
      <xdr:row>78</xdr:row>
      <xdr:rowOff>25400</xdr:rowOff>
    </xdr:from>
    <xdr:to>
      <xdr:col>27</xdr:col>
      <xdr:colOff>184150</xdr:colOff>
      <xdr:row>92</xdr:row>
      <xdr:rowOff>38100</xdr:rowOff>
    </xdr:to>
    <xdr:sp macro="" textlink="">
      <xdr:nvSpPr>
        <xdr:cNvPr id="193" name="人件費・物件費等の状況グラフ枠">
          <a:extLst>
            <a:ext uri="{FF2B5EF4-FFF2-40B4-BE49-F238E27FC236}">
              <a16:creationId xmlns:a16="http://schemas.microsoft.com/office/drawing/2014/main" id="{00000000-0008-0000-0300-0000C1000000}"/>
            </a:ext>
          </a:extLst>
        </xdr:cNvPr>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81</xdr:row>
      <xdr:rowOff>27936</xdr:rowOff>
    </xdr:from>
    <xdr:to>
      <xdr:col>23</xdr:col>
      <xdr:colOff>133350</xdr:colOff>
      <xdr:row>89</xdr:row>
      <xdr:rowOff>147309</xdr:rowOff>
    </xdr:to>
    <xdr:cxnSp macro="">
      <xdr:nvCxnSpPr>
        <xdr:cNvPr id="194" name="直線コネクタ 193">
          <a:extLst>
            <a:ext uri="{FF2B5EF4-FFF2-40B4-BE49-F238E27FC236}">
              <a16:creationId xmlns:a16="http://schemas.microsoft.com/office/drawing/2014/main" id="{00000000-0008-0000-0300-0000C2000000}"/>
            </a:ext>
          </a:extLst>
        </xdr:cNvPr>
        <xdr:cNvCxnSpPr/>
      </xdr:nvCxnSpPr>
      <xdr:spPr>
        <a:xfrm flipV="1">
          <a:off x="4953000" y="13915386"/>
          <a:ext cx="0" cy="149097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89</xdr:row>
      <xdr:rowOff>119386</xdr:rowOff>
    </xdr:from>
    <xdr:ext cx="762000" cy="259045"/>
    <xdr:sp macro="" textlink="">
      <xdr:nvSpPr>
        <xdr:cNvPr id="195" name="人件費・物件費等の状況最小値テキスト">
          <a:extLst>
            <a:ext uri="{FF2B5EF4-FFF2-40B4-BE49-F238E27FC236}">
              <a16:creationId xmlns:a16="http://schemas.microsoft.com/office/drawing/2014/main" id="{00000000-0008-0000-0300-0000C3000000}"/>
            </a:ext>
          </a:extLst>
        </xdr:cNvPr>
        <xdr:cNvSpPr txBox="1"/>
      </xdr:nvSpPr>
      <xdr:spPr>
        <a:xfrm>
          <a:off x="5041900" y="1537843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964,941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89</xdr:row>
      <xdr:rowOff>147309</xdr:rowOff>
    </xdr:from>
    <xdr:to>
      <xdr:col>24</xdr:col>
      <xdr:colOff>12700</xdr:colOff>
      <xdr:row>89</xdr:row>
      <xdr:rowOff>147309</xdr:rowOff>
    </xdr:to>
    <xdr:cxnSp macro="">
      <xdr:nvCxnSpPr>
        <xdr:cNvPr id="196" name="直線コネクタ 195">
          <a:extLst>
            <a:ext uri="{FF2B5EF4-FFF2-40B4-BE49-F238E27FC236}">
              <a16:creationId xmlns:a16="http://schemas.microsoft.com/office/drawing/2014/main" id="{00000000-0008-0000-0300-0000C4000000}"/>
            </a:ext>
          </a:extLst>
        </xdr:cNvPr>
        <xdr:cNvCxnSpPr/>
      </xdr:nvCxnSpPr>
      <xdr:spPr>
        <a:xfrm>
          <a:off x="4864100" y="1540635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79</xdr:row>
      <xdr:rowOff>114313</xdr:rowOff>
    </xdr:from>
    <xdr:ext cx="762000" cy="259045"/>
    <xdr:sp macro="" textlink="">
      <xdr:nvSpPr>
        <xdr:cNvPr id="197" name="人件費・物件費等の状況最大値テキスト">
          <a:extLst>
            <a:ext uri="{FF2B5EF4-FFF2-40B4-BE49-F238E27FC236}">
              <a16:creationId xmlns:a16="http://schemas.microsoft.com/office/drawing/2014/main" id="{00000000-0008-0000-0300-0000C5000000}"/>
            </a:ext>
          </a:extLst>
        </xdr:cNvPr>
        <xdr:cNvSpPr txBox="1"/>
      </xdr:nvSpPr>
      <xdr:spPr>
        <a:xfrm>
          <a:off x="5041900" y="136588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99,893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81</xdr:row>
      <xdr:rowOff>27936</xdr:rowOff>
    </xdr:from>
    <xdr:to>
      <xdr:col>24</xdr:col>
      <xdr:colOff>12700</xdr:colOff>
      <xdr:row>81</xdr:row>
      <xdr:rowOff>27936</xdr:rowOff>
    </xdr:to>
    <xdr:cxnSp macro="">
      <xdr:nvCxnSpPr>
        <xdr:cNvPr id="198" name="直線コネクタ 197">
          <a:extLst>
            <a:ext uri="{FF2B5EF4-FFF2-40B4-BE49-F238E27FC236}">
              <a16:creationId xmlns:a16="http://schemas.microsoft.com/office/drawing/2014/main" id="{00000000-0008-0000-0300-0000C6000000}"/>
            </a:ext>
          </a:extLst>
        </xdr:cNvPr>
        <xdr:cNvCxnSpPr/>
      </xdr:nvCxnSpPr>
      <xdr:spPr>
        <a:xfrm>
          <a:off x="4864100" y="139153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81</xdr:row>
      <xdr:rowOff>41273</xdr:rowOff>
    </xdr:from>
    <xdr:to>
      <xdr:col>23</xdr:col>
      <xdr:colOff>133350</xdr:colOff>
      <xdr:row>81</xdr:row>
      <xdr:rowOff>45275</xdr:rowOff>
    </xdr:to>
    <xdr:cxnSp macro="">
      <xdr:nvCxnSpPr>
        <xdr:cNvPr id="199" name="直線コネクタ 198">
          <a:extLst>
            <a:ext uri="{FF2B5EF4-FFF2-40B4-BE49-F238E27FC236}">
              <a16:creationId xmlns:a16="http://schemas.microsoft.com/office/drawing/2014/main" id="{00000000-0008-0000-0300-0000C7000000}"/>
            </a:ext>
          </a:extLst>
        </xdr:cNvPr>
        <xdr:cNvCxnSpPr/>
      </xdr:nvCxnSpPr>
      <xdr:spPr>
        <a:xfrm>
          <a:off x="4114800" y="13928723"/>
          <a:ext cx="838200" cy="40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81</xdr:row>
      <xdr:rowOff>74137</xdr:rowOff>
    </xdr:from>
    <xdr:ext cx="762000" cy="259045"/>
    <xdr:sp macro="" textlink="">
      <xdr:nvSpPr>
        <xdr:cNvPr id="200" name="人件費・物件費等の状況平均値テキスト">
          <a:extLst>
            <a:ext uri="{FF2B5EF4-FFF2-40B4-BE49-F238E27FC236}">
              <a16:creationId xmlns:a16="http://schemas.microsoft.com/office/drawing/2014/main" id="{00000000-0008-0000-0300-0000C8000000}"/>
            </a:ext>
          </a:extLst>
        </xdr:cNvPr>
        <xdr:cNvSpPr txBox="1"/>
      </xdr:nvSpPr>
      <xdr:spPr>
        <a:xfrm>
          <a:off x="5041900" y="1396158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172,372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81</xdr:row>
      <xdr:rowOff>102060</xdr:rowOff>
    </xdr:from>
    <xdr:to>
      <xdr:col>23</xdr:col>
      <xdr:colOff>184150</xdr:colOff>
      <xdr:row>82</xdr:row>
      <xdr:rowOff>32210</xdr:rowOff>
    </xdr:to>
    <xdr:sp macro="" textlink="">
      <xdr:nvSpPr>
        <xdr:cNvPr id="201" name="フローチャート: 判断 200">
          <a:extLst>
            <a:ext uri="{FF2B5EF4-FFF2-40B4-BE49-F238E27FC236}">
              <a16:creationId xmlns:a16="http://schemas.microsoft.com/office/drawing/2014/main" id="{00000000-0008-0000-0300-0000C9000000}"/>
            </a:ext>
          </a:extLst>
        </xdr:cNvPr>
        <xdr:cNvSpPr/>
      </xdr:nvSpPr>
      <xdr:spPr>
        <a:xfrm>
          <a:off x="4902200" y="139895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81</xdr:row>
      <xdr:rowOff>41273</xdr:rowOff>
    </xdr:from>
    <xdr:to>
      <xdr:col>19</xdr:col>
      <xdr:colOff>133350</xdr:colOff>
      <xdr:row>81</xdr:row>
      <xdr:rowOff>41546</xdr:rowOff>
    </xdr:to>
    <xdr:cxnSp macro="">
      <xdr:nvCxnSpPr>
        <xdr:cNvPr id="202" name="直線コネクタ 201">
          <a:extLst>
            <a:ext uri="{FF2B5EF4-FFF2-40B4-BE49-F238E27FC236}">
              <a16:creationId xmlns:a16="http://schemas.microsoft.com/office/drawing/2014/main" id="{00000000-0008-0000-0300-0000CA000000}"/>
            </a:ext>
          </a:extLst>
        </xdr:cNvPr>
        <xdr:cNvCxnSpPr/>
      </xdr:nvCxnSpPr>
      <xdr:spPr>
        <a:xfrm flipV="1">
          <a:off x="3225800" y="13928723"/>
          <a:ext cx="889000" cy="2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81</xdr:row>
      <xdr:rowOff>72924</xdr:rowOff>
    </xdr:from>
    <xdr:to>
      <xdr:col>19</xdr:col>
      <xdr:colOff>184150</xdr:colOff>
      <xdr:row>82</xdr:row>
      <xdr:rowOff>3074</xdr:rowOff>
    </xdr:to>
    <xdr:sp macro="" textlink="">
      <xdr:nvSpPr>
        <xdr:cNvPr id="203" name="フローチャート: 判断 202">
          <a:extLst>
            <a:ext uri="{FF2B5EF4-FFF2-40B4-BE49-F238E27FC236}">
              <a16:creationId xmlns:a16="http://schemas.microsoft.com/office/drawing/2014/main" id="{00000000-0008-0000-0300-0000CB000000}"/>
            </a:ext>
          </a:extLst>
        </xdr:cNvPr>
        <xdr:cNvSpPr/>
      </xdr:nvSpPr>
      <xdr:spPr>
        <a:xfrm>
          <a:off x="4064000" y="139603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81</xdr:row>
      <xdr:rowOff>159301</xdr:rowOff>
    </xdr:from>
    <xdr:ext cx="736600" cy="259045"/>
    <xdr:sp macro="" textlink="">
      <xdr:nvSpPr>
        <xdr:cNvPr id="204" name="テキスト ボックス 203">
          <a:extLst>
            <a:ext uri="{FF2B5EF4-FFF2-40B4-BE49-F238E27FC236}">
              <a16:creationId xmlns:a16="http://schemas.microsoft.com/office/drawing/2014/main" id="{00000000-0008-0000-0300-0000CC000000}"/>
            </a:ext>
          </a:extLst>
        </xdr:cNvPr>
        <xdr:cNvSpPr txBox="1"/>
      </xdr:nvSpPr>
      <xdr:spPr>
        <a:xfrm>
          <a:off x="3733800" y="1404675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155,468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81</xdr:row>
      <xdr:rowOff>27975</xdr:rowOff>
    </xdr:from>
    <xdr:to>
      <xdr:col>15</xdr:col>
      <xdr:colOff>82550</xdr:colOff>
      <xdr:row>81</xdr:row>
      <xdr:rowOff>41546</xdr:rowOff>
    </xdr:to>
    <xdr:cxnSp macro="">
      <xdr:nvCxnSpPr>
        <xdr:cNvPr id="205" name="直線コネクタ 204">
          <a:extLst>
            <a:ext uri="{FF2B5EF4-FFF2-40B4-BE49-F238E27FC236}">
              <a16:creationId xmlns:a16="http://schemas.microsoft.com/office/drawing/2014/main" id="{00000000-0008-0000-0300-0000CD000000}"/>
            </a:ext>
          </a:extLst>
        </xdr:cNvPr>
        <xdr:cNvCxnSpPr/>
      </xdr:nvCxnSpPr>
      <xdr:spPr>
        <a:xfrm>
          <a:off x="2336800" y="13915425"/>
          <a:ext cx="889000" cy="135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81</xdr:row>
      <xdr:rowOff>73240</xdr:rowOff>
    </xdr:from>
    <xdr:to>
      <xdr:col>15</xdr:col>
      <xdr:colOff>133350</xdr:colOff>
      <xdr:row>82</xdr:row>
      <xdr:rowOff>3390</xdr:rowOff>
    </xdr:to>
    <xdr:sp macro="" textlink="">
      <xdr:nvSpPr>
        <xdr:cNvPr id="206" name="フローチャート: 判断 205">
          <a:extLst>
            <a:ext uri="{FF2B5EF4-FFF2-40B4-BE49-F238E27FC236}">
              <a16:creationId xmlns:a16="http://schemas.microsoft.com/office/drawing/2014/main" id="{00000000-0008-0000-0300-0000CE000000}"/>
            </a:ext>
          </a:extLst>
        </xdr:cNvPr>
        <xdr:cNvSpPr/>
      </xdr:nvSpPr>
      <xdr:spPr>
        <a:xfrm>
          <a:off x="3175000" y="139606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81</xdr:row>
      <xdr:rowOff>159617</xdr:rowOff>
    </xdr:from>
    <xdr:ext cx="762000" cy="259045"/>
    <xdr:sp macro="" textlink="">
      <xdr:nvSpPr>
        <xdr:cNvPr id="207" name="テキスト ボックス 206">
          <a:extLst>
            <a:ext uri="{FF2B5EF4-FFF2-40B4-BE49-F238E27FC236}">
              <a16:creationId xmlns:a16="http://schemas.microsoft.com/office/drawing/2014/main" id="{00000000-0008-0000-0300-0000CF000000}"/>
            </a:ext>
          </a:extLst>
        </xdr:cNvPr>
        <xdr:cNvSpPr txBox="1"/>
      </xdr:nvSpPr>
      <xdr:spPr>
        <a:xfrm>
          <a:off x="2844800" y="140470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155,651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81</xdr:row>
      <xdr:rowOff>27975</xdr:rowOff>
    </xdr:from>
    <xdr:to>
      <xdr:col>11</xdr:col>
      <xdr:colOff>31750</xdr:colOff>
      <xdr:row>81</xdr:row>
      <xdr:rowOff>33629</xdr:rowOff>
    </xdr:to>
    <xdr:cxnSp macro="">
      <xdr:nvCxnSpPr>
        <xdr:cNvPr id="208" name="直線コネクタ 207">
          <a:extLst>
            <a:ext uri="{FF2B5EF4-FFF2-40B4-BE49-F238E27FC236}">
              <a16:creationId xmlns:a16="http://schemas.microsoft.com/office/drawing/2014/main" id="{00000000-0008-0000-0300-0000D0000000}"/>
            </a:ext>
          </a:extLst>
        </xdr:cNvPr>
        <xdr:cNvCxnSpPr/>
      </xdr:nvCxnSpPr>
      <xdr:spPr>
        <a:xfrm flipV="1">
          <a:off x="1447800" y="13915425"/>
          <a:ext cx="889000" cy="56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81</xdr:row>
      <xdr:rowOff>62122</xdr:rowOff>
    </xdr:from>
    <xdr:to>
      <xdr:col>11</xdr:col>
      <xdr:colOff>82550</xdr:colOff>
      <xdr:row>81</xdr:row>
      <xdr:rowOff>163722</xdr:rowOff>
    </xdr:to>
    <xdr:sp macro="" textlink="">
      <xdr:nvSpPr>
        <xdr:cNvPr id="209" name="フローチャート: 判断 208">
          <a:extLst>
            <a:ext uri="{FF2B5EF4-FFF2-40B4-BE49-F238E27FC236}">
              <a16:creationId xmlns:a16="http://schemas.microsoft.com/office/drawing/2014/main" id="{00000000-0008-0000-0300-0000D1000000}"/>
            </a:ext>
          </a:extLst>
        </xdr:cNvPr>
        <xdr:cNvSpPr/>
      </xdr:nvSpPr>
      <xdr:spPr>
        <a:xfrm>
          <a:off x="2286000" y="139495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81</xdr:row>
      <xdr:rowOff>148499</xdr:rowOff>
    </xdr:from>
    <xdr:ext cx="762000" cy="259045"/>
    <xdr:sp macro="" textlink="">
      <xdr:nvSpPr>
        <xdr:cNvPr id="210" name="テキスト ボックス 209">
          <a:extLst>
            <a:ext uri="{FF2B5EF4-FFF2-40B4-BE49-F238E27FC236}">
              <a16:creationId xmlns:a16="http://schemas.microsoft.com/office/drawing/2014/main" id="{00000000-0008-0000-0300-0000D2000000}"/>
            </a:ext>
          </a:extLst>
        </xdr:cNvPr>
        <xdr:cNvSpPr txBox="1"/>
      </xdr:nvSpPr>
      <xdr:spPr>
        <a:xfrm>
          <a:off x="1955800" y="140359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149,200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81</xdr:row>
      <xdr:rowOff>58134</xdr:rowOff>
    </xdr:from>
    <xdr:to>
      <xdr:col>7</xdr:col>
      <xdr:colOff>31750</xdr:colOff>
      <xdr:row>81</xdr:row>
      <xdr:rowOff>159734</xdr:rowOff>
    </xdr:to>
    <xdr:sp macro="" textlink="">
      <xdr:nvSpPr>
        <xdr:cNvPr id="211" name="フローチャート: 判断 210">
          <a:extLst>
            <a:ext uri="{FF2B5EF4-FFF2-40B4-BE49-F238E27FC236}">
              <a16:creationId xmlns:a16="http://schemas.microsoft.com/office/drawing/2014/main" id="{00000000-0008-0000-0300-0000D3000000}"/>
            </a:ext>
          </a:extLst>
        </xdr:cNvPr>
        <xdr:cNvSpPr/>
      </xdr:nvSpPr>
      <xdr:spPr>
        <a:xfrm>
          <a:off x="1397000" y="139455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81</xdr:row>
      <xdr:rowOff>144511</xdr:rowOff>
    </xdr:from>
    <xdr:ext cx="762000" cy="259045"/>
    <xdr:sp macro="" textlink="">
      <xdr:nvSpPr>
        <xdr:cNvPr id="212" name="テキスト ボックス 211">
          <a:extLst>
            <a:ext uri="{FF2B5EF4-FFF2-40B4-BE49-F238E27FC236}">
              <a16:creationId xmlns:a16="http://schemas.microsoft.com/office/drawing/2014/main" id="{00000000-0008-0000-0300-0000D4000000}"/>
            </a:ext>
          </a:extLst>
        </xdr:cNvPr>
        <xdr:cNvSpPr txBox="1"/>
      </xdr:nvSpPr>
      <xdr:spPr>
        <a:xfrm>
          <a:off x="1066800" y="140319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146,887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13" name="テキスト ボックス 212">
          <a:extLst>
            <a:ext uri="{FF2B5EF4-FFF2-40B4-BE49-F238E27FC236}">
              <a16:creationId xmlns:a16="http://schemas.microsoft.com/office/drawing/2014/main" id="{00000000-0008-0000-0300-0000D5000000}"/>
            </a:ext>
          </a:extLst>
        </xdr:cNvPr>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14" name="テキスト ボックス 213">
          <a:extLst>
            <a:ext uri="{FF2B5EF4-FFF2-40B4-BE49-F238E27FC236}">
              <a16:creationId xmlns:a16="http://schemas.microsoft.com/office/drawing/2014/main" id="{00000000-0008-0000-0300-0000D6000000}"/>
            </a:ext>
          </a:extLst>
        </xdr:cNvPr>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15" name="テキスト ボックス 214">
          <a:extLst>
            <a:ext uri="{FF2B5EF4-FFF2-40B4-BE49-F238E27FC236}">
              <a16:creationId xmlns:a16="http://schemas.microsoft.com/office/drawing/2014/main" id="{00000000-0008-0000-0300-0000D7000000}"/>
            </a:ext>
          </a:extLst>
        </xdr:cNvPr>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16" name="テキスト ボックス 215">
          <a:extLst>
            <a:ext uri="{FF2B5EF4-FFF2-40B4-BE49-F238E27FC236}">
              <a16:creationId xmlns:a16="http://schemas.microsoft.com/office/drawing/2014/main" id="{00000000-0008-0000-0300-0000D8000000}"/>
            </a:ext>
          </a:extLst>
        </xdr:cNvPr>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17" name="テキスト ボックス 216">
          <a:extLst>
            <a:ext uri="{FF2B5EF4-FFF2-40B4-BE49-F238E27FC236}">
              <a16:creationId xmlns:a16="http://schemas.microsoft.com/office/drawing/2014/main" id="{00000000-0008-0000-0300-0000D9000000}"/>
            </a:ext>
          </a:extLst>
        </xdr:cNvPr>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80</xdr:row>
      <xdr:rowOff>165925</xdr:rowOff>
    </xdr:from>
    <xdr:to>
      <xdr:col>23</xdr:col>
      <xdr:colOff>184150</xdr:colOff>
      <xdr:row>81</xdr:row>
      <xdr:rowOff>96075</xdr:rowOff>
    </xdr:to>
    <xdr:sp macro="" textlink="">
      <xdr:nvSpPr>
        <xdr:cNvPr id="218" name="楕円 217">
          <a:extLst>
            <a:ext uri="{FF2B5EF4-FFF2-40B4-BE49-F238E27FC236}">
              <a16:creationId xmlns:a16="http://schemas.microsoft.com/office/drawing/2014/main" id="{00000000-0008-0000-0300-0000DA000000}"/>
            </a:ext>
          </a:extLst>
        </xdr:cNvPr>
        <xdr:cNvSpPr/>
      </xdr:nvSpPr>
      <xdr:spPr>
        <a:xfrm>
          <a:off x="4902200" y="138819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80</xdr:row>
      <xdr:rowOff>87202</xdr:rowOff>
    </xdr:from>
    <xdr:ext cx="762000" cy="259045"/>
    <xdr:sp macro="" textlink="">
      <xdr:nvSpPr>
        <xdr:cNvPr id="219" name="人件費・物件費等の状況該当値テキスト">
          <a:extLst>
            <a:ext uri="{FF2B5EF4-FFF2-40B4-BE49-F238E27FC236}">
              <a16:creationId xmlns:a16="http://schemas.microsoft.com/office/drawing/2014/main" id="{00000000-0008-0000-0300-0000DB000000}"/>
            </a:ext>
          </a:extLst>
        </xdr:cNvPr>
        <xdr:cNvSpPr txBox="1"/>
      </xdr:nvSpPr>
      <xdr:spPr>
        <a:xfrm>
          <a:off x="5041900" y="138032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109,952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80</xdr:row>
      <xdr:rowOff>161923</xdr:rowOff>
    </xdr:from>
    <xdr:to>
      <xdr:col>19</xdr:col>
      <xdr:colOff>184150</xdr:colOff>
      <xdr:row>81</xdr:row>
      <xdr:rowOff>92073</xdr:rowOff>
    </xdr:to>
    <xdr:sp macro="" textlink="">
      <xdr:nvSpPr>
        <xdr:cNvPr id="220" name="楕円 219">
          <a:extLst>
            <a:ext uri="{FF2B5EF4-FFF2-40B4-BE49-F238E27FC236}">
              <a16:creationId xmlns:a16="http://schemas.microsoft.com/office/drawing/2014/main" id="{00000000-0008-0000-0300-0000DC000000}"/>
            </a:ext>
          </a:extLst>
        </xdr:cNvPr>
        <xdr:cNvSpPr/>
      </xdr:nvSpPr>
      <xdr:spPr>
        <a:xfrm>
          <a:off x="4064000" y="138779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79</xdr:row>
      <xdr:rowOff>102250</xdr:rowOff>
    </xdr:from>
    <xdr:ext cx="736600" cy="259045"/>
    <xdr:sp macro="" textlink="">
      <xdr:nvSpPr>
        <xdr:cNvPr id="221" name="テキスト ボックス 220">
          <a:extLst>
            <a:ext uri="{FF2B5EF4-FFF2-40B4-BE49-F238E27FC236}">
              <a16:creationId xmlns:a16="http://schemas.microsoft.com/office/drawing/2014/main" id="{00000000-0008-0000-0300-0000DD000000}"/>
            </a:ext>
          </a:extLst>
        </xdr:cNvPr>
        <xdr:cNvSpPr txBox="1"/>
      </xdr:nvSpPr>
      <xdr:spPr>
        <a:xfrm>
          <a:off x="3733800" y="1364680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107,631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80</xdr:row>
      <xdr:rowOff>162196</xdr:rowOff>
    </xdr:from>
    <xdr:to>
      <xdr:col>15</xdr:col>
      <xdr:colOff>133350</xdr:colOff>
      <xdr:row>81</xdr:row>
      <xdr:rowOff>92346</xdr:rowOff>
    </xdr:to>
    <xdr:sp macro="" textlink="">
      <xdr:nvSpPr>
        <xdr:cNvPr id="222" name="楕円 221">
          <a:extLst>
            <a:ext uri="{FF2B5EF4-FFF2-40B4-BE49-F238E27FC236}">
              <a16:creationId xmlns:a16="http://schemas.microsoft.com/office/drawing/2014/main" id="{00000000-0008-0000-0300-0000DE000000}"/>
            </a:ext>
          </a:extLst>
        </xdr:cNvPr>
        <xdr:cNvSpPr/>
      </xdr:nvSpPr>
      <xdr:spPr>
        <a:xfrm>
          <a:off x="3175000" y="138781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79</xdr:row>
      <xdr:rowOff>102523</xdr:rowOff>
    </xdr:from>
    <xdr:ext cx="762000" cy="259045"/>
    <xdr:sp macro="" textlink="">
      <xdr:nvSpPr>
        <xdr:cNvPr id="223" name="テキスト ボックス 222">
          <a:extLst>
            <a:ext uri="{FF2B5EF4-FFF2-40B4-BE49-F238E27FC236}">
              <a16:creationId xmlns:a16="http://schemas.microsoft.com/office/drawing/2014/main" id="{00000000-0008-0000-0300-0000DF000000}"/>
            </a:ext>
          </a:extLst>
        </xdr:cNvPr>
        <xdr:cNvSpPr txBox="1"/>
      </xdr:nvSpPr>
      <xdr:spPr>
        <a:xfrm>
          <a:off x="2844800" y="136470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107,789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80</xdr:row>
      <xdr:rowOff>148625</xdr:rowOff>
    </xdr:from>
    <xdr:to>
      <xdr:col>11</xdr:col>
      <xdr:colOff>82550</xdr:colOff>
      <xdr:row>81</xdr:row>
      <xdr:rowOff>78775</xdr:rowOff>
    </xdr:to>
    <xdr:sp macro="" textlink="">
      <xdr:nvSpPr>
        <xdr:cNvPr id="224" name="楕円 223">
          <a:extLst>
            <a:ext uri="{FF2B5EF4-FFF2-40B4-BE49-F238E27FC236}">
              <a16:creationId xmlns:a16="http://schemas.microsoft.com/office/drawing/2014/main" id="{00000000-0008-0000-0300-0000E0000000}"/>
            </a:ext>
          </a:extLst>
        </xdr:cNvPr>
        <xdr:cNvSpPr/>
      </xdr:nvSpPr>
      <xdr:spPr>
        <a:xfrm>
          <a:off x="2286000" y="138646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79</xdr:row>
      <xdr:rowOff>88952</xdr:rowOff>
    </xdr:from>
    <xdr:ext cx="762000" cy="259045"/>
    <xdr:sp macro="" textlink="">
      <xdr:nvSpPr>
        <xdr:cNvPr id="225" name="テキスト ボックス 224">
          <a:extLst>
            <a:ext uri="{FF2B5EF4-FFF2-40B4-BE49-F238E27FC236}">
              <a16:creationId xmlns:a16="http://schemas.microsoft.com/office/drawing/2014/main" id="{00000000-0008-0000-0300-0000E1000000}"/>
            </a:ext>
          </a:extLst>
        </xdr:cNvPr>
        <xdr:cNvSpPr txBox="1"/>
      </xdr:nvSpPr>
      <xdr:spPr>
        <a:xfrm>
          <a:off x="1955800" y="136335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99,915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80</xdr:row>
      <xdr:rowOff>154279</xdr:rowOff>
    </xdr:from>
    <xdr:to>
      <xdr:col>7</xdr:col>
      <xdr:colOff>31750</xdr:colOff>
      <xdr:row>81</xdr:row>
      <xdr:rowOff>84429</xdr:rowOff>
    </xdr:to>
    <xdr:sp macro="" textlink="">
      <xdr:nvSpPr>
        <xdr:cNvPr id="226" name="楕円 225">
          <a:extLst>
            <a:ext uri="{FF2B5EF4-FFF2-40B4-BE49-F238E27FC236}">
              <a16:creationId xmlns:a16="http://schemas.microsoft.com/office/drawing/2014/main" id="{00000000-0008-0000-0300-0000E2000000}"/>
            </a:ext>
          </a:extLst>
        </xdr:cNvPr>
        <xdr:cNvSpPr/>
      </xdr:nvSpPr>
      <xdr:spPr>
        <a:xfrm>
          <a:off x="1397000" y="138702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79</xdr:row>
      <xdr:rowOff>94606</xdr:rowOff>
    </xdr:from>
    <xdr:ext cx="762000" cy="259045"/>
    <xdr:sp macro="" textlink="">
      <xdr:nvSpPr>
        <xdr:cNvPr id="227" name="テキスト ボックス 226">
          <a:extLst>
            <a:ext uri="{FF2B5EF4-FFF2-40B4-BE49-F238E27FC236}">
              <a16:creationId xmlns:a16="http://schemas.microsoft.com/office/drawing/2014/main" id="{00000000-0008-0000-0300-0000E3000000}"/>
            </a:ext>
          </a:extLst>
        </xdr:cNvPr>
        <xdr:cNvSpPr txBox="1"/>
      </xdr:nvSpPr>
      <xdr:spPr>
        <a:xfrm>
          <a:off x="1066800" y="1363915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103,195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28" name="正方形/長方形 227">
          <a:extLst>
            <a:ext uri="{FF2B5EF4-FFF2-40B4-BE49-F238E27FC236}">
              <a16:creationId xmlns:a16="http://schemas.microsoft.com/office/drawing/2014/main" id="{00000000-0008-0000-0300-0000E4000000}"/>
            </a:ext>
          </a:extLst>
        </xdr:cNvPr>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29" name="テキスト ボックス 228">
          <a:extLst>
            <a:ext uri="{FF2B5EF4-FFF2-40B4-BE49-F238E27FC236}">
              <a16:creationId xmlns:a16="http://schemas.microsoft.com/office/drawing/2014/main" id="{00000000-0008-0000-0300-0000E5000000}"/>
            </a:ext>
          </a:extLst>
        </xdr:cNvPr>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30" name="テキスト ボックス 229">
          <a:extLst>
            <a:ext uri="{FF2B5EF4-FFF2-40B4-BE49-F238E27FC236}">
              <a16:creationId xmlns:a16="http://schemas.microsoft.com/office/drawing/2014/main" id="{00000000-0008-0000-0300-0000E6000000}"/>
            </a:ext>
          </a:extLst>
        </xdr:cNvPr>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[100.7]</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31" name="正方形/長方形 230">
          <a:extLst>
            <a:ext uri="{FF2B5EF4-FFF2-40B4-BE49-F238E27FC236}">
              <a16:creationId xmlns:a16="http://schemas.microsoft.com/office/drawing/2014/main" id="{00000000-0008-0000-0300-0000E7000000}"/>
            </a:ext>
          </a:extLst>
        </xdr:cNvPr>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32" name="正方形/長方形 231">
          <a:extLst>
            <a:ext uri="{FF2B5EF4-FFF2-40B4-BE49-F238E27FC236}">
              <a16:creationId xmlns:a16="http://schemas.microsoft.com/office/drawing/2014/main" id="{00000000-0008-0000-0300-0000E8000000}"/>
            </a:ext>
          </a:extLst>
        </xdr:cNvPr>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33" name="正方形/長方形 232">
          <a:extLst>
            <a:ext uri="{FF2B5EF4-FFF2-40B4-BE49-F238E27FC236}">
              <a16:creationId xmlns:a16="http://schemas.microsoft.com/office/drawing/2014/main" id="{00000000-0008-0000-0300-0000E9000000}"/>
            </a:ext>
          </a:extLst>
        </xdr:cNvPr>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34" name="正方形/長方形 233">
          <a:extLst>
            <a:ext uri="{FF2B5EF4-FFF2-40B4-BE49-F238E27FC236}">
              <a16:creationId xmlns:a16="http://schemas.microsoft.com/office/drawing/2014/main" id="{00000000-0008-0000-0300-0000EA000000}"/>
            </a:ext>
          </a:extLst>
        </xdr:cNvPr>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35" name="正方形/長方形 234">
          <a:extLst>
            <a:ext uri="{FF2B5EF4-FFF2-40B4-BE49-F238E27FC236}">
              <a16:creationId xmlns:a16="http://schemas.microsoft.com/office/drawing/2014/main" id="{00000000-0008-0000-0300-0000EB000000}"/>
            </a:ext>
          </a:extLst>
        </xdr:cNvPr>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36" name="正方形/長方形 235">
          <a:extLst>
            <a:ext uri="{FF2B5EF4-FFF2-40B4-BE49-F238E27FC236}">
              <a16:creationId xmlns:a16="http://schemas.microsoft.com/office/drawing/2014/main" id="{00000000-0008-0000-0300-0000EC000000}"/>
            </a:ext>
          </a:extLst>
        </xdr:cNvPr>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37" name="正方形/長方形 236">
          <a:extLst>
            <a:ext uri="{FF2B5EF4-FFF2-40B4-BE49-F238E27FC236}">
              <a16:creationId xmlns:a16="http://schemas.microsoft.com/office/drawing/2014/main" id="{00000000-0008-0000-0300-0000ED000000}"/>
            </a:ext>
          </a:extLst>
        </xdr:cNvPr>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38" name="正方形/長方形 237">
          <a:extLst>
            <a:ext uri="{FF2B5EF4-FFF2-40B4-BE49-F238E27FC236}">
              <a16:creationId xmlns:a16="http://schemas.microsoft.com/office/drawing/2014/main" id="{00000000-0008-0000-0300-0000EE000000}"/>
            </a:ext>
          </a:extLst>
        </xdr:cNvPr>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39" name="正方形/長方形 238">
          <a:extLst>
            <a:ext uri="{FF2B5EF4-FFF2-40B4-BE49-F238E27FC236}">
              <a16:creationId xmlns:a16="http://schemas.microsoft.com/office/drawing/2014/main" id="{00000000-0008-0000-0300-0000EF000000}"/>
            </a:ext>
          </a:extLst>
        </xdr:cNvPr>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40" name="テキスト ボックス 239">
          <a:extLst>
            <a:ext uri="{FF2B5EF4-FFF2-40B4-BE49-F238E27FC236}">
              <a16:creationId xmlns:a16="http://schemas.microsoft.com/office/drawing/2014/main" id="{00000000-0008-0000-0300-0000F0000000}"/>
            </a:ext>
          </a:extLst>
        </xdr:cNvPr>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人口千人当たりの職員数を見ても類似団体と比較しても低い水準であるため、数名の退職、昇格、採用により、数値が大きく変動する。</a:t>
          </a:r>
        </a:p>
        <a:p>
          <a:r>
            <a:rPr kumimoji="1" lang="ja-JP" altLang="en-US" sz="1300">
              <a:latin typeface="ＭＳ Ｐゴシック" panose="020B0600070205080204" pitchFamily="50" charset="-128"/>
              <a:ea typeface="ＭＳ Ｐゴシック" panose="020B0600070205080204" pitchFamily="50" charset="-128"/>
            </a:rPr>
            <a:t>　近年は、退職者が多くないため指数が</a:t>
          </a:r>
          <a:r>
            <a:rPr kumimoji="1" lang="en-US" altLang="ja-JP" sz="1300">
              <a:latin typeface="ＭＳ Ｐゴシック" panose="020B0600070205080204" pitchFamily="50" charset="-128"/>
              <a:ea typeface="ＭＳ Ｐゴシック" panose="020B0600070205080204" pitchFamily="50" charset="-128"/>
            </a:rPr>
            <a:t>100</a:t>
          </a:r>
          <a:r>
            <a:rPr kumimoji="1" lang="ja-JP" altLang="en-US" sz="1300">
              <a:latin typeface="ＭＳ Ｐゴシック" panose="020B0600070205080204" pitchFamily="50" charset="-128"/>
              <a:ea typeface="ＭＳ Ｐゴシック" panose="020B0600070205080204" pitchFamily="50" charset="-128"/>
            </a:rPr>
            <a:t>を超えている。今後も、給与制度全般にわたり、適正な運用に努めていく。　</a:t>
          </a: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41" name="直線コネクタ 240">
          <a:extLst>
            <a:ext uri="{FF2B5EF4-FFF2-40B4-BE49-F238E27FC236}">
              <a16:creationId xmlns:a16="http://schemas.microsoft.com/office/drawing/2014/main" id="{00000000-0008-0000-0300-0000F1000000}"/>
            </a:ext>
          </a:extLst>
        </xdr:cNvPr>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42" name="テキスト ボックス 241">
          <a:extLst>
            <a:ext uri="{FF2B5EF4-FFF2-40B4-BE49-F238E27FC236}">
              <a16:creationId xmlns:a16="http://schemas.microsoft.com/office/drawing/2014/main" id="{00000000-0008-0000-0300-0000F2000000}"/>
            </a:ext>
          </a:extLst>
        </xdr:cNvPr>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89</xdr:row>
      <xdr:rowOff>150284</xdr:rowOff>
    </xdr:from>
    <xdr:to>
      <xdr:col>85</xdr:col>
      <xdr:colOff>95250</xdr:colOff>
      <xdr:row>89</xdr:row>
      <xdr:rowOff>150284</xdr:rowOff>
    </xdr:to>
    <xdr:cxnSp macro="">
      <xdr:nvCxnSpPr>
        <xdr:cNvPr id="243" name="直線コネクタ 242">
          <a:extLst>
            <a:ext uri="{FF2B5EF4-FFF2-40B4-BE49-F238E27FC236}">
              <a16:creationId xmlns:a16="http://schemas.microsoft.com/office/drawing/2014/main" id="{00000000-0008-0000-0300-0000F3000000}"/>
            </a:ext>
          </a:extLst>
        </xdr:cNvPr>
        <xdr:cNvCxnSpPr/>
      </xdr:nvCxnSpPr>
      <xdr:spPr>
        <a:xfrm>
          <a:off x="12827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89</xdr:row>
      <xdr:rowOff>8061</xdr:rowOff>
    </xdr:from>
    <xdr:ext cx="762000" cy="259045"/>
    <xdr:sp macro="" textlink="">
      <xdr:nvSpPr>
        <xdr:cNvPr id="244" name="テキスト ボックス 243">
          <a:extLst>
            <a:ext uri="{FF2B5EF4-FFF2-40B4-BE49-F238E27FC236}">
              <a16:creationId xmlns:a16="http://schemas.microsoft.com/office/drawing/2014/main" id="{00000000-0008-0000-0300-0000F4000000}"/>
            </a:ext>
          </a:extLst>
        </xdr:cNvPr>
        <xdr:cNvSpPr txBox="1"/>
      </xdr:nvSpPr>
      <xdr:spPr>
        <a:xfrm>
          <a:off x="1206500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87</xdr:row>
      <xdr:rowOff>91016</xdr:rowOff>
    </xdr:from>
    <xdr:to>
      <xdr:col>85</xdr:col>
      <xdr:colOff>95250</xdr:colOff>
      <xdr:row>87</xdr:row>
      <xdr:rowOff>91016</xdr:rowOff>
    </xdr:to>
    <xdr:cxnSp macro="">
      <xdr:nvCxnSpPr>
        <xdr:cNvPr id="245" name="直線コネクタ 244">
          <a:extLst>
            <a:ext uri="{FF2B5EF4-FFF2-40B4-BE49-F238E27FC236}">
              <a16:creationId xmlns:a16="http://schemas.microsoft.com/office/drawing/2014/main" id="{00000000-0008-0000-0300-0000F5000000}"/>
            </a:ext>
          </a:extLst>
        </xdr:cNvPr>
        <xdr:cNvCxnSpPr/>
      </xdr:nvCxnSpPr>
      <xdr:spPr>
        <a:xfrm>
          <a:off x="12827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86</xdr:row>
      <xdr:rowOff>120243</xdr:rowOff>
    </xdr:from>
    <xdr:ext cx="762000" cy="259045"/>
    <xdr:sp macro="" textlink="">
      <xdr:nvSpPr>
        <xdr:cNvPr id="246" name="テキスト ボックス 245">
          <a:extLst>
            <a:ext uri="{FF2B5EF4-FFF2-40B4-BE49-F238E27FC236}">
              <a16:creationId xmlns:a16="http://schemas.microsoft.com/office/drawing/2014/main" id="{00000000-0008-0000-0300-0000F6000000}"/>
            </a:ext>
          </a:extLst>
        </xdr:cNvPr>
        <xdr:cNvSpPr txBox="1"/>
      </xdr:nvSpPr>
      <xdr:spPr>
        <a:xfrm>
          <a:off x="1206500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85</xdr:row>
      <xdr:rowOff>31750</xdr:rowOff>
    </xdr:from>
    <xdr:to>
      <xdr:col>85</xdr:col>
      <xdr:colOff>95250</xdr:colOff>
      <xdr:row>85</xdr:row>
      <xdr:rowOff>31750</xdr:rowOff>
    </xdr:to>
    <xdr:cxnSp macro="">
      <xdr:nvCxnSpPr>
        <xdr:cNvPr id="247" name="直線コネクタ 246">
          <a:extLst>
            <a:ext uri="{FF2B5EF4-FFF2-40B4-BE49-F238E27FC236}">
              <a16:creationId xmlns:a16="http://schemas.microsoft.com/office/drawing/2014/main" id="{00000000-0008-0000-0300-0000F7000000}"/>
            </a:ext>
          </a:extLst>
        </xdr:cNvPr>
        <xdr:cNvCxnSpPr/>
      </xdr:nvCxnSpPr>
      <xdr:spPr>
        <a:xfrm>
          <a:off x="12827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84</xdr:row>
      <xdr:rowOff>60977</xdr:rowOff>
    </xdr:from>
    <xdr:ext cx="762000" cy="259045"/>
    <xdr:sp macro="" textlink="">
      <xdr:nvSpPr>
        <xdr:cNvPr id="248" name="テキスト ボックス 247">
          <a:extLst>
            <a:ext uri="{FF2B5EF4-FFF2-40B4-BE49-F238E27FC236}">
              <a16:creationId xmlns:a16="http://schemas.microsoft.com/office/drawing/2014/main" id="{00000000-0008-0000-0300-0000F8000000}"/>
            </a:ext>
          </a:extLst>
        </xdr:cNvPr>
        <xdr:cNvSpPr txBox="1"/>
      </xdr:nvSpPr>
      <xdr:spPr>
        <a:xfrm>
          <a:off x="1206500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82</xdr:row>
      <xdr:rowOff>143934</xdr:rowOff>
    </xdr:from>
    <xdr:to>
      <xdr:col>85</xdr:col>
      <xdr:colOff>95250</xdr:colOff>
      <xdr:row>82</xdr:row>
      <xdr:rowOff>143934</xdr:rowOff>
    </xdr:to>
    <xdr:cxnSp macro="">
      <xdr:nvCxnSpPr>
        <xdr:cNvPr id="249" name="直線コネクタ 248">
          <a:extLst>
            <a:ext uri="{FF2B5EF4-FFF2-40B4-BE49-F238E27FC236}">
              <a16:creationId xmlns:a16="http://schemas.microsoft.com/office/drawing/2014/main" id="{00000000-0008-0000-0300-0000F9000000}"/>
            </a:ext>
          </a:extLst>
        </xdr:cNvPr>
        <xdr:cNvCxnSpPr/>
      </xdr:nvCxnSpPr>
      <xdr:spPr>
        <a:xfrm>
          <a:off x="12827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82</xdr:row>
      <xdr:rowOff>1711</xdr:rowOff>
    </xdr:from>
    <xdr:ext cx="762000" cy="259045"/>
    <xdr:sp macro="" textlink="">
      <xdr:nvSpPr>
        <xdr:cNvPr id="250" name="テキスト ボックス 249">
          <a:extLst>
            <a:ext uri="{FF2B5EF4-FFF2-40B4-BE49-F238E27FC236}">
              <a16:creationId xmlns:a16="http://schemas.microsoft.com/office/drawing/2014/main" id="{00000000-0008-0000-0300-0000FA000000}"/>
            </a:ext>
          </a:extLst>
        </xdr:cNvPr>
        <xdr:cNvSpPr txBox="1"/>
      </xdr:nvSpPr>
      <xdr:spPr>
        <a:xfrm>
          <a:off x="1206500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80</xdr:row>
      <xdr:rowOff>84666</xdr:rowOff>
    </xdr:from>
    <xdr:to>
      <xdr:col>85</xdr:col>
      <xdr:colOff>95250</xdr:colOff>
      <xdr:row>80</xdr:row>
      <xdr:rowOff>84666</xdr:rowOff>
    </xdr:to>
    <xdr:cxnSp macro="">
      <xdr:nvCxnSpPr>
        <xdr:cNvPr id="251" name="直線コネクタ 250">
          <a:extLst>
            <a:ext uri="{FF2B5EF4-FFF2-40B4-BE49-F238E27FC236}">
              <a16:creationId xmlns:a16="http://schemas.microsoft.com/office/drawing/2014/main" id="{00000000-0008-0000-0300-0000FB000000}"/>
            </a:ext>
          </a:extLst>
        </xdr:cNvPr>
        <xdr:cNvCxnSpPr/>
      </xdr:nvCxnSpPr>
      <xdr:spPr>
        <a:xfrm>
          <a:off x="12827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79</xdr:row>
      <xdr:rowOff>113893</xdr:rowOff>
    </xdr:from>
    <xdr:ext cx="762000" cy="259045"/>
    <xdr:sp macro="" textlink="">
      <xdr:nvSpPr>
        <xdr:cNvPr id="252" name="テキスト ボックス 251">
          <a:extLst>
            <a:ext uri="{FF2B5EF4-FFF2-40B4-BE49-F238E27FC236}">
              <a16:creationId xmlns:a16="http://schemas.microsoft.com/office/drawing/2014/main" id="{00000000-0008-0000-0300-0000FC000000}"/>
            </a:ext>
          </a:extLst>
        </xdr:cNvPr>
        <xdr:cNvSpPr txBox="1"/>
      </xdr:nvSpPr>
      <xdr:spPr>
        <a:xfrm>
          <a:off x="1206500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53" name="直線コネクタ 252">
          <a:extLst>
            <a:ext uri="{FF2B5EF4-FFF2-40B4-BE49-F238E27FC236}">
              <a16:creationId xmlns:a16="http://schemas.microsoft.com/office/drawing/2014/main" id="{00000000-0008-0000-0300-0000FD000000}"/>
            </a:ext>
          </a:extLst>
        </xdr:cNvPr>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54" name="テキスト ボックス 253">
          <a:extLst>
            <a:ext uri="{FF2B5EF4-FFF2-40B4-BE49-F238E27FC236}">
              <a16:creationId xmlns:a16="http://schemas.microsoft.com/office/drawing/2014/main" id="{00000000-0008-0000-0300-0000FE000000}"/>
            </a:ext>
          </a:extLst>
        </xdr:cNvPr>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55" name="給与水準   （国との比較）グラフ枠">
          <a:extLst>
            <a:ext uri="{FF2B5EF4-FFF2-40B4-BE49-F238E27FC236}">
              <a16:creationId xmlns:a16="http://schemas.microsoft.com/office/drawing/2014/main" id="{00000000-0008-0000-0300-0000FF000000}"/>
            </a:ext>
          </a:extLst>
        </xdr:cNvPr>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81</xdr:row>
      <xdr:rowOff>154516</xdr:rowOff>
    </xdr:from>
    <xdr:to>
      <xdr:col>81</xdr:col>
      <xdr:colOff>44450</xdr:colOff>
      <xdr:row>89</xdr:row>
      <xdr:rowOff>61807</xdr:rowOff>
    </xdr:to>
    <xdr:cxnSp macro="">
      <xdr:nvCxnSpPr>
        <xdr:cNvPr id="256" name="直線コネクタ 255">
          <a:extLst>
            <a:ext uri="{FF2B5EF4-FFF2-40B4-BE49-F238E27FC236}">
              <a16:creationId xmlns:a16="http://schemas.microsoft.com/office/drawing/2014/main" id="{00000000-0008-0000-0300-000000010000}"/>
            </a:ext>
          </a:extLst>
        </xdr:cNvPr>
        <xdr:cNvCxnSpPr/>
      </xdr:nvCxnSpPr>
      <xdr:spPr>
        <a:xfrm flipV="1">
          <a:off x="17018000" y="14041966"/>
          <a:ext cx="0" cy="1278891"/>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89</xdr:row>
      <xdr:rowOff>33884</xdr:rowOff>
    </xdr:from>
    <xdr:ext cx="762000" cy="259045"/>
    <xdr:sp macro="" textlink="">
      <xdr:nvSpPr>
        <xdr:cNvPr id="257" name="給与水準   （国との比較）最小値テキスト">
          <a:extLst>
            <a:ext uri="{FF2B5EF4-FFF2-40B4-BE49-F238E27FC236}">
              <a16:creationId xmlns:a16="http://schemas.microsoft.com/office/drawing/2014/main" id="{00000000-0008-0000-0300-000001010000}"/>
            </a:ext>
          </a:extLst>
        </xdr:cNvPr>
        <xdr:cNvSpPr txBox="1"/>
      </xdr:nvSpPr>
      <xdr:spPr>
        <a:xfrm>
          <a:off x="17106900" y="152929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103.9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89</xdr:row>
      <xdr:rowOff>61807</xdr:rowOff>
    </xdr:from>
    <xdr:to>
      <xdr:col>81</xdr:col>
      <xdr:colOff>133350</xdr:colOff>
      <xdr:row>89</xdr:row>
      <xdr:rowOff>61807</xdr:rowOff>
    </xdr:to>
    <xdr:cxnSp macro="">
      <xdr:nvCxnSpPr>
        <xdr:cNvPr id="258" name="直線コネクタ 257">
          <a:extLst>
            <a:ext uri="{FF2B5EF4-FFF2-40B4-BE49-F238E27FC236}">
              <a16:creationId xmlns:a16="http://schemas.microsoft.com/office/drawing/2014/main" id="{00000000-0008-0000-0300-000002010000}"/>
            </a:ext>
          </a:extLst>
        </xdr:cNvPr>
        <xdr:cNvCxnSpPr/>
      </xdr:nvCxnSpPr>
      <xdr:spPr>
        <a:xfrm>
          <a:off x="16929100" y="153208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80</xdr:row>
      <xdr:rowOff>69443</xdr:rowOff>
    </xdr:from>
    <xdr:ext cx="762000" cy="259045"/>
    <xdr:sp macro="" textlink="">
      <xdr:nvSpPr>
        <xdr:cNvPr id="259" name="給与水準   （国との比較）最大値テキスト">
          <a:extLst>
            <a:ext uri="{FF2B5EF4-FFF2-40B4-BE49-F238E27FC236}">
              <a16:creationId xmlns:a16="http://schemas.microsoft.com/office/drawing/2014/main" id="{00000000-0008-0000-0300-000003010000}"/>
            </a:ext>
          </a:extLst>
        </xdr:cNvPr>
        <xdr:cNvSpPr txBox="1"/>
      </xdr:nvSpPr>
      <xdr:spPr>
        <a:xfrm>
          <a:off x="17106900" y="13785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81</xdr:row>
      <xdr:rowOff>154516</xdr:rowOff>
    </xdr:from>
    <xdr:to>
      <xdr:col>81</xdr:col>
      <xdr:colOff>133350</xdr:colOff>
      <xdr:row>81</xdr:row>
      <xdr:rowOff>154516</xdr:rowOff>
    </xdr:to>
    <xdr:cxnSp macro="">
      <xdr:nvCxnSpPr>
        <xdr:cNvPr id="260" name="直線コネクタ 259">
          <a:extLst>
            <a:ext uri="{FF2B5EF4-FFF2-40B4-BE49-F238E27FC236}">
              <a16:creationId xmlns:a16="http://schemas.microsoft.com/office/drawing/2014/main" id="{00000000-0008-0000-0300-000004010000}"/>
            </a:ext>
          </a:extLst>
        </xdr:cNvPr>
        <xdr:cNvCxnSpPr/>
      </xdr:nvCxnSpPr>
      <xdr:spPr>
        <a:xfrm>
          <a:off x="16929100" y="140419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87</xdr:row>
      <xdr:rowOff>58843</xdr:rowOff>
    </xdr:from>
    <xdr:to>
      <xdr:col>81</xdr:col>
      <xdr:colOff>44450</xdr:colOff>
      <xdr:row>87</xdr:row>
      <xdr:rowOff>147320</xdr:rowOff>
    </xdr:to>
    <xdr:cxnSp macro="">
      <xdr:nvCxnSpPr>
        <xdr:cNvPr id="261" name="直線コネクタ 260">
          <a:extLst>
            <a:ext uri="{FF2B5EF4-FFF2-40B4-BE49-F238E27FC236}">
              <a16:creationId xmlns:a16="http://schemas.microsoft.com/office/drawing/2014/main" id="{00000000-0008-0000-0300-000005010000}"/>
            </a:ext>
          </a:extLst>
        </xdr:cNvPr>
        <xdr:cNvCxnSpPr/>
      </xdr:nvCxnSpPr>
      <xdr:spPr>
        <a:xfrm>
          <a:off x="16179800" y="14974993"/>
          <a:ext cx="838200" cy="884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85</xdr:row>
      <xdr:rowOff>2981</xdr:rowOff>
    </xdr:from>
    <xdr:ext cx="762000" cy="259045"/>
    <xdr:sp macro="" textlink="">
      <xdr:nvSpPr>
        <xdr:cNvPr id="262" name="給与水準   （国との比較）平均値テキスト">
          <a:extLst>
            <a:ext uri="{FF2B5EF4-FFF2-40B4-BE49-F238E27FC236}">
              <a16:creationId xmlns:a16="http://schemas.microsoft.com/office/drawing/2014/main" id="{00000000-0008-0000-0300-000006010000}"/>
            </a:ext>
          </a:extLst>
        </xdr:cNvPr>
        <xdr:cNvSpPr txBox="1"/>
      </xdr:nvSpPr>
      <xdr:spPr>
        <a:xfrm>
          <a:off x="17106900" y="1457623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85</xdr:row>
      <xdr:rowOff>157904</xdr:rowOff>
    </xdr:from>
    <xdr:to>
      <xdr:col>81</xdr:col>
      <xdr:colOff>95250</xdr:colOff>
      <xdr:row>86</xdr:row>
      <xdr:rowOff>88054</xdr:rowOff>
    </xdr:to>
    <xdr:sp macro="" textlink="">
      <xdr:nvSpPr>
        <xdr:cNvPr id="263" name="フローチャート: 判断 262">
          <a:extLst>
            <a:ext uri="{FF2B5EF4-FFF2-40B4-BE49-F238E27FC236}">
              <a16:creationId xmlns:a16="http://schemas.microsoft.com/office/drawing/2014/main" id="{00000000-0008-0000-0300-000007010000}"/>
            </a:ext>
          </a:extLst>
        </xdr:cNvPr>
        <xdr:cNvSpPr/>
      </xdr:nvSpPr>
      <xdr:spPr>
        <a:xfrm>
          <a:off x="16967200" y="147311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87</xdr:row>
      <xdr:rowOff>58843</xdr:rowOff>
    </xdr:from>
    <xdr:to>
      <xdr:col>77</xdr:col>
      <xdr:colOff>44450</xdr:colOff>
      <xdr:row>88</xdr:row>
      <xdr:rowOff>32173</xdr:rowOff>
    </xdr:to>
    <xdr:cxnSp macro="">
      <xdr:nvCxnSpPr>
        <xdr:cNvPr id="264" name="直線コネクタ 263">
          <a:extLst>
            <a:ext uri="{FF2B5EF4-FFF2-40B4-BE49-F238E27FC236}">
              <a16:creationId xmlns:a16="http://schemas.microsoft.com/office/drawing/2014/main" id="{00000000-0008-0000-0300-000008010000}"/>
            </a:ext>
          </a:extLst>
        </xdr:cNvPr>
        <xdr:cNvCxnSpPr/>
      </xdr:nvCxnSpPr>
      <xdr:spPr>
        <a:xfrm flipV="1">
          <a:off x="15290800" y="14974993"/>
          <a:ext cx="889000" cy="1447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85</xdr:row>
      <xdr:rowOff>157904</xdr:rowOff>
    </xdr:from>
    <xdr:to>
      <xdr:col>77</xdr:col>
      <xdr:colOff>95250</xdr:colOff>
      <xdr:row>86</xdr:row>
      <xdr:rowOff>88054</xdr:rowOff>
    </xdr:to>
    <xdr:sp macro="" textlink="">
      <xdr:nvSpPr>
        <xdr:cNvPr id="265" name="フローチャート: 判断 264">
          <a:extLst>
            <a:ext uri="{FF2B5EF4-FFF2-40B4-BE49-F238E27FC236}">
              <a16:creationId xmlns:a16="http://schemas.microsoft.com/office/drawing/2014/main" id="{00000000-0008-0000-0300-000009010000}"/>
            </a:ext>
          </a:extLst>
        </xdr:cNvPr>
        <xdr:cNvSpPr/>
      </xdr:nvSpPr>
      <xdr:spPr>
        <a:xfrm>
          <a:off x="16129000" y="147311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84</xdr:row>
      <xdr:rowOff>98231</xdr:rowOff>
    </xdr:from>
    <xdr:ext cx="736600" cy="259045"/>
    <xdr:sp macro="" textlink="">
      <xdr:nvSpPr>
        <xdr:cNvPr id="266" name="テキスト ボックス 265">
          <a:extLst>
            <a:ext uri="{FF2B5EF4-FFF2-40B4-BE49-F238E27FC236}">
              <a16:creationId xmlns:a16="http://schemas.microsoft.com/office/drawing/2014/main" id="{00000000-0008-0000-0300-00000A010000}"/>
            </a:ext>
          </a:extLst>
        </xdr:cNvPr>
        <xdr:cNvSpPr txBox="1"/>
      </xdr:nvSpPr>
      <xdr:spPr>
        <a:xfrm>
          <a:off x="15798800" y="1450003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87</xdr:row>
      <xdr:rowOff>131234</xdr:rowOff>
    </xdr:from>
    <xdr:to>
      <xdr:col>72</xdr:col>
      <xdr:colOff>203200</xdr:colOff>
      <xdr:row>88</xdr:row>
      <xdr:rowOff>32173</xdr:rowOff>
    </xdr:to>
    <xdr:cxnSp macro="">
      <xdr:nvCxnSpPr>
        <xdr:cNvPr id="267" name="直線コネクタ 266">
          <a:extLst>
            <a:ext uri="{FF2B5EF4-FFF2-40B4-BE49-F238E27FC236}">
              <a16:creationId xmlns:a16="http://schemas.microsoft.com/office/drawing/2014/main" id="{00000000-0008-0000-0300-00000B010000}"/>
            </a:ext>
          </a:extLst>
        </xdr:cNvPr>
        <xdr:cNvCxnSpPr/>
      </xdr:nvCxnSpPr>
      <xdr:spPr>
        <a:xfrm>
          <a:off x="14401800" y="15047384"/>
          <a:ext cx="889000" cy="723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85</xdr:row>
      <xdr:rowOff>157904</xdr:rowOff>
    </xdr:from>
    <xdr:to>
      <xdr:col>73</xdr:col>
      <xdr:colOff>44450</xdr:colOff>
      <xdr:row>86</xdr:row>
      <xdr:rowOff>88054</xdr:rowOff>
    </xdr:to>
    <xdr:sp macro="" textlink="">
      <xdr:nvSpPr>
        <xdr:cNvPr id="268" name="フローチャート: 判断 267">
          <a:extLst>
            <a:ext uri="{FF2B5EF4-FFF2-40B4-BE49-F238E27FC236}">
              <a16:creationId xmlns:a16="http://schemas.microsoft.com/office/drawing/2014/main" id="{00000000-0008-0000-0300-00000C010000}"/>
            </a:ext>
          </a:extLst>
        </xdr:cNvPr>
        <xdr:cNvSpPr/>
      </xdr:nvSpPr>
      <xdr:spPr>
        <a:xfrm>
          <a:off x="15240000" y="147311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84</xdr:row>
      <xdr:rowOff>98231</xdr:rowOff>
    </xdr:from>
    <xdr:ext cx="762000" cy="259045"/>
    <xdr:sp macro="" textlink="">
      <xdr:nvSpPr>
        <xdr:cNvPr id="269" name="テキスト ボックス 268">
          <a:extLst>
            <a:ext uri="{FF2B5EF4-FFF2-40B4-BE49-F238E27FC236}">
              <a16:creationId xmlns:a16="http://schemas.microsoft.com/office/drawing/2014/main" id="{00000000-0008-0000-0300-00000D010000}"/>
            </a:ext>
          </a:extLst>
        </xdr:cNvPr>
        <xdr:cNvSpPr txBox="1"/>
      </xdr:nvSpPr>
      <xdr:spPr>
        <a:xfrm>
          <a:off x="14909800" y="145000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87</xdr:row>
      <xdr:rowOff>42757</xdr:rowOff>
    </xdr:from>
    <xdr:to>
      <xdr:col>68</xdr:col>
      <xdr:colOff>152400</xdr:colOff>
      <xdr:row>87</xdr:row>
      <xdr:rowOff>131234</xdr:rowOff>
    </xdr:to>
    <xdr:cxnSp macro="">
      <xdr:nvCxnSpPr>
        <xdr:cNvPr id="270" name="直線コネクタ 269">
          <a:extLst>
            <a:ext uri="{FF2B5EF4-FFF2-40B4-BE49-F238E27FC236}">
              <a16:creationId xmlns:a16="http://schemas.microsoft.com/office/drawing/2014/main" id="{00000000-0008-0000-0300-00000E010000}"/>
            </a:ext>
          </a:extLst>
        </xdr:cNvPr>
        <xdr:cNvCxnSpPr/>
      </xdr:nvCxnSpPr>
      <xdr:spPr>
        <a:xfrm>
          <a:off x="13512800" y="14958907"/>
          <a:ext cx="889000" cy="884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86</xdr:row>
      <xdr:rowOff>2539</xdr:rowOff>
    </xdr:from>
    <xdr:to>
      <xdr:col>68</xdr:col>
      <xdr:colOff>203200</xdr:colOff>
      <xdr:row>86</xdr:row>
      <xdr:rowOff>104139</xdr:rowOff>
    </xdr:to>
    <xdr:sp macro="" textlink="">
      <xdr:nvSpPr>
        <xdr:cNvPr id="271" name="フローチャート: 判断 270">
          <a:extLst>
            <a:ext uri="{FF2B5EF4-FFF2-40B4-BE49-F238E27FC236}">
              <a16:creationId xmlns:a16="http://schemas.microsoft.com/office/drawing/2014/main" id="{00000000-0008-0000-0300-00000F010000}"/>
            </a:ext>
          </a:extLst>
        </xdr:cNvPr>
        <xdr:cNvSpPr/>
      </xdr:nvSpPr>
      <xdr:spPr>
        <a:xfrm>
          <a:off x="14351000" y="147472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84</xdr:row>
      <xdr:rowOff>114316</xdr:rowOff>
    </xdr:from>
    <xdr:ext cx="762000" cy="259045"/>
    <xdr:sp macro="" textlink="">
      <xdr:nvSpPr>
        <xdr:cNvPr id="272" name="テキスト ボックス 271">
          <a:extLst>
            <a:ext uri="{FF2B5EF4-FFF2-40B4-BE49-F238E27FC236}">
              <a16:creationId xmlns:a16="http://schemas.microsoft.com/office/drawing/2014/main" id="{00000000-0008-0000-0300-000010010000}"/>
            </a:ext>
          </a:extLst>
        </xdr:cNvPr>
        <xdr:cNvSpPr txBox="1"/>
      </xdr:nvSpPr>
      <xdr:spPr>
        <a:xfrm>
          <a:off x="14020800" y="145161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85</xdr:row>
      <xdr:rowOff>117687</xdr:rowOff>
    </xdr:from>
    <xdr:to>
      <xdr:col>64</xdr:col>
      <xdr:colOff>152400</xdr:colOff>
      <xdr:row>86</xdr:row>
      <xdr:rowOff>47837</xdr:rowOff>
    </xdr:to>
    <xdr:sp macro="" textlink="">
      <xdr:nvSpPr>
        <xdr:cNvPr id="273" name="フローチャート: 判断 272">
          <a:extLst>
            <a:ext uri="{FF2B5EF4-FFF2-40B4-BE49-F238E27FC236}">
              <a16:creationId xmlns:a16="http://schemas.microsoft.com/office/drawing/2014/main" id="{00000000-0008-0000-0300-000011010000}"/>
            </a:ext>
          </a:extLst>
        </xdr:cNvPr>
        <xdr:cNvSpPr/>
      </xdr:nvSpPr>
      <xdr:spPr>
        <a:xfrm>
          <a:off x="13462000" y="146909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84</xdr:row>
      <xdr:rowOff>58014</xdr:rowOff>
    </xdr:from>
    <xdr:ext cx="762000" cy="259045"/>
    <xdr:sp macro="" textlink="">
      <xdr:nvSpPr>
        <xdr:cNvPr id="274" name="テキスト ボックス 273">
          <a:extLst>
            <a:ext uri="{FF2B5EF4-FFF2-40B4-BE49-F238E27FC236}">
              <a16:creationId xmlns:a16="http://schemas.microsoft.com/office/drawing/2014/main" id="{00000000-0008-0000-0300-000012010000}"/>
            </a:ext>
          </a:extLst>
        </xdr:cNvPr>
        <xdr:cNvSpPr txBox="1"/>
      </xdr:nvSpPr>
      <xdr:spPr>
        <a:xfrm>
          <a:off x="13131800" y="144598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75" name="テキスト ボックス 274">
          <a:extLst>
            <a:ext uri="{FF2B5EF4-FFF2-40B4-BE49-F238E27FC236}">
              <a16:creationId xmlns:a16="http://schemas.microsoft.com/office/drawing/2014/main" id="{00000000-0008-0000-0300-000013010000}"/>
            </a:ext>
          </a:extLst>
        </xdr:cNvPr>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76" name="テキスト ボックス 275">
          <a:extLst>
            <a:ext uri="{FF2B5EF4-FFF2-40B4-BE49-F238E27FC236}">
              <a16:creationId xmlns:a16="http://schemas.microsoft.com/office/drawing/2014/main" id="{00000000-0008-0000-0300-000014010000}"/>
            </a:ext>
          </a:extLst>
        </xdr:cNvPr>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77" name="テキスト ボックス 276">
          <a:extLst>
            <a:ext uri="{FF2B5EF4-FFF2-40B4-BE49-F238E27FC236}">
              <a16:creationId xmlns:a16="http://schemas.microsoft.com/office/drawing/2014/main" id="{00000000-0008-0000-0300-000015010000}"/>
            </a:ext>
          </a:extLst>
        </xdr:cNvPr>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78" name="テキスト ボックス 277">
          <a:extLst>
            <a:ext uri="{FF2B5EF4-FFF2-40B4-BE49-F238E27FC236}">
              <a16:creationId xmlns:a16="http://schemas.microsoft.com/office/drawing/2014/main" id="{00000000-0008-0000-0300-000016010000}"/>
            </a:ext>
          </a:extLst>
        </xdr:cNvPr>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79" name="テキスト ボックス 278">
          <a:extLst>
            <a:ext uri="{FF2B5EF4-FFF2-40B4-BE49-F238E27FC236}">
              <a16:creationId xmlns:a16="http://schemas.microsoft.com/office/drawing/2014/main" id="{00000000-0008-0000-0300-000017010000}"/>
            </a:ext>
          </a:extLst>
        </xdr:cNvPr>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87</xdr:row>
      <xdr:rowOff>96520</xdr:rowOff>
    </xdr:from>
    <xdr:to>
      <xdr:col>81</xdr:col>
      <xdr:colOff>95250</xdr:colOff>
      <xdr:row>88</xdr:row>
      <xdr:rowOff>26670</xdr:rowOff>
    </xdr:to>
    <xdr:sp macro="" textlink="">
      <xdr:nvSpPr>
        <xdr:cNvPr id="280" name="楕円 279">
          <a:extLst>
            <a:ext uri="{FF2B5EF4-FFF2-40B4-BE49-F238E27FC236}">
              <a16:creationId xmlns:a16="http://schemas.microsoft.com/office/drawing/2014/main" id="{00000000-0008-0000-0300-000018010000}"/>
            </a:ext>
          </a:extLst>
        </xdr:cNvPr>
        <xdr:cNvSpPr/>
      </xdr:nvSpPr>
      <xdr:spPr>
        <a:xfrm>
          <a:off x="16967200" y="150126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87</xdr:row>
      <xdr:rowOff>68597</xdr:rowOff>
    </xdr:from>
    <xdr:ext cx="762000" cy="259045"/>
    <xdr:sp macro="" textlink="">
      <xdr:nvSpPr>
        <xdr:cNvPr id="281" name="給与水準   （国との比較）該当値テキスト">
          <a:extLst>
            <a:ext uri="{FF2B5EF4-FFF2-40B4-BE49-F238E27FC236}">
              <a16:creationId xmlns:a16="http://schemas.microsoft.com/office/drawing/2014/main" id="{00000000-0008-0000-0300-000019010000}"/>
            </a:ext>
          </a:extLst>
        </xdr:cNvPr>
        <xdr:cNvSpPr txBox="1"/>
      </xdr:nvSpPr>
      <xdr:spPr>
        <a:xfrm>
          <a:off x="17106900" y="149847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87</xdr:row>
      <xdr:rowOff>8043</xdr:rowOff>
    </xdr:from>
    <xdr:to>
      <xdr:col>77</xdr:col>
      <xdr:colOff>95250</xdr:colOff>
      <xdr:row>87</xdr:row>
      <xdr:rowOff>109643</xdr:rowOff>
    </xdr:to>
    <xdr:sp macro="" textlink="">
      <xdr:nvSpPr>
        <xdr:cNvPr id="282" name="楕円 281">
          <a:extLst>
            <a:ext uri="{FF2B5EF4-FFF2-40B4-BE49-F238E27FC236}">
              <a16:creationId xmlns:a16="http://schemas.microsoft.com/office/drawing/2014/main" id="{00000000-0008-0000-0300-00001A010000}"/>
            </a:ext>
          </a:extLst>
        </xdr:cNvPr>
        <xdr:cNvSpPr/>
      </xdr:nvSpPr>
      <xdr:spPr>
        <a:xfrm>
          <a:off x="16129000" y="149241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87</xdr:row>
      <xdr:rowOff>94420</xdr:rowOff>
    </xdr:from>
    <xdr:ext cx="736600" cy="259045"/>
    <xdr:sp macro="" textlink="">
      <xdr:nvSpPr>
        <xdr:cNvPr id="283" name="テキスト ボックス 282">
          <a:extLst>
            <a:ext uri="{FF2B5EF4-FFF2-40B4-BE49-F238E27FC236}">
              <a16:creationId xmlns:a16="http://schemas.microsoft.com/office/drawing/2014/main" id="{00000000-0008-0000-0300-00001B010000}"/>
            </a:ext>
          </a:extLst>
        </xdr:cNvPr>
        <xdr:cNvSpPr txBox="1"/>
      </xdr:nvSpPr>
      <xdr:spPr>
        <a:xfrm>
          <a:off x="15798800" y="1501057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87</xdr:row>
      <xdr:rowOff>152823</xdr:rowOff>
    </xdr:from>
    <xdr:to>
      <xdr:col>73</xdr:col>
      <xdr:colOff>44450</xdr:colOff>
      <xdr:row>88</xdr:row>
      <xdr:rowOff>82973</xdr:rowOff>
    </xdr:to>
    <xdr:sp macro="" textlink="">
      <xdr:nvSpPr>
        <xdr:cNvPr id="284" name="楕円 283">
          <a:extLst>
            <a:ext uri="{FF2B5EF4-FFF2-40B4-BE49-F238E27FC236}">
              <a16:creationId xmlns:a16="http://schemas.microsoft.com/office/drawing/2014/main" id="{00000000-0008-0000-0300-00001C010000}"/>
            </a:ext>
          </a:extLst>
        </xdr:cNvPr>
        <xdr:cNvSpPr/>
      </xdr:nvSpPr>
      <xdr:spPr>
        <a:xfrm>
          <a:off x="15240000" y="150689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88</xdr:row>
      <xdr:rowOff>67750</xdr:rowOff>
    </xdr:from>
    <xdr:ext cx="762000" cy="259045"/>
    <xdr:sp macro="" textlink="">
      <xdr:nvSpPr>
        <xdr:cNvPr id="285" name="テキスト ボックス 284">
          <a:extLst>
            <a:ext uri="{FF2B5EF4-FFF2-40B4-BE49-F238E27FC236}">
              <a16:creationId xmlns:a16="http://schemas.microsoft.com/office/drawing/2014/main" id="{00000000-0008-0000-0300-00001D010000}"/>
            </a:ext>
          </a:extLst>
        </xdr:cNvPr>
        <xdr:cNvSpPr txBox="1"/>
      </xdr:nvSpPr>
      <xdr:spPr>
        <a:xfrm>
          <a:off x="14909800" y="151553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87</xdr:row>
      <xdr:rowOff>80434</xdr:rowOff>
    </xdr:from>
    <xdr:to>
      <xdr:col>68</xdr:col>
      <xdr:colOff>203200</xdr:colOff>
      <xdr:row>88</xdr:row>
      <xdr:rowOff>10584</xdr:rowOff>
    </xdr:to>
    <xdr:sp macro="" textlink="">
      <xdr:nvSpPr>
        <xdr:cNvPr id="286" name="楕円 285">
          <a:extLst>
            <a:ext uri="{FF2B5EF4-FFF2-40B4-BE49-F238E27FC236}">
              <a16:creationId xmlns:a16="http://schemas.microsoft.com/office/drawing/2014/main" id="{00000000-0008-0000-0300-00001E010000}"/>
            </a:ext>
          </a:extLst>
        </xdr:cNvPr>
        <xdr:cNvSpPr/>
      </xdr:nvSpPr>
      <xdr:spPr>
        <a:xfrm>
          <a:off x="14351000" y="149965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87</xdr:row>
      <xdr:rowOff>166811</xdr:rowOff>
    </xdr:from>
    <xdr:ext cx="762000" cy="259045"/>
    <xdr:sp macro="" textlink="">
      <xdr:nvSpPr>
        <xdr:cNvPr id="287" name="テキスト ボックス 286">
          <a:extLst>
            <a:ext uri="{FF2B5EF4-FFF2-40B4-BE49-F238E27FC236}">
              <a16:creationId xmlns:a16="http://schemas.microsoft.com/office/drawing/2014/main" id="{00000000-0008-0000-0300-00001F010000}"/>
            </a:ext>
          </a:extLst>
        </xdr:cNvPr>
        <xdr:cNvSpPr txBox="1"/>
      </xdr:nvSpPr>
      <xdr:spPr>
        <a:xfrm>
          <a:off x="14020800" y="150829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86</xdr:row>
      <xdr:rowOff>163407</xdr:rowOff>
    </xdr:from>
    <xdr:to>
      <xdr:col>64</xdr:col>
      <xdr:colOff>152400</xdr:colOff>
      <xdr:row>87</xdr:row>
      <xdr:rowOff>93557</xdr:rowOff>
    </xdr:to>
    <xdr:sp macro="" textlink="">
      <xdr:nvSpPr>
        <xdr:cNvPr id="288" name="楕円 287">
          <a:extLst>
            <a:ext uri="{FF2B5EF4-FFF2-40B4-BE49-F238E27FC236}">
              <a16:creationId xmlns:a16="http://schemas.microsoft.com/office/drawing/2014/main" id="{00000000-0008-0000-0300-000020010000}"/>
            </a:ext>
          </a:extLst>
        </xdr:cNvPr>
        <xdr:cNvSpPr/>
      </xdr:nvSpPr>
      <xdr:spPr>
        <a:xfrm>
          <a:off x="13462000" y="149081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87</xdr:row>
      <xdr:rowOff>78334</xdr:rowOff>
    </xdr:from>
    <xdr:ext cx="762000" cy="259045"/>
    <xdr:sp macro="" textlink="">
      <xdr:nvSpPr>
        <xdr:cNvPr id="289" name="テキスト ボックス 288">
          <a:extLst>
            <a:ext uri="{FF2B5EF4-FFF2-40B4-BE49-F238E27FC236}">
              <a16:creationId xmlns:a16="http://schemas.microsoft.com/office/drawing/2014/main" id="{00000000-0008-0000-0300-000021010000}"/>
            </a:ext>
          </a:extLst>
        </xdr:cNvPr>
        <xdr:cNvSpPr txBox="1"/>
      </xdr:nvSpPr>
      <xdr:spPr>
        <a:xfrm>
          <a:off x="13131800" y="149944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90" name="正方形/長方形 289">
          <a:extLst>
            <a:ext uri="{FF2B5EF4-FFF2-40B4-BE49-F238E27FC236}">
              <a16:creationId xmlns:a16="http://schemas.microsoft.com/office/drawing/2014/main" id="{00000000-0008-0000-0300-000022010000}"/>
            </a:ext>
          </a:extLst>
        </xdr:cNvPr>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63</xdr:col>
      <xdr:colOff>144652</xdr:colOff>
      <xdr:row>53</xdr:row>
      <xdr:rowOff>101600</xdr:rowOff>
    </xdr:from>
    <xdr:ext cx="2263396" cy="309059"/>
    <xdr:sp macro="" textlink="">
      <xdr:nvSpPr>
        <xdr:cNvPr id="291" name="テキスト ボックス 290">
          <a:extLst>
            <a:ext uri="{FF2B5EF4-FFF2-40B4-BE49-F238E27FC236}">
              <a16:creationId xmlns:a16="http://schemas.microsoft.com/office/drawing/2014/main" id="{00000000-0008-0000-0300-000023010000}"/>
            </a:ext>
          </a:extLst>
        </xdr:cNvPr>
        <xdr:cNvSpPr txBox="1"/>
      </xdr:nvSpPr>
      <xdr:spPr>
        <a:xfrm>
          <a:off x="13346302" y="9188450"/>
          <a:ext cx="2263396"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1,000</a:t>
          </a:r>
          <a:r>
            <a:rPr kumimoji="1" lang="ja-JP" altLang="en-US" sz="1300" b="1">
              <a:latin typeface="ＭＳ Ｐゴシック" panose="020B0600070205080204" pitchFamily="50" charset="-128"/>
              <a:ea typeface="ＭＳ Ｐゴシック" panose="020B0600070205080204" pitchFamily="50" charset="-128"/>
            </a:rPr>
            <a:t>人当たり職員数</a:t>
          </a:r>
        </a:p>
      </xdr:txBody>
    </xdr:sp>
    <xdr:clientData/>
  </xdr:oneCellAnchor>
  <xdr:oneCellAnchor>
    <xdr:from>
      <xdr:col>75</xdr:col>
      <xdr:colOff>20449</xdr:colOff>
      <xdr:row>53</xdr:row>
      <xdr:rowOff>76200</xdr:rowOff>
    </xdr:from>
    <xdr:ext cx="1651000" cy="359073"/>
    <xdr:sp macro="" textlink="">
      <xdr:nvSpPr>
        <xdr:cNvPr id="292" name="テキスト ボックス 291">
          <a:extLst>
            <a:ext uri="{FF2B5EF4-FFF2-40B4-BE49-F238E27FC236}">
              <a16:creationId xmlns:a16="http://schemas.microsoft.com/office/drawing/2014/main" id="{00000000-0008-0000-0300-000024010000}"/>
            </a:ext>
          </a:extLst>
        </xdr:cNvPr>
        <xdr:cNvSpPr txBox="1"/>
      </xdr:nvSpPr>
      <xdr:spPr>
        <a:xfrm>
          <a:off x="15736699"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[6.26</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93" name="正方形/長方形 292">
          <a:extLst>
            <a:ext uri="{FF2B5EF4-FFF2-40B4-BE49-F238E27FC236}">
              <a16:creationId xmlns:a16="http://schemas.microsoft.com/office/drawing/2014/main" id="{00000000-0008-0000-0300-000025010000}"/>
            </a:ext>
          </a:extLst>
        </xdr:cNvPr>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94" name="正方形/長方形 293">
          <a:extLst>
            <a:ext uri="{FF2B5EF4-FFF2-40B4-BE49-F238E27FC236}">
              <a16:creationId xmlns:a16="http://schemas.microsoft.com/office/drawing/2014/main" id="{00000000-0008-0000-0300-000026010000}"/>
            </a:ext>
          </a:extLst>
        </xdr:cNvPr>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95" name="正方形/長方形 294">
          <a:extLst>
            <a:ext uri="{FF2B5EF4-FFF2-40B4-BE49-F238E27FC236}">
              <a16:creationId xmlns:a16="http://schemas.microsoft.com/office/drawing/2014/main" id="{00000000-0008-0000-0300-000027010000}"/>
            </a:ext>
          </a:extLst>
        </xdr:cNvPr>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96" name="正方形/長方形 295">
          <a:extLst>
            <a:ext uri="{FF2B5EF4-FFF2-40B4-BE49-F238E27FC236}">
              <a16:creationId xmlns:a16="http://schemas.microsoft.com/office/drawing/2014/main" id="{00000000-0008-0000-0300-000028010000}"/>
            </a:ext>
          </a:extLst>
        </xdr:cNvPr>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97" name="正方形/長方形 296">
          <a:extLst>
            <a:ext uri="{FF2B5EF4-FFF2-40B4-BE49-F238E27FC236}">
              <a16:creationId xmlns:a16="http://schemas.microsoft.com/office/drawing/2014/main" id="{00000000-0008-0000-0300-000029010000}"/>
            </a:ext>
          </a:extLst>
        </xdr:cNvPr>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98" name="正方形/長方形 297">
          <a:extLst>
            <a:ext uri="{FF2B5EF4-FFF2-40B4-BE49-F238E27FC236}">
              <a16:creationId xmlns:a16="http://schemas.microsoft.com/office/drawing/2014/main" id="{00000000-0008-0000-0300-00002A010000}"/>
            </a:ext>
          </a:extLst>
        </xdr:cNvPr>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99" name="正方形/長方形 298">
          <a:extLst>
            <a:ext uri="{FF2B5EF4-FFF2-40B4-BE49-F238E27FC236}">
              <a16:creationId xmlns:a16="http://schemas.microsoft.com/office/drawing/2014/main" id="{00000000-0008-0000-0300-00002B010000}"/>
            </a:ext>
          </a:extLst>
        </xdr:cNvPr>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300" name="正方形/長方形 299">
          <a:extLst>
            <a:ext uri="{FF2B5EF4-FFF2-40B4-BE49-F238E27FC236}">
              <a16:creationId xmlns:a16="http://schemas.microsoft.com/office/drawing/2014/main" id="{00000000-0008-0000-0300-00002C010000}"/>
            </a:ext>
          </a:extLst>
        </xdr:cNvPr>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301" name="正方形/長方形 300">
          <a:extLst>
            <a:ext uri="{FF2B5EF4-FFF2-40B4-BE49-F238E27FC236}">
              <a16:creationId xmlns:a16="http://schemas.microsoft.com/office/drawing/2014/main" id="{00000000-0008-0000-0300-00002D010000}"/>
            </a:ext>
          </a:extLst>
        </xdr:cNvPr>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1,000</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302" name="テキスト ボックス 301">
          <a:extLst>
            <a:ext uri="{FF2B5EF4-FFF2-40B4-BE49-F238E27FC236}">
              <a16:creationId xmlns:a16="http://schemas.microsoft.com/office/drawing/2014/main" id="{00000000-0008-0000-0300-00002E010000}"/>
            </a:ext>
          </a:extLst>
        </xdr:cNvPr>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人口の増加や地方分権に伴い業務量が増加するなか、限られた職員数で行政運営にあたってきた結果、類似団体の平均を大きく下回っている。</a:t>
          </a:r>
        </a:p>
        <a:p>
          <a:r>
            <a:rPr kumimoji="1" lang="ja-JP" altLang="en-US" sz="1300">
              <a:latin typeface="ＭＳ Ｐゴシック" panose="020B0600070205080204" pitchFamily="50" charset="-128"/>
              <a:ea typeface="ＭＳ Ｐゴシック" panose="020B0600070205080204" pitchFamily="50" charset="-128"/>
            </a:rPr>
            <a:t>　今後も適正な業務量を把握するとともに、職員定員適正化計画に基づき職員の確保に努める。</a:t>
          </a:r>
        </a:p>
      </xdr:txBody>
    </xdr:sp>
    <xdr:clientData/>
  </xdr:twoCellAnchor>
  <xdr:oneCellAnchor>
    <xdr:from>
      <xdr:col>61</xdr:col>
      <xdr:colOff>6350</xdr:colOff>
      <xdr:row>54</xdr:row>
      <xdr:rowOff>139700</xdr:rowOff>
    </xdr:from>
    <xdr:ext cx="349839" cy="225703"/>
    <xdr:sp macro="" textlink="">
      <xdr:nvSpPr>
        <xdr:cNvPr id="303" name="テキスト ボックス 302">
          <a:extLst>
            <a:ext uri="{FF2B5EF4-FFF2-40B4-BE49-F238E27FC236}">
              <a16:creationId xmlns:a16="http://schemas.microsoft.com/office/drawing/2014/main" id="{00000000-0008-0000-0300-00002F010000}"/>
            </a:ext>
          </a:extLst>
        </xdr:cNvPr>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304" name="直線コネクタ 303">
          <a:extLst>
            <a:ext uri="{FF2B5EF4-FFF2-40B4-BE49-F238E27FC236}">
              <a16:creationId xmlns:a16="http://schemas.microsoft.com/office/drawing/2014/main" id="{00000000-0008-0000-0300-000030010000}"/>
            </a:ext>
          </a:extLst>
        </xdr:cNvPr>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305" name="テキスト ボックス 304">
          <a:extLst>
            <a:ext uri="{FF2B5EF4-FFF2-40B4-BE49-F238E27FC236}">
              <a16:creationId xmlns:a16="http://schemas.microsoft.com/office/drawing/2014/main" id="{00000000-0008-0000-0300-000031010000}"/>
            </a:ext>
          </a:extLst>
        </xdr:cNvPr>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67</xdr:row>
      <xdr:rowOff>169635</xdr:rowOff>
    </xdr:from>
    <xdr:to>
      <xdr:col>85</xdr:col>
      <xdr:colOff>95250</xdr:colOff>
      <xdr:row>67</xdr:row>
      <xdr:rowOff>169635</xdr:rowOff>
    </xdr:to>
    <xdr:cxnSp macro="">
      <xdr:nvCxnSpPr>
        <xdr:cNvPr id="306" name="直線コネクタ 305">
          <a:extLst>
            <a:ext uri="{FF2B5EF4-FFF2-40B4-BE49-F238E27FC236}">
              <a16:creationId xmlns:a16="http://schemas.microsoft.com/office/drawing/2014/main" id="{00000000-0008-0000-0300-000032010000}"/>
            </a:ext>
          </a:extLst>
        </xdr:cNvPr>
        <xdr:cNvCxnSpPr/>
      </xdr:nvCxnSpPr>
      <xdr:spPr>
        <a:xfrm>
          <a:off x="12827000" y="1165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67</xdr:row>
      <xdr:rowOff>27412</xdr:rowOff>
    </xdr:from>
    <xdr:ext cx="762000" cy="259045"/>
    <xdr:sp macro="" textlink="">
      <xdr:nvSpPr>
        <xdr:cNvPr id="307" name="テキスト ボックス 306">
          <a:extLst>
            <a:ext uri="{FF2B5EF4-FFF2-40B4-BE49-F238E27FC236}">
              <a16:creationId xmlns:a16="http://schemas.microsoft.com/office/drawing/2014/main" id="{00000000-0008-0000-0300-000033010000}"/>
            </a:ext>
          </a:extLst>
        </xdr:cNvPr>
        <xdr:cNvSpPr txBox="1"/>
      </xdr:nvSpPr>
      <xdr:spPr>
        <a:xfrm>
          <a:off x="12065000" y="1151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65</xdr:row>
      <xdr:rowOff>167822</xdr:rowOff>
    </xdr:from>
    <xdr:to>
      <xdr:col>85</xdr:col>
      <xdr:colOff>95250</xdr:colOff>
      <xdr:row>65</xdr:row>
      <xdr:rowOff>167822</xdr:rowOff>
    </xdr:to>
    <xdr:cxnSp macro="">
      <xdr:nvCxnSpPr>
        <xdr:cNvPr id="308" name="直線コネクタ 307">
          <a:extLst>
            <a:ext uri="{FF2B5EF4-FFF2-40B4-BE49-F238E27FC236}">
              <a16:creationId xmlns:a16="http://schemas.microsoft.com/office/drawing/2014/main" id="{00000000-0008-0000-0300-000034010000}"/>
            </a:ext>
          </a:extLst>
        </xdr:cNvPr>
        <xdr:cNvCxnSpPr/>
      </xdr:nvCxnSpPr>
      <xdr:spPr>
        <a:xfrm>
          <a:off x="12827000" y="1131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65</xdr:row>
      <xdr:rowOff>25599</xdr:rowOff>
    </xdr:from>
    <xdr:ext cx="762000" cy="259045"/>
    <xdr:sp macro="" textlink="">
      <xdr:nvSpPr>
        <xdr:cNvPr id="309" name="テキスト ボックス 308">
          <a:extLst>
            <a:ext uri="{FF2B5EF4-FFF2-40B4-BE49-F238E27FC236}">
              <a16:creationId xmlns:a16="http://schemas.microsoft.com/office/drawing/2014/main" id="{00000000-0008-0000-0300-000035010000}"/>
            </a:ext>
          </a:extLst>
        </xdr:cNvPr>
        <xdr:cNvSpPr txBox="1"/>
      </xdr:nvSpPr>
      <xdr:spPr>
        <a:xfrm>
          <a:off x="12065000" y="1116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63</xdr:row>
      <xdr:rowOff>166007</xdr:rowOff>
    </xdr:from>
    <xdr:to>
      <xdr:col>85</xdr:col>
      <xdr:colOff>95250</xdr:colOff>
      <xdr:row>63</xdr:row>
      <xdr:rowOff>166007</xdr:rowOff>
    </xdr:to>
    <xdr:cxnSp macro="">
      <xdr:nvCxnSpPr>
        <xdr:cNvPr id="310" name="直線コネクタ 309">
          <a:extLst>
            <a:ext uri="{FF2B5EF4-FFF2-40B4-BE49-F238E27FC236}">
              <a16:creationId xmlns:a16="http://schemas.microsoft.com/office/drawing/2014/main" id="{00000000-0008-0000-0300-000036010000}"/>
            </a:ext>
          </a:extLst>
        </xdr:cNvPr>
        <xdr:cNvCxnSpPr/>
      </xdr:nvCxnSpPr>
      <xdr:spPr>
        <a:xfrm>
          <a:off x="12827000" y="1096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63</xdr:row>
      <xdr:rowOff>23784</xdr:rowOff>
    </xdr:from>
    <xdr:ext cx="762000" cy="259045"/>
    <xdr:sp macro="" textlink="">
      <xdr:nvSpPr>
        <xdr:cNvPr id="311" name="テキスト ボックス 310">
          <a:extLst>
            <a:ext uri="{FF2B5EF4-FFF2-40B4-BE49-F238E27FC236}">
              <a16:creationId xmlns:a16="http://schemas.microsoft.com/office/drawing/2014/main" id="{00000000-0008-0000-0300-000037010000}"/>
            </a:ext>
          </a:extLst>
        </xdr:cNvPr>
        <xdr:cNvSpPr txBox="1"/>
      </xdr:nvSpPr>
      <xdr:spPr>
        <a:xfrm>
          <a:off x="12065000" y="1082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61</xdr:row>
      <xdr:rowOff>164193</xdr:rowOff>
    </xdr:from>
    <xdr:to>
      <xdr:col>85</xdr:col>
      <xdr:colOff>95250</xdr:colOff>
      <xdr:row>61</xdr:row>
      <xdr:rowOff>164193</xdr:rowOff>
    </xdr:to>
    <xdr:cxnSp macro="">
      <xdr:nvCxnSpPr>
        <xdr:cNvPr id="312" name="直線コネクタ 311">
          <a:extLst>
            <a:ext uri="{FF2B5EF4-FFF2-40B4-BE49-F238E27FC236}">
              <a16:creationId xmlns:a16="http://schemas.microsoft.com/office/drawing/2014/main" id="{00000000-0008-0000-0300-000038010000}"/>
            </a:ext>
          </a:extLst>
        </xdr:cNvPr>
        <xdr:cNvCxnSpPr/>
      </xdr:nvCxnSpPr>
      <xdr:spPr>
        <a:xfrm>
          <a:off x="12827000" y="1062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61</xdr:row>
      <xdr:rowOff>21970</xdr:rowOff>
    </xdr:from>
    <xdr:ext cx="762000" cy="259045"/>
    <xdr:sp macro="" textlink="">
      <xdr:nvSpPr>
        <xdr:cNvPr id="313" name="テキスト ボックス 312">
          <a:extLst>
            <a:ext uri="{FF2B5EF4-FFF2-40B4-BE49-F238E27FC236}">
              <a16:creationId xmlns:a16="http://schemas.microsoft.com/office/drawing/2014/main" id="{00000000-0008-0000-0300-000039010000}"/>
            </a:ext>
          </a:extLst>
        </xdr:cNvPr>
        <xdr:cNvSpPr txBox="1"/>
      </xdr:nvSpPr>
      <xdr:spPr>
        <a:xfrm>
          <a:off x="12065000" y="1048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59</xdr:row>
      <xdr:rowOff>162378</xdr:rowOff>
    </xdr:from>
    <xdr:to>
      <xdr:col>85</xdr:col>
      <xdr:colOff>95250</xdr:colOff>
      <xdr:row>59</xdr:row>
      <xdr:rowOff>162378</xdr:rowOff>
    </xdr:to>
    <xdr:cxnSp macro="">
      <xdr:nvCxnSpPr>
        <xdr:cNvPr id="314" name="直線コネクタ 313">
          <a:extLst>
            <a:ext uri="{FF2B5EF4-FFF2-40B4-BE49-F238E27FC236}">
              <a16:creationId xmlns:a16="http://schemas.microsoft.com/office/drawing/2014/main" id="{00000000-0008-0000-0300-00003A010000}"/>
            </a:ext>
          </a:extLst>
        </xdr:cNvPr>
        <xdr:cNvCxnSpPr/>
      </xdr:nvCxnSpPr>
      <xdr:spPr>
        <a:xfrm>
          <a:off x="12827000" y="1027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59</xdr:row>
      <xdr:rowOff>20155</xdr:rowOff>
    </xdr:from>
    <xdr:ext cx="762000" cy="259045"/>
    <xdr:sp macro="" textlink="">
      <xdr:nvSpPr>
        <xdr:cNvPr id="315" name="テキスト ボックス 314">
          <a:extLst>
            <a:ext uri="{FF2B5EF4-FFF2-40B4-BE49-F238E27FC236}">
              <a16:creationId xmlns:a16="http://schemas.microsoft.com/office/drawing/2014/main" id="{00000000-0008-0000-0300-00003B010000}"/>
            </a:ext>
          </a:extLst>
        </xdr:cNvPr>
        <xdr:cNvSpPr txBox="1"/>
      </xdr:nvSpPr>
      <xdr:spPr>
        <a:xfrm>
          <a:off x="12065000" y="1013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57</xdr:row>
      <xdr:rowOff>160565</xdr:rowOff>
    </xdr:from>
    <xdr:to>
      <xdr:col>85</xdr:col>
      <xdr:colOff>95250</xdr:colOff>
      <xdr:row>57</xdr:row>
      <xdr:rowOff>160565</xdr:rowOff>
    </xdr:to>
    <xdr:cxnSp macro="">
      <xdr:nvCxnSpPr>
        <xdr:cNvPr id="316" name="直線コネクタ 315">
          <a:extLst>
            <a:ext uri="{FF2B5EF4-FFF2-40B4-BE49-F238E27FC236}">
              <a16:creationId xmlns:a16="http://schemas.microsoft.com/office/drawing/2014/main" id="{00000000-0008-0000-0300-00003C010000}"/>
            </a:ext>
          </a:extLst>
        </xdr:cNvPr>
        <xdr:cNvCxnSpPr/>
      </xdr:nvCxnSpPr>
      <xdr:spPr>
        <a:xfrm>
          <a:off x="12827000" y="993321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57</xdr:row>
      <xdr:rowOff>18342</xdr:rowOff>
    </xdr:from>
    <xdr:ext cx="762000" cy="259045"/>
    <xdr:sp macro="" textlink="">
      <xdr:nvSpPr>
        <xdr:cNvPr id="317" name="テキスト ボックス 316">
          <a:extLst>
            <a:ext uri="{FF2B5EF4-FFF2-40B4-BE49-F238E27FC236}">
              <a16:creationId xmlns:a16="http://schemas.microsoft.com/office/drawing/2014/main" id="{00000000-0008-0000-0300-00003D010000}"/>
            </a:ext>
          </a:extLst>
        </xdr:cNvPr>
        <xdr:cNvSpPr txBox="1"/>
      </xdr:nvSpPr>
      <xdr:spPr>
        <a:xfrm>
          <a:off x="12065000" y="9790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18" name="直線コネクタ 317">
          <a:extLst>
            <a:ext uri="{FF2B5EF4-FFF2-40B4-BE49-F238E27FC236}">
              <a16:creationId xmlns:a16="http://schemas.microsoft.com/office/drawing/2014/main" id="{00000000-0008-0000-0300-00003E010000}"/>
            </a:ext>
          </a:extLst>
        </xdr:cNvPr>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55</xdr:row>
      <xdr:rowOff>16527</xdr:rowOff>
    </xdr:from>
    <xdr:ext cx="762000" cy="259045"/>
    <xdr:sp macro="" textlink="">
      <xdr:nvSpPr>
        <xdr:cNvPr id="319" name="テキスト ボックス 318">
          <a:extLst>
            <a:ext uri="{FF2B5EF4-FFF2-40B4-BE49-F238E27FC236}">
              <a16:creationId xmlns:a16="http://schemas.microsoft.com/office/drawing/2014/main" id="{00000000-0008-0000-0300-00003F010000}"/>
            </a:ext>
          </a:extLst>
        </xdr:cNvPr>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70</xdr:row>
      <xdr:rowOff>0</xdr:rowOff>
    </xdr:to>
    <xdr:sp macro="" textlink="">
      <xdr:nvSpPr>
        <xdr:cNvPr id="320" name="定員管理の状況グラフ枠">
          <a:extLst>
            <a:ext uri="{FF2B5EF4-FFF2-40B4-BE49-F238E27FC236}">
              <a16:creationId xmlns:a16="http://schemas.microsoft.com/office/drawing/2014/main" id="{00000000-0008-0000-0300-000040010000}"/>
            </a:ext>
          </a:extLst>
        </xdr:cNvPr>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58</xdr:row>
      <xdr:rowOff>132745</xdr:rowOff>
    </xdr:from>
    <xdr:to>
      <xdr:col>81</xdr:col>
      <xdr:colOff>44450</xdr:colOff>
      <xdr:row>67</xdr:row>
      <xdr:rowOff>6471</xdr:rowOff>
    </xdr:to>
    <xdr:cxnSp macro="">
      <xdr:nvCxnSpPr>
        <xdr:cNvPr id="321" name="直線コネクタ 320">
          <a:extLst>
            <a:ext uri="{FF2B5EF4-FFF2-40B4-BE49-F238E27FC236}">
              <a16:creationId xmlns:a16="http://schemas.microsoft.com/office/drawing/2014/main" id="{00000000-0008-0000-0300-000041010000}"/>
            </a:ext>
          </a:extLst>
        </xdr:cNvPr>
        <xdr:cNvCxnSpPr/>
      </xdr:nvCxnSpPr>
      <xdr:spPr>
        <a:xfrm flipV="1">
          <a:off x="17018000" y="10076845"/>
          <a:ext cx="0" cy="141677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66</xdr:row>
      <xdr:rowOff>149998</xdr:rowOff>
    </xdr:from>
    <xdr:ext cx="762000" cy="259045"/>
    <xdr:sp macro="" textlink="">
      <xdr:nvSpPr>
        <xdr:cNvPr id="322" name="定員管理の状況最小値テキスト">
          <a:extLst>
            <a:ext uri="{FF2B5EF4-FFF2-40B4-BE49-F238E27FC236}">
              <a16:creationId xmlns:a16="http://schemas.microsoft.com/office/drawing/2014/main" id="{00000000-0008-0000-0300-000042010000}"/>
            </a:ext>
          </a:extLst>
        </xdr:cNvPr>
        <xdr:cNvSpPr txBox="1"/>
      </xdr:nvSpPr>
      <xdr:spPr>
        <a:xfrm>
          <a:off x="17106900" y="1146569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67</xdr:row>
      <xdr:rowOff>6471</xdr:rowOff>
    </xdr:from>
    <xdr:to>
      <xdr:col>81</xdr:col>
      <xdr:colOff>133350</xdr:colOff>
      <xdr:row>67</xdr:row>
      <xdr:rowOff>6471</xdr:rowOff>
    </xdr:to>
    <xdr:cxnSp macro="">
      <xdr:nvCxnSpPr>
        <xdr:cNvPr id="323" name="直線コネクタ 322">
          <a:extLst>
            <a:ext uri="{FF2B5EF4-FFF2-40B4-BE49-F238E27FC236}">
              <a16:creationId xmlns:a16="http://schemas.microsoft.com/office/drawing/2014/main" id="{00000000-0008-0000-0300-000043010000}"/>
            </a:ext>
          </a:extLst>
        </xdr:cNvPr>
        <xdr:cNvCxnSpPr/>
      </xdr:nvCxnSpPr>
      <xdr:spPr>
        <a:xfrm>
          <a:off x="16929100" y="1149362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57</xdr:row>
      <xdr:rowOff>47672</xdr:rowOff>
    </xdr:from>
    <xdr:ext cx="762000" cy="259045"/>
    <xdr:sp macro="" textlink="">
      <xdr:nvSpPr>
        <xdr:cNvPr id="324" name="定員管理の状況最大値テキスト">
          <a:extLst>
            <a:ext uri="{FF2B5EF4-FFF2-40B4-BE49-F238E27FC236}">
              <a16:creationId xmlns:a16="http://schemas.microsoft.com/office/drawing/2014/main" id="{00000000-0008-0000-0300-000044010000}"/>
            </a:ext>
          </a:extLst>
        </xdr:cNvPr>
        <xdr:cNvSpPr txBox="1"/>
      </xdr:nvSpPr>
      <xdr:spPr>
        <a:xfrm>
          <a:off x="17106900" y="98203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58</xdr:row>
      <xdr:rowOff>132745</xdr:rowOff>
    </xdr:from>
    <xdr:to>
      <xdr:col>81</xdr:col>
      <xdr:colOff>133350</xdr:colOff>
      <xdr:row>58</xdr:row>
      <xdr:rowOff>132745</xdr:rowOff>
    </xdr:to>
    <xdr:cxnSp macro="">
      <xdr:nvCxnSpPr>
        <xdr:cNvPr id="325" name="直線コネクタ 324">
          <a:extLst>
            <a:ext uri="{FF2B5EF4-FFF2-40B4-BE49-F238E27FC236}">
              <a16:creationId xmlns:a16="http://schemas.microsoft.com/office/drawing/2014/main" id="{00000000-0008-0000-0300-000045010000}"/>
            </a:ext>
          </a:extLst>
        </xdr:cNvPr>
        <xdr:cNvCxnSpPr/>
      </xdr:nvCxnSpPr>
      <xdr:spPr>
        <a:xfrm>
          <a:off x="16929100" y="100768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60</xdr:row>
      <xdr:rowOff>20804</xdr:rowOff>
    </xdr:from>
    <xdr:to>
      <xdr:col>81</xdr:col>
      <xdr:colOff>44450</xdr:colOff>
      <xdr:row>60</xdr:row>
      <xdr:rowOff>38040</xdr:rowOff>
    </xdr:to>
    <xdr:cxnSp macro="">
      <xdr:nvCxnSpPr>
        <xdr:cNvPr id="326" name="直線コネクタ 325">
          <a:extLst>
            <a:ext uri="{FF2B5EF4-FFF2-40B4-BE49-F238E27FC236}">
              <a16:creationId xmlns:a16="http://schemas.microsoft.com/office/drawing/2014/main" id="{00000000-0008-0000-0300-000046010000}"/>
            </a:ext>
          </a:extLst>
        </xdr:cNvPr>
        <xdr:cNvCxnSpPr/>
      </xdr:nvCxnSpPr>
      <xdr:spPr>
        <a:xfrm flipV="1">
          <a:off x="16179800" y="10307804"/>
          <a:ext cx="838200" cy="172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61</xdr:row>
      <xdr:rowOff>110749</xdr:rowOff>
    </xdr:from>
    <xdr:ext cx="762000" cy="259045"/>
    <xdr:sp macro="" textlink="">
      <xdr:nvSpPr>
        <xdr:cNvPr id="327" name="定員管理の状況平均値テキスト">
          <a:extLst>
            <a:ext uri="{FF2B5EF4-FFF2-40B4-BE49-F238E27FC236}">
              <a16:creationId xmlns:a16="http://schemas.microsoft.com/office/drawing/2014/main" id="{00000000-0008-0000-0300-000047010000}"/>
            </a:ext>
          </a:extLst>
        </xdr:cNvPr>
        <xdr:cNvSpPr txBox="1"/>
      </xdr:nvSpPr>
      <xdr:spPr>
        <a:xfrm>
          <a:off x="17106900" y="1056919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61</xdr:row>
      <xdr:rowOff>138672</xdr:rowOff>
    </xdr:from>
    <xdr:to>
      <xdr:col>81</xdr:col>
      <xdr:colOff>95250</xdr:colOff>
      <xdr:row>62</xdr:row>
      <xdr:rowOff>68822</xdr:rowOff>
    </xdr:to>
    <xdr:sp macro="" textlink="">
      <xdr:nvSpPr>
        <xdr:cNvPr id="328" name="フローチャート: 判断 327">
          <a:extLst>
            <a:ext uri="{FF2B5EF4-FFF2-40B4-BE49-F238E27FC236}">
              <a16:creationId xmlns:a16="http://schemas.microsoft.com/office/drawing/2014/main" id="{00000000-0008-0000-0300-000048010000}"/>
            </a:ext>
          </a:extLst>
        </xdr:cNvPr>
        <xdr:cNvSpPr/>
      </xdr:nvSpPr>
      <xdr:spPr>
        <a:xfrm>
          <a:off x="16967200" y="105971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60</xdr:row>
      <xdr:rowOff>38040</xdr:rowOff>
    </xdr:from>
    <xdr:to>
      <xdr:col>77</xdr:col>
      <xdr:colOff>44450</xdr:colOff>
      <xdr:row>60</xdr:row>
      <xdr:rowOff>40338</xdr:rowOff>
    </xdr:to>
    <xdr:cxnSp macro="">
      <xdr:nvCxnSpPr>
        <xdr:cNvPr id="329" name="直線コネクタ 328">
          <a:extLst>
            <a:ext uri="{FF2B5EF4-FFF2-40B4-BE49-F238E27FC236}">
              <a16:creationId xmlns:a16="http://schemas.microsoft.com/office/drawing/2014/main" id="{00000000-0008-0000-0300-000049010000}"/>
            </a:ext>
          </a:extLst>
        </xdr:cNvPr>
        <xdr:cNvCxnSpPr/>
      </xdr:nvCxnSpPr>
      <xdr:spPr>
        <a:xfrm flipV="1">
          <a:off x="15290800" y="10325040"/>
          <a:ext cx="889000" cy="22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61</xdr:row>
      <xdr:rowOff>127181</xdr:rowOff>
    </xdr:from>
    <xdr:to>
      <xdr:col>77</xdr:col>
      <xdr:colOff>95250</xdr:colOff>
      <xdr:row>62</xdr:row>
      <xdr:rowOff>57331</xdr:rowOff>
    </xdr:to>
    <xdr:sp macro="" textlink="">
      <xdr:nvSpPr>
        <xdr:cNvPr id="330" name="フローチャート: 判断 329">
          <a:extLst>
            <a:ext uri="{FF2B5EF4-FFF2-40B4-BE49-F238E27FC236}">
              <a16:creationId xmlns:a16="http://schemas.microsoft.com/office/drawing/2014/main" id="{00000000-0008-0000-0300-00004A010000}"/>
            </a:ext>
          </a:extLst>
        </xdr:cNvPr>
        <xdr:cNvSpPr/>
      </xdr:nvSpPr>
      <xdr:spPr>
        <a:xfrm>
          <a:off x="16129000" y="105856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62</xdr:row>
      <xdr:rowOff>42108</xdr:rowOff>
    </xdr:from>
    <xdr:ext cx="736600" cy="259045"/>
    <xdr:sp macro="" textlink="">
      <xdr:nvSpPr>
        <xdr:cNvPr id="331" name="テキスト ボックス 330">
          <a:extLst>
            <a:ext uri="{FF2B5EF4-FFF2-40B4-BE49-F238E27FC236}">
              <a16:creationId xmlns:a16="http://schemas.microsoft.com/office/drawing/2014/main" id="{00000000-0008-0000-0300-00004B010000}"/>
            </a:ext>
          </a:extLst>
        </xdr:cNvPr>
        <xdr:cNvSpPr txBox="1"/>
      </xdr:nvSpPr>
      <xdr:spPr>
        <a:xfrm>
          <a:off x="15798800" y="1067200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60</xdr:row>
      <xdr:rowOff>38040</xdr:rowOff>
    </xdr:from>
    <xdr:to>
      <xdr:col>72</xdr:col>
      <xdr:colOff>203200</xdr:colOff>
      <xdr:row>60</xdr:row>
      <xdr:rowOff>40338</xdr:rowOff>
    </xdr:to>
    <xdr:cxnSp macro="">
      <xdr:nvCxnSpPr>
        <xdr:cNvPr id="332" name="直線コネクタ 331">
          <a:extLst>
            <a:ext uri="{FF2B5EF4-FFF2-40B4-BE49-F238E27FC236}">
              <a16:creationId xmlns:a16="http://schemas.microsoft.com/office/drawing/2014/main" id="{00000000-0008-0000-0300-00004C010000}"/>
            </a:ext>
          </a:extLst>
        </xdr:cNvPr>
        <xdr:cNvCxnSpPr/>
      </xdr:nvCxnSpPr>
      <xdr:spPr>
        <a:xfrm>
          <a:off x="14401800" y="10325040"/>
          <a:ext cx="889000" cy="22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61</xdr:row>
      <xdr:rowOff>121436</xdr:rowOff>
    </xdr:from>
    <xdr:to>
      <xdr:col>73</xdr:col>
      <xdr:colOff>44450</xdr:colOff>
      <xdr:row>62</xdr:row>
      <xdr:rowOff>51586</xdr:rowOff>
    </xdr:to>
    <xdr:sp macro="" textlink="">
      <xdr:nvSpPr>
        <xdr:cNvPr id="333" name="フローチャート: 判断 332">
          <a:extLst>
            <a:ext uri="{FF2B5EF4-FFF2-40B4-BE49-F238E27FC236}">
              <a16:creationId xmlns:a16="http://schemas.microsoft.com/office/drawing/2014/main" id="{00000000-0008-0000-0300-00004D010000}"/>
            </a:ext>
          </a:extLst>
        </xdr:cNvPr>
        <xdr:cNvSpPr/>
      </xdr:nvSpPr>
      <xdr:spPr>
        <a:xfrm>
          <a:off x="15240000" y="105798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62</xdr:row>
      <xdr:rowOff>36363</xdr:rowOff>
    </xdr:from>
    <xdr:ext cx="762000" cy="259045"/>
    <xdr:sp macro="" textlink="">
      <xdr:nvSpPr>
        <xdr:cNvPr id="334" name="テキスト ボックス 333">
          <a:extLst>
            <a:ext uri="{FF2B5EF4-FFF2-40B4-BE49-F238E27FC236}">
              <a16:creationId xmlns:a16="http://schemas.microsoft.com/office/drawing/2014/main" id="{00000000-0008-0000-0300-00004E010000}"/>
            </a:ext>
          </a:extLst>
        </xdr:cNvPr>
        <xdr:cNvSpPr txBox="1"/>
      </xdr:nvSpPr>
      <xdr:spPr>
        <a:xfrm>
          <a:off x="14909800" y="106662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60</xdr:row>
      <xdr:rowOff>7015</xdr:rowOff>
    </xdr:from>
    <xdr:to>
      <xdr:col>68</xdr:col>
      <xdr:colOff>152400</xdr:colOff>
      <xdr:row>60</xdr:row>
      <xdr:rowOff>38040</xdr:rowOff>
    </xdr:to>
    <xdr:cxnSp macro="">
      <xdr:nvCxnSpPr>
        <xdr:cNvPr id="335" name="直線コネクタ 334">
          <a:extLst>
            <a:ext uri="{FF2B5EF4-FFF2-40B4-BE49-F238E27FC236}">
              <a16:creationId xmlns:a16="http://schemas.microsoft.com/office/drawing/2014/main" id="{00000000-0008-0000-0300-00004F010000}"/>
            </a:ext>
          </a:extLst>
        </xdr:cNvPr>
        <xdr:cNvCxnSpPr/>
      </xdr:nvCxnSpPr>
      <xdr:spPr>
        <a:xfrm>
          <a:off x="13512800" y="10294015"/>
          <a:ext cx="889000" cy="310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61</xdr:row>
      <xdr:rowOff>101902</xdr:rowOff>
    </xdr:from>
    <xdr:to>
      <xdr:col>68</xdr:col>
      <xdr:colOff>203200</xdr:colOff>
      <xdr:row>62</xdr:row>
      <xdr:rowOff>32052</xdr:rowOff>
    </xdr:to>
    <xdr:sp macro="" textlink="">
      <xdr:nvSpPr>
        <xdr:cNvPr id="336" name="フローチャート: 判断 335">
          <a:extLst>
            <a:ext uri="{FF2B5EF4-FFF2-40B4-BE49-F238E27FC236}">
              <a16:creationId xmlns:a16="http://schemas.microsoft.com/office/drawing/2014/main" id="{00000000-0008-0000-0300-000050010000}"/>
            </a:ext>
          </a:extLst>
        </xdr:cNvPr>
        <xdr:cNvSpPr/>
      </xdr:nvSpPr>
      <xdr:spPr>
        <a:xfrm>
          <a:off x="14351000" y="105603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62</xdr:row>
      <xdr:rowOff>16829</xdr:rowOff>
    </xdr:from>
    <xdr:ext cx="762000" cy="259045"/>
    <xdr:sp macro="" textlink="">
      <xdr:nvSpPr>
        <xdr:cNvPr id="337" name="テキスト ボックス 336">
          <a:extLst>
            <a:ext uri="{FF2B5EF4-FFF2-40B4-BE49-F238E27FC236}">
              <a16:creationId xmlns:a16="http://schemas.microsoft.com/office/drawing/2014/main" id="{00000000-0008-0000-0300-000051010000}"/>
            </a:ext>
          </a:extLst>
        </xdr:cNvPr>
        <xdr:cNvSpPr txBox="1"/>
      </xdr:nvSpPr>
      <xdr:spPr>
        <a:xfrm>
          <a:off x="14020800" y="106467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61</xdr:row>
      <xdr:rowOff>88114</xdr:rowOff>
    </xdr:from>
    <xdr:to>
      <xdr:col>64</xdr:col>
      <xdr:colOff>152400</xdr:colOff>
      <xdr:row>62</xdr:row>
      <xdr:rowOff>18264</xdr:rowOff>
    </xdr:to>
    <xdr:sp macro="" textlink="">
      <xdr:nvSpPr>
        <xdr:cNvPr id="338" name="フローチャート: 判断 337">
          <a:extLst>
            <a:ext uri="{FF2B5EF4-FFF2-40B4-BE49-F238E27FC236}">
              <a16:creationId xmlns:a16="http://schemas.microsoft.com/office/drawing/2014/main" id="{00000000-0008-0000-0300-000052010000}"/>
            </a:ext>
          </a:extLst>
        </xdr:cNvPr>
        <xdr:cNvSpPr/>
      </xdr:nvSpPr>
      <xdr:spPr>
        <a:xfrm>
          <a:off x="13462000" y="105465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62</xdr:row>
      <xdr:rowOff>3041</xdr:rowOff>
    </xdr:from>
    <xdr:ext cx="762000" cy="259045"/>
    <xdr:sp macro="" textlink="">
      <xdr:nvSpPr>
        <xdr:cNvPr id="339" name="テキスト ボックス 338">
          <a:extLst>
            <a:ext uri="{FF2B5EF4-FFF2-40B4-BE49-F238E27FC236}">
              <a16:creationId xmlns:a16="http://schemas.microsoft.com/office/drawing/2014/main" id="{00000000-0008-0000-0300-000053010000}"/>
            </a:ext>
          </a:extLst>
        </xdr:cNvPr>
        <xdr:cNvSpPr txBox="1"/>
      </xdr:nvSpPr>
      <xdr:spPr>
        <a:xfrm>
          <a:off x="13131800" y="106329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40" name="テキスト ボックス 339">
          <a:extLst>
            <a:ext uri="{FF2B5EF4-FFF2-40B4-BE49-F238E27FC236}">
              <a16:creationId xmlns:a16="http://schemas.microsoft.com/office/drawing/2014/main" id="{00000000-0008-0000-0300-000054010000}"/>
            </a:ext>
          </a:extLst>
        </xdr:cNvPr>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41" name="テキスト ボックス 340">
          <a:extLst>
            <a:ext uri="{FF2B5EF4-FFF2-40B4-BE49-F238E27FC236}">
              <a16:creationId xmlns:a16="http://schemas.microsoft.com/office/drawing/2014/main" id="{00000000-0008-0000-0300-000055010000}"/>
            </a:ext>
          </a:extLst>
        </xdr:cNvPr>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42" name="テキスト ボックス 341">
          <a:extLst>
            <a:ext uri="{FF2B5EF4-FFF2-40B4-BE49-F238E27FC236}">
              <a16:creationId xmlns:a16="http://schemas.microsoft.com/office/drawing/2014/main" id="{00000000-0008-0000-0300-000056010000}"/>
            </a:ext>
          </a:extLst>
        </xdr:cNvPr>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43" name="テキスト ボックス 342">
          <a:extLst>
            <a:ext uri="{FF2B5EF4-FFF2-40B4-BE49-F238E27FC236}">
              <a16:creationId xmlns:a16="http://schemas.microsoft.com/office/drawing/2014/main" id="{00000000-0008-0000-0300-000057010000}"/>
            </a:ext>
          </a:extLst>
        </xdr:cNvPr>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44" name="テキスト ボックス 343">
          <a:extLst>
            <a:ext uri="{FF2B5EF4-FFF2-40B4-BE49-F238E27FC236}">
              <a16:creationId xmlns:a16="http://schemas.microsoft.com/office/drawing/2014/main" id="{00000000-0008-0000-0300-000058010000}"/>
            </a:ext>
          </a:extLst>
        </xdr:cNvPr>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59</xdr:row>
      <xdr:rowOff>141454</xdr:rowOff>
    </xdr:from>
    <xdr:to>
      <xdr:col>81</xdr:col>
      <xdr:colOff>95250</xdr:colOff>
      <xdr:row>60</xdr:row>
      <xdr:rowOff>71604</xdr:rowOff>
    </xdr:to>
    <xdr:sp macro="" textlink="">
      <xdr:nvSpPr>
        <xdr:cNvPr id="345" name="楕円 344">
          <a:extLst>
            <a:ext uri="{FF2B5EF4-FFF2-40B4-BE49-F238E27FC236}">
              <a16:creationId xmlns:a16="http://schemas.microsoft.com/office/drawing/2014/main" id="{00000000-0008-0000-0300-000059010000}"/>
            </a:ext>
          </a:extLst>
        </xdr:cNvPr>
        <xdr:cNvSpPr/>
      </xdr:nvSpPr>
      <xdr:spPr>
        <a:xfrm>
          <a:off x="16967200" y="102570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58</xdr:row>
      <xdr:rowOff>157981</xdr:rowOff>
    </xdr:from>
    <xdr:ext cx="762000" cy="259045"/>
    <xdr:sp macro="" textlink="">
      <xdr:nvSpPr>
        <xdr:cNvPr id="346" name="定員管理の状況該当値テキスト">
          <a:extLst>
            <a:ext uri="{FF2B5EF4-FFF2-40B4-BE49-F238E27FC236}">
              <a16:creationId xmlns:a16="http://schemas.microsoft.com/office/drawing/2014/main" id="{00000000-0008-0000-0300-00005A010000}"/>
            </a:ext>
          </a:extLst>
        </xdr:cNvPr>
        <xdr:cNvSpPr txBox="1"/>
      </xdr:nvSpPr>
      <xdr:spPr>
        <a:xfrm>
          <a:off x="17106900" y="101020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59</xdr:row>
      <xdr:rowOff>158690</xdr:rowOff>
    </xdr:from>
    <xdr:to>
      <xdr:col>77</xdr:col>
      <xdr:colOff>95250</xdr:colOff>
      <xdr:row>60</xdr:row>
      <xdr:rowOff>88840</xdr:rowOff>
    </xdr:to>
    <xdr:sp macro="" textlink="">
      <xdr:nvSpPr>
        <xdr:cNvPr id="347" name="楕円 346">
          <a:extLst>
            <a:ext uri="{FF2B5EF4-FFF2-40B4-BE49-F238E27FC236}">
              <a16:creationId xmlns:a16="http://schemas.microsoft.com/office/drawing/2014/main" id="{00000000-0008-0000-0300-00005B010000}"/>
            </a:ext>
          </a:extLst>
        </xdr:cNvPr>
        <xdr:cNvSpPr/>
      </xdr:nvSpPr>
      <xdr:spPr>
        <a:xfrm>
          <a:off x="16129000" y="102742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58</xdr:row>
      <xdr:rowOff>99017</xdr:rowOff>
    </xdr:from>
    <xdr:ext cx="736600" cy="259045"/>
    <xdr:sp macro="" textlink="">
      <xdr:nvSpPr>
        <xdr:cNvPr id="348" name="テキスト ボックス 347">
          <a:extLst>
            <a:ext uri="{FF2B5EF4-FFF2-40B4-BE49-F238E27FC236}">
              <a16:creationId xmlns:a16="http://schemas.microsoft.com/office/drawing/2014/main" id="{00000000-0008-0000-0300-00005C010000}"/>
            </a:ext>
          </a:extLst>
        </xdr:cNvPr>
        <xdr:cNvSpPr txBox="1"/>
      </xdr:nvSpPr>
      <xdr:spPr>
        <a:xfrm>
          <a:off x="15798800" y="100431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59</xdr:row>
      <xdr:rowOff>160988</xdr:rowOff>
    </xdr:from>
    <xdr:to>
      <xdr:col>73</xdr:col>
      <xdr:colOff>44450</xdr:colOff>
      <xdr:row>60</xdr:row>
      <xdr:rowOff>91138</xdr:rowOff>
    </xdr:to>
    <xdr:sp macro="" textlink="">
      <xdr:nvSpPr>
        <xdr:cNvPr id="349" name="楕円 348">
          <a:extLst>
            <a:ext uri="{FF2B5EF4-FFF2-40B4-BE49-F238E27FC236}">
              <a16:creationId xmlns:a16="http://schemas.microsoft.com/office/drawing/2014/main" id="{00000000-0008-0000-0300-00005D010000}"/>
            </a:ext>
          </a:extLst>
        </xdr:cNvPr>
        <xdr:cNvSpPr/>
      </xdr:nvSpPr>
      <xdr:spPr>
        <a:xfrm>
          <a:off x="15240000" y="102765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58</xdr:row>
      <xdr:rowOff>101315</xdr:rowOff>
    </xdr:from>
    <xdr:ext cx="762000" cy="259045"/>
    <xdr:sp macro="" textlink="">
      <xdr:nvSpPr>
        <xdr:cNvPr id="350" name="テキスト ボックス 349">
          <a:extLst>
            <a:ext uri="{FF2B5EF4-FFF2-40B4-BE49-F238E27FC236}">
              <a16:creationId xmlns:a16="http://schemas.microsoft.com/office/drawing/2014/main" id="{00000000-0008-0000-0300-00005E010000}"/>
            </a:ext>
          </a:extLst>
        </xdr:cNvPr>
        <xdr:cNvSpPr txBox="1"/>
      </xdr:nvSpPr>
      <xdr:spPr>
        <a:xfrm>
          <a:off x="14909800" y="100454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59</xdr:row>
      <xdr:rowOff>158690</xdr:rowOff>
    </xdr:from>
    <xdr:to>
      <xdr:col>68</xdr:col>
      <xdr:colOff>203200</xdr:colOff>
      <xdr:row>60</xdr:row>
      <xdr:rowOff>88840</xdr:rowOff>
    </xdr:to>
    <xdr:sp macro="" textlink="">
      <xdr:nvSpPr>
        <xdr:cNvPr id="351" name="楕円 350">
          <a:extLst>
            <a:ext uri="{FF2B5EF4-FFF2-40B4-BE49-F238E27FC236}">
              <a16:creationId xmlns:a16="http://schemas.microsoft.com/office/drawing/2014/main" id="{00000000-0008-0000-0300-00005F010000}"/>
            </a:ext>
          </a:extLst>
        </xdr:cNvPr>
        <xdr:cNvSpPr/>
      </xdr:nvSpPr>
      <xdr:spPr>
        <a:xfrm>
          <a:off x="14351000" y="102742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58</xdr:row>
      <xdr:rowOff>99017</xdr:rowOff>
    </xdr:from>
    <xdr:ext cx="762000" cy="259045"/>
    <xdr:sp macro="" textlink="">
      <xdr:nvSpPr>
        <xdr:cNvPr id="352" name="テキスト ボックス 351">
          <a:extLst>
            <a:ext uri="{FF2B5EF4-FFF2-40B4-BE49-F238E27FC236}">
              <a16:creationId xmlns:a16="http://schemas.microsoft.com/office/drawing/2014/main" id="{00000000-0008-0000-0300-000060010000}"/>
            </a:ext>
          </a:extLst>
        </xdr:cNvPr>
        <xdr:cNvSpPr txBox="1"/>
      </xdr:nvSpPr>
      <xdr:spPr>
        <a:xfrm>
          <a:off x="14020800" y="100431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59</xdr:row>
      <xdr:rowOff>127665</xdr:rowOff>
    </xdr:from>
    <xdr:to>
      <xdr:col>64</xdr:col>
      <xdr:colOff>152400</xdr:colOff>
      <xdr:row>60</xdr:row>
      <xdr:rowOff>57815</xdr:rowOff>
    </xdr:to>
    <xdr:sp macro="" textlink="">
      <xdr:nvSpPr>
        <xdr:cNvPr id="353" name="楕円 352">
          <a:extLst>
            <a:ext uri="{FF2B5EF4-FFF2-40B4-BE49-F238E27FC236}">
              <a16:creationId xmlns:a16="http://schemas.microsoft.com/office/drawing/2014/main" id="{00000000-0008-0000-0300-000061010000}"/>
            </a:ext>
          </a:extLst>
        </xdr:cNvPr>
        <xdr:cNvSpPr/>
      </xdr:nvSpPr>
      <xdr:spPr>
        <a:xfrm>
          <a:off x="13462000" y="102432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58</xdr:row>
      <xdr:rowOff>67992</xdr:rowOff>
    </xdr:from>
    <xdr:ext cx="762000" cy="259045"/>
    <xdr:sp macro="" textlink="">
      <xdr:nvSpPr>
        <xdr:cNvPr id="354" name="テキスト ボックス 353">
          <a:extLst>
            <a:ext uri="{FF2B5EF4-FFF2-40B4-BE49-F238E27FC236}">
              <a16:creationId xmlns:a16="http://schemas.microsoft.com/office/drawing/2014/main" id="{00000000-0008-0000-0300-000062010000}"/>
            </a:ext>
          </a:extLst>
        </xdr:cNvPr>
        <xdr:cNvSpPr txBox="1"/>
      </xdr:nvSpPr>
      <xdr:spPr>
        <a:xfrm>
          <a:off x="13131800" y="100120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55" name="正方形/長方形 354">
          <a:extLst>
            <a:ext uri="{FF2B5EF4-FFF2-40B4-BE49-F238E27FC236}">
              <a16:creationId xmlns:a16="http://schemas.microsoft.com/office/drawing/2014/main" id="{00000000-0008-0000-0300-000063010000}"/>
            </a:ext>
          </a:extLst>
        </xdr:cNvPr>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56" name="テキスト ボックス 355">
          <a:extLst>
            <a:ext uri="{FF2B5EF4-FFF2-40B4-BE49-F238E27FC236}">
              <a16:creationId xmlns:a16="http://schemas.microsoft.com/office/drawing/2014/main" id="{00000000-0008-0000-0300-000064010000}"/>
            </a:ext>
          </a:extLst>
        </xdr:cNvPr>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57" name="テキスト ボックス 356">
          <a:extLst>
            <a:ext uri="{FF2B5EF4-FFF2-40B4-BE49-F238E27FC236}">
              <a16:creationId xmlns:a16="http://schemas.microsoft.com/office/drawing/2014/main" id="{00000000-0008-0000-0300-000065010000}"/>
            </a:ext>
          </a:extLst>
        </xdr:cNvPr>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[6.2%]</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58" name="正方形/長方形 357">
          <a:extLst>
            <a:ext uri="{FF2B5EF4-FFF2-40B4-BE49-F238E27FC236}">
              <a16:creationId xmlns:a16="http://schemas.microsoft.com/office/drawing/2014/main" id="{00000000-0008-0000-0300-000066010000}"/>
            </a:ext>
          </a:extLst>
        </xdr:cNvPr>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59" name="正方形/長方形 358">
          <a:extLst>
            <a:ext uri="{FF2B5EF4-FFF2-40B4-BE49-F238E27FC236}">
              <a16:creationId xmlns:a16="http://schemas.microsoft.com/office/drawing/2014/main" id="{00000000-0008-0000-0300-000067010000}"/>
            </a:ext>
          </a:extLst>
        </xdr:cNvPr>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60" name="正方形/長方形 359">
          <a:extLst>
            <a:ext uri="{FF2B5EF4-FFF2-40B4-BE49-F238E27FC236}">
              <a16:creationId xmlns:a16="http://schemas.microsoft.com/office/drawing/2014/main" id="{00000000-0008-0000-0300-000068010000}"/>
            </a:ext>
          </a:extLst>
        </xdr:cNvPr>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61" name="正方形/長方形 360">
          <a:extLst>
            <a:ext uri="{FF2B5EF4-FFF2-40B4-BE49-F238E27FC236}">
              <a16:creationId xmlns:a16="http://schemas.microsoft.com/office/drawing/2014/main" id="{00000000-0008-0000-0300-000069010000}"/>
            </a:ext>
          </a:extLst>
        </xdr:cNvPr>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62" name="正方形/長方形 361">
          <a:extLst>
            <a:ext uri="{FF2B5EF4-FFF2-40B4-BE49-F238E27FC236}">
              <a16:creationId xmlns:a16="http://schemas.microsoft.com/office/drawing/2014/main" id="{00000000-0008-0000-0300-00006A010000}"/>
            </a:ext>
          </a:extLst>
        </xdr:cNvPr>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63" name="正方形/長方形 362">
          <a:extLst>
            <a:ext uri="{FF2B5EF4-FFF2-40B4-BE49-F238E27FC236}">
              <a16:creationId xmlns:a16="http://schemas.microsoft.com/office/drawing/2014/main" id="{00000000-0008-0000-0300-00006B010000}"/>
            </a:ext>
          </a:extLst>
        </xdr:cNvPr>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64" name="正方形/長方形 363">
          <a:extLst>
            <a:ext uri="{FF2B5EF4-FFF2-40B4-BE49-F238E27FC236}">
              <a16:creationId xmlns:a16="http://schemas.microsoft.com/office/drawing/2014/main" id="{00000000-0008-0000-0300-00006C010000}"/>
            </a:ext>
          </a:extLst>
        </xdr:cNvPr>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65" name="正方形/長方形 364">
          <a:extLst>
            <a:ext uri="{FF2B5EF4-FFF2-40B4-BE49-F238E27FC236}">
              <a16:creationId xmlns:a16="http://schemas.microsoft.com/office/drawing/2014/main" id="{00000000-0008-0000-0300-00006D010000}"/>
            </a:ext>
          </a:extLst>
        </xdr:cNvPr>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66" name="正方形/長方形 365">
          <a:extLst>
            <a:ext uri="{FF2B5EF4-FFF2-40B4-BE49-F238E27FC236}">
              <a16:creationId xmlns:a16="http://schemas.microsoft.com/office/drawing/2014/main" id="{00000000-0008-0000-0300-00006E010000}"/>
            </a:ext>
          </a:extLst>
        </xdr:cNvPr>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67" name="テキスト ボックス 366">
          <a:extLst>
            <a:ext uri="{FF2B5EF4-FFF2-40B4-BE49-F238E27FC236}">
              <a16:creationId xmlns:a16="http://schemas.microsoft.com/office/drawing/2014/main" id="{00000000-0008-0000-0300-00006F010000}"/>
            </a:ext>
          </a:extLst>
        </xdr:cNvPr>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新庁舎の建設を見据え、臨時財政対策債以外の地方債の発行を抑制してきたことから比率が下がっている。　</a:t>
          </a:r>
        </a:p>
        <a:p>
          <a:r>
            <a:rPr kumimoji="1" lang="ja-JP" altLang="en-US" sz="1300">
              <a:latin typeface="ＭＳ Ｐゴシック" panose="020B0600070205080204" pitchFamily="50" charset="-128"/>
              <a:ea typeface="ＭＳ Ｐゴシック" panose="020B0600070205080204" pitchFamily="50" charset="-128"/>
            </a:rPr>
            <a:t>　町債の発行は財源の確保はもとより世代間の負担の公平性もあることから、今後も町債発行に伴う将来の公債費の負担を考慮しつつ効果的に活用していく。</a:t>
          </a:r>
        </a:p>
      </xdr:txBody>
    </xdr:sp>
    <xdr:clientData/>
  </xdr:twoCellAnchor>
  <xdr:oneCellAnchor>
    <xdr:from>
      <xdr:col>61</xdr:col>
      <xdr:colOff>6350</xdr:colOff>
      <xdr:row>32</xdr:row>
      <xdr:rowOff>101600</xdr:rowOff>
    </xdr:from>
    <xdr:ext cx="298543" cy="225703"/>
    <xdr:sp macro="" textlink="">
      <xdr:nvSpPr>
        <xdr:cNvPr id="368" name="テキスト ボックス 367">
          <a:extLst>
            <a:ext uri="{FF2B5EF4-FFF2-40B4-BE49-F238E27FC236}">
              <a16:creationId xmlns:a16="http://schemas.microsoft.com/office/drawing/2014/main" id="{00000000-0008-0000-0300-000070010000}"/>
            </a:ext>
          </a:extLst>
        </xdr:cNvPr>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69" name="直線コネクタ 368">
          <a:extLst>
            <a:ext uri="{FF2B5EF4-FFF2-40B4-BE49-F238E27FC236}">
              <a16:creationId xmlns:a16="http://schemas.microsoft.com/office/drawing/2014/main" id="{00000000-0008-0000-0300-000071010000}"/>
            </a:ext>
          </a:extLst>
        </xdr:cNvPr>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70" name="テキスト ボックス 369">
          <a:extLst>
            <a:ext uri="{FF2B5EF4-FFF2-40B4-BE49-F238E27FC236}">
              <a16:creationId xmlns:a16="http://schemas.microsoft.com/office/drawing/2014/main" id="{00000000-0008-0000-0300-000072010000}"/>
            </a:ext>
          </a:extLst>
        </xdr:cNvPr>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44</xdr:row>
      <xdr:rowOff>165100</xdr:rowOff>
    </xdr:from>
    <xdr:to>
      <xdr:col>85</xdr:col>
      <xdr:colOff>95250</xdr:colOff>
      <xdr:row>44</xdr:row>
      <xdr:rowOff>165100</xdr:rowOff>
    </xdr:to>
    <xdr:cxnSp macro="">
      <xdr:nvCxnSpPr>
        <xdr:cNvPr id="371" name="直線コネクタ 370">
          <a:extLst>
            <a:ext uri="{FF2B5EF4-FFF2-40B4-BE49-F238E27FC236}">
              <a16:creationId xmlns:a16="http://schemas.microsoft.com/office/drawing/2014/main" id="{00000000-0008-0000-0300-000073010000}"/>
            </a:ext>
          </a:extLst>
        </xdr:cNvPr>
        <xdr:cNvCxnSpPr/>
      </xdr:nvCxnSpPr>
      <xdr:spPr>
        <a:xfrm>
          <a:off x="12827000" y="770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22877</xdr:rowOff>
    </xdr:from>
    <xdr:ext cx="762000" cy="259045"/>
    <xdr:sp macro="" textlink="">
      <xdr:nvSpPr>
        <xdr:cNvPr id="372" name="テキスト ボックス 371">
          <a:extLst>
            <a:ext uri="{FF2B5EF4-FFF2-40B4-BE49-F238E27FC236}">
              <a16:creationId xmlns:a16="http://schemas.microsoft.com/office/drawing/2014/main" id="{00000000-0008-0000-0300-000074010000}"/>
            </a:ext>
          </a:extLst>
        </xdr:cNvPr>
        <xdr:cNvSpPr txBox="1"/>
      </xdr:nvSpPr>
      <xdr:spPr>
        <a:xfrm>
          <a:off x="12065000" y="756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42</xdr:row>
      <xdr:rowOff>25400</xdr:rowOff>
    </xdr:from>
    <xdr:to>
      <xdr:col>85</xdr:col>
      <xdr:colOff>95250</xdr:colOff>
      <xdr:row>42</xdr:row>
      <xdr:rowOff>25400</xdr:rowOff>
    </xdr:to>
    <xdr:cxnSp macro="">
      <xdr:nvCxnSpPr>
        <xdr:cNvPr id="373" name="直線コネクタ 372">
          <a:extLst>
            <a:ext uri="{FF2B5EF4-FFF2-40B4-BE49-F238E27FC236}">
              <a16:creationId xmlns:a16="http://schemas.microsoft.com/office/drawing/2014/main" id="{00000000-0008-0000-0300-000075010000}"/>
            </a:ext>
          </a:extLst>
        </xdr:cNvPr>
        <xdr:cNvCxnSpPr/>
      </xdr:nvCxnSpPr>
      <xdr:spPr>
        <a:xfrm>
          <a:off x="12827000" y="722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41</xdr:row>
      <xdr:rowOff>54627</xdr:rowOff>
    </xdr:from>
    <xdr:ext cx="762000" cy="259045"/>
    <xdr:sp macro="" textlink="">
      <xdr:nvSpPr>
        <xdr:cNvPr id="374" name="テキスト ボックス 373">
          <a:extLst>
            <a:ext uri="{FF2B5EF4-FFF2-40B4-BE49-F238E27FC236}">
              <a16:creationId xmlns:a16="http://schemas.microsoft.com/office/drawing/2014/main" id="{00000000-0008-0000-0300-000076010000}"/>
            </a:ext>
          </a:extLst>
        </xdr:cNvPr>
        <xdr:cNvSpPr txBox="1"/>
      </xdr:nvSpPr>
      <xdr:spPr>
        <a:xfrm>
          <a:off x="12065000" y="708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39</xdr:row>
      <xdr:rowOff>57150</xdr:rowOff>
    </xdr:from>
    <xdr:to>
      <xdr:col>85</xdr:col>
      <xdr:colOff>95250</xdr:colOff>
      <xdr:row>39</xdr:row>
      <xdr:rowOff>57150</xdr:rowOff>
    </xdr:to>
    <xdr:cxnSp macro="">
      <xdr:nvCxnSpPr>
        <xdr:cNvPr id="375" name="直線コネクタ 374">
          <a:extLst>
            <a:ext uri="{FF2B5EF4-FFF2-40B4-BE49-F238E27FC236}">
              <a16:creationId xmlns:a16="http://schemas.microsoft.com/office/drawing/2014/main" id="{00000000-0008-0000-0300-000077010000}"/>
            </a:ext>
          </a:extLst>
        </xdr:cNvPr>
        <xdr:cNvCxnSpPr/>
      </xdr:nvCxnSpPr>
      <xdr:spPr>
        <a:xfrm>
          <a:off x="12827000" y="674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38</xdr:row>
      <xdr:rowOff>86377</xdr:rowOff>
    </xdr:from>
    <xdr:ext cx="762000" cy="259045"/>
    <xdr:sp macro="" textlink="">
      <xdr:nvSpPr>
        <xdr:cNvPr id="376" name="テキスト ボックス 375">
          <a:extLst>
            <a:ext uri="{FF2B5EF4-FFF2-40B4-BE49-F238E27FC236}">
              <a16:creationId xmlns:a16="http://schemas.microsoft.com/office/drawing/2014/main" id="{00000000-0008-0000-0300-000078010000}"/>
            </a:ext>
          </a:extLst>
        </xdr:cNvPr>
        <xdr:cNvSpPr txBox="1"/>
      </xdr:nvSpPr>
      <xdr:spPr>
        <a:xfrm>
          <a:off x="12065000" y="660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36</xdr:row>
      <xdr:rowOff>88900</xdr:rowOff>
    </xdr:from>
    <xdr:to>
      <xdr:col>85</xdr:col>
      <xdr:colOff>95250</xdr:colOff>
      <xdr:row>36</xdr:row>
      <xdr:rowOff>88900</xdr:rowOff>
    </xdr:to>
    <xdr:cxnSp macro="">
      <xdr:nvCxnSpPr>
        <xdr:cNvPr id="377" name="直線コネクタ 376">
          <a:extLst>
            <a:ext uri="{FF2B5EF4-FFF2-40B4-BE49-F238E27FC236}">
              <a16:creationId xmlns:a16="http://schemas.microsoft.com/office/drawing/2014/main" id="{00000000-0008-0000-0300-000079010000}"/>
            </a:ext>
          </a:extLst>
        </xdr:cNvPr>
        <xdr:cNvCxnSpPr/>
      </xdr:nvCxnSpPr>
      <xdr:spPr>
        <a:xfrm>
          <a:off x="12827000" y="626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33</xdr:row>
      <xdr:rowOff>120650</xdr:rowOff>
    </xdr:to>
    <xdr:cxnSp macro="">
      <xdr:nvCxnSpPr>
        <xdr:cNvPr id="378" name="直線コネクタ 377">
          <a:extLst>
            <a:ext uri="{FF2B5EF4-FFF2-40B4-BE49-F238E27FC236}">
              <a16:creationId xmlns:a16="http://schemas.microsoft.com/office/drawing/2014/main" id="{00000000-0008-0000-0300-00007A010000}"/>
            </a:ext>
          </a:extLst>
        </xdr:cNvPr>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79" name="公債費負担の状況グラフ枠">
          <a:extLst>
            <a:ext uri="{FF2B5EF4-FFF2-40B4-BE49-F238E27FC236}">
              <a16:creationId xmlns:a16="http://schemas.microsoft.com/office/drawing/2014/main" id="{00000000-0008-0000-0300-00007B010000}"/>
            </a:ext>
          </a:extLst>
        </xdr:cNvPr>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38</xdr:row>
      <xdr:rowOff>64516</xdr:rowOff>
    </xdr:from>
    <xdr:to>
      <xdr:col>81</xdr:col>
      <xdr:colOff>44450</xdr:colOff>
      <xdr:row>45</xdr:row>
      <xdr:rowOff>46736</xdr:rowOff>
    </xdr:to>
    <xdr:cxnSp macro="">
      <xdr:nvCxnSpPr>
        <xdr:cNvPr id="380" name="直線コネクタ 379">
          <a:extLst>
            <a:ext uri="{FF2B5EF4-FFF2-40B4-BE49-F238E27FC236}">
              <a16:creationId xmlns:a16="http://schemas.microsoft.com/office/drawing/2014/main" id="{00000000-0008-0000-0300-00007C010000}"/>
            </a:ext>
          </a:extLst>
        </xdr:cNvPr>
        <xdr:cNvCxnSpPr/>
      </xdr:nvCxnSpPr>
      <xdr:spPr>
        <a:xfrm flipV="1">
          <a:off x="17018000" y="6579616"/>
          <a:ext cx="0" cy="118237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45</xdr:row>
      <xdr:rowOff>18813</xdr:rowOff>
    </xdr:from>
    <xdr:ext cx="762000" cy="259045"/>
    <xdr:sp macro="" textlink="">
      <xdr:nvSpPr>
        <xdr:cNvPr id="381" name="公債費負担の状況最小値テキスト">
          <a:extLst>
            <a:ext uri="{FF2B5EF4-FFF2-40B4-BE49-F238E27FC236}">
              <a16:creationId xmlns:a16="http://schemas.microsoft.com/office/drawing/2014/main" id="{00000000-0008-0000-0300-00007D010000}"/>
            </a:ext>
          </a:extLst>
        </xdr:cNvPr>
        <xdr:cNvSpPr txBox="1"/>
      </xdr:nvSpPr>
      <xdr:spPr>
        <a:xfrm>
          <a:off x="17106900" y="77340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45</xdr:row>
      <xdr:rowOff>46736</xdr:rowOff>
    </xdr:from>
    <xdr:to>
      <xdr:col>81</xdr:col>
      <xdr:colOff>133350</xdr:colOff>
      <xdr:row>45</xdr:row>
      <xdr:rowOff>46736</xdr:rowOff>
    </xdr:to>
    <xdr:cxnSp macro="">
      <xdr:nvCxnSpPr>
        <xdr:cNvPr id="382" name="直線コネクタ 381">
          <a:extLst>
            <a:ext uri="{FF2B5EF4-FFF2-40B4-BE49-F238E27FC236}">
              <a16:creationId xmlns:a16="http://schemas.microsoft.com/office/drawing/2014/main" id="{00000000-0008-0000-0300-00007E010000}"/>
            </a:ext>
          </a:extLst>
        </xdr:cNvPr>
        <xdr:cNvCxnSpPr/>
      </xdr:nvCxnSpPr>
      <xdr:spPr>
        <a:xfrm>
          <a:off x="16929100" y="77619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36</xdr:row>
      <xdr:rowOff>150893</xdr:rowOff>
    </xdr:from>
    <xdr:ext cx="762000" cy="259045"/>
    <xdr:sp macro="" textlink="">
      <xdr:nvSpPr>
        <xdr:cNvPr id="383" name="公債費負担の状況最大値テキスト">
          <a:extLst>
            <a:ext uri="{FF2B5EF4-FFF2-40B4-BE49-F238E27FC236}">
              <a16:creationId xmlns:a16="http://schemas.microsoft.com/office/drawing/2014/main" id="{00000000-0008-0000-0300-00007F010000}"/>
            </a:ext>
          </a:extLst>
        </xdr:cNvPr>
        <xdr:cNvSpPr txBox="1"/>
      </xdr:nvSpPr>
      <xdr:spPr>
        <a:xfrm>
          <a:off x="17106900" y="63230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panose="020B0600070205080204" pitchFamily="50" charset="-128"/>
              <a:ea typeface="ＭＳ Ｐゴシック" panose="020B0600070205080204" pitchFamily="50" charset="-128"/>
            </a:rPr>
            <a:t>△ </a:t>
          </a:r>
          <a:r>
            <a:rPr kumimoji="1" lang="en-US" altLang="ja-JP" sz="1000" b="1">
              <a:latin typeface="ＭＳ Ｐゴシック" panose="020B0600070205080204" pitchFamily="50" charset="-128"/>
              <a:ea typeface="ＭＳ Ｐゴシック" panose="020B0600070205080204" pitchFamily="50" charset="-128"/>
            </a:rPr>
            <a:t>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38</xdr:row>
      <xdr:rowOff>64516</xdr:rowOff>
    </xdr:from>
    <xdr:to>
      <xdr:col>81</xdr:col>
      <xdr:colOff>133350</xdr:colOff>
      <xdr:row>38</xdr:row>
      <xdr:rowOff>64516</xdr:rowOff>
    </xdr:to>
    <xdr:cxnSp macro="">
      <xdr:nvCxnSpPr>
        <xdr:cNvPr id="384" name="直線コネクタ 383">
          <a:extLst>
            <a:ext uri="{FF2B5EF4-FFF2-40B4-BE49-F238E27FC236}">
              <a16:creationId xmlns:a16="http://schemas.microsoft.com/office/drawing/2014/main" id="{00000000-0008-0000-0300-000080010000}"/>
            </a:ext>
          </a:extLst>
        </xdr:cNvPr>
        <xdr:cNvCxnSpPr/>
      </xdr:nvCxnSpPr>
      <xdr:spPr>
        <a:xfrm>
          <a:off x="16929100" y="65796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41</xdr:row>
      <xdr:rowOff>13462</xdr:rowOff>
    </xdr:from>
    <xdr:to>
      <xdr:col>81</xdr:col>
      <xdr:colOff>44450</xdr:colOff>
      <xdr:row>41</xdr:row>
      <xdr:rowOff>37592</xdr:rowOff>
    </xdr:to>
    <xdr:cxnSp macro="">
      <xdr:nvCxnSpPr>
        <xdr:cNvPr id="385" name="直線コネクタ 384">
          <a:extLst>
            <a:ext uri="{FF2B5EF4-FFF2-40B4-BE49-F238E27FC236}">
              <a16:creationId xmlns:a16="http://schemas.microsoft.com/office/drawing/2014/main" id="{00000000-0008-0000-0300-000081010000}"/>
            </a:ext>
          </a:extLst>
        </xdr:cNvPr>
        <xdr:cNvCxnSpPr/>
      </xdr:nvCxnSpPr>
      <xdr:spPr>
        <a:xfrm flipV="1">
          <a:off x="16179800" y="7042912"/>
          <a:ext cx="838200" cy="241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41</xdr:row>
      <xdr:rowOff>16781</xdr:rowOff>
    </xdr:from>
    <xdr:ext cx="762000" cy="259045"/>
    <xdr:sp macro="" textlink="">
      <xdr:nvSpPr>
        <xdr:cNvPr id="386" name="公債費負担の状況平均値テキスト">
          <a:extLst>
            <a:ext uri="{FF2B5EF4-FFF2-40B4-BE49-F238E27FC236}">
              <a16:creationId xmlns:a16="http://schemas.microsoft.com/office/drawing/2014/main" id="{00000000-0008-0000-0300-000082010000}"/>
            </a:ext>
          </a:extLst>
        </xdr:cNvPr>
        <xdr:cNvSpPr txBox="1"/>
      </xdr:nvSpPr>
      <xdr:spPr>
        <a:xfrm>
          <a:off x="17106900" y="704623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41</xdr:row>
      <xdr:rowOff>44704</xdr:rowOff>
    </xdr:from>
    <xdr:to>
      <xdr:col>81</xdr:col>
      <xdr:colOff>95250</xdr:colOff>
      <xdr:row>41</xdr:row>
      <xdr:rowOff>146304</xdr:rowOff>
    </xdr:to>
    <xdr:sp macro="" textlink="">
      <xdr:nvSpPr>
        <xdr:cNvPr id="387" name="フローチャート: 判断 386">
          <a:extLst>
            <a:ext uri="{FF2B5EF4-FFF2-40B4-BE49-F238E27FC236}">
              <a16:creationId xmlns:a16="http://schemas.microsoft.com/office/drawing/2014/main" id="{00000000-0008-0000-0300-000083010000}"/>
            </a:ext>
          </a:extLst>
        </xdr:cNvPr>
        <xdr:cNvSpPr/>
      </xdr:nvSpPr>
      <xdr:spPr>
        <a:xfrm>
          <a:off x="16967200" y="70741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41</xdr:row>
      <xdr:rowOff>37592</xdr:rowOff>
    </xdr:from>
    <xdr:to>
      <xdr:col>77</xdr:col>
      <xdr:colOff>44450</xdr:colOff>
      <xdr:row>41</xdr:row>
      <xdr:rowOff>109982</xdr:rowOff>
    </xdr:to>
    <xdr:cxnSp macro="">
      <xdr:nvCxnSpPr>
        <xdr:cNvPr id="388" name="直線コネクタ 387">
          <a:extLst>
            <a:ext uri="{FF2B5EF4-FFF2-40B4-BE49-F238E27FC236}">
              <a16:creationId xmlns:a16="http://schemas.microsoft.com/office/drawing/2014/main" id="{00000000-0008-0000-0300-000084010000}"/>
            </a:ext>
          </a:extLst>
        </xdr:cNvPr>
        <xdr:cNvCxnSpPr/>
      </xdr:nvCxnSpPr>
      <xdr:spPr>
        <a:xfrm flipV="1">
          <a:off x="15290800" y="7067042"/>
          <a:ext cx="889000" cy="723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41</xdr:row>
      <xdr:rowOff>49530</xdr:rowOff>
    </xdr:from>
    <xdr:to>
      <xdr:col>77</xdr:col>
      <xdr:colOff>95250</xdr:colOff>
      <xdr:row>41</xdr:row>
      <xdr:rowOff>151130</xdr:rowOff>
    </xdr:to>
    <xdr:sp macro="" textlink="">
      <xdr:nvSpPr>
        <xdr:cNvPr id="389" name="フローチャート: 判断 388">
          <a:extLst>
            <a:ext uri="{FF2B5EF4-FFF2-40B4-BE49-F238E27FC236}">
              <a16:creationId xmlns:a16="http://schemas.microsoft.com/office/drawing/2014/main" id="{00000000-0008-0000-0300-000085010000}"/>
            </a:ext>
          </a:extLst>
        </xdr:cNvPr>
        <xdr:cNvSpPr/>
      </xdr:nvSpPr>
      <xdr:spPr>
        <a:xfrm>
          <a:off x="16129000" y="7078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41</xdr:row>
      <xdr:rowOff>135907</xdr:rowOff>
    </xdr:from>
    <xdr:ext cx="736600" cy="259045"/>
    <xdr:sp macro="" textlink="">
      <xdr:nvSpPr>
        <xdr:cNvPr id="390" name="テキスト ボックス 389">
          <a:extLst>
            <a:ext uri="{FF2B5EF4-FFF2-40B4-BE49-F238E27FC236}">
              <a16:creationId xmlns:a16="http://schemas.microsoft.com/office/drawing/2014/main" id="{00000000-0008-0000-0300-000086010000}"/>
            </a:ext>
          </a:extLst>
        </xdr:cNvPr>
        <xdr:cNvSpPr txBox="1"/>
      </xdr:nvSpPr>
      <xdr:spPr>
        <a:xfrm>
          <a:off x="15798800" y="71653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41</xdr:row>
      <xdr:rowOff>109982</xdr:rowOff>
    </xdr:from>
    <xdr:to>
      <xdr:col>72</xdr:col>
      <xdr:colOff>203200</xdr:colOff>
      <xdr:row>42</xdr:row>
      <xdr:rowOff>35052</xdr:rowOff>
    </xdr:to>
    <xdr:cxnSp macro="">
      <xdr:nvCxnSpPr>
        <xdr:cNvPr id="391" name="直線コネクタ 390">
          <a:extLst>
            <a:ext uri="{FF2B5EF4-FFF2-40B4-BE49-F238E27FC236}">
              <a16:creationId xmlns:a16="http://schemas.microsoft.com/office/drawing/2014/main" id="{00000000-0008-0000-0300-000087010000}"/>
            </a:ext>
          </a:extLst>
        </xdr:cNvPr>
        <xdr:cNvCxnSpPr/>
      </xdr:nvCxnSpPr>
      <xdr:spPr>
        <a:xfrm flipV="1">
          <a:off x="14401800" y="7139432"/>
          <a:ext cx="889000" cy="965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41</xdr:row>
      <xdr:rowOff>59182</xdr:rowOff>
    </xdr:from>
    <xdr:to>
      <xdr:col>73</xdr:col>
      <xdr:colOff>44450</xdr:colOff>
      <xdr:row>41</xdr:row>
      <xdr:rowOff>160782</xdr:rowOff>
    </xdr:to>
    <xdr:sp macro="" textlink="">
      <xdr:nvSpPr>
        <xdr:cNvPr id="392" name="フローチャート: 判断 391">
          <a:extLst>
            <a:ext uri="{FF2B5EF4-FFF2-40B4-BE49-F238E27FC236}">
              <a16:creationId xmlns:a16="http://schemas.microsoft.com/office/drawing/2014/main" id="{00000000-0008-0000-0300-000088010000}"/>
            </a:ext>
          </a:extLst>
        </xdr:cNvPr>
        <xdr:cNvSpPr/>
      </xdr:nvSpPr>
      <xdr:spPr>
        <a:xfrm>
          <a:off x="15240000" y="70886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39</xdr:row>
      <xdr:rowOff>170959</xdr:rowOff>
    </xdr:from>
    <xdr:ext cx="762000" cy="259045"/>
    <xdr:sp macro="" textlink="">
      <xdr:nvSpPr>
        <xdr:cNvPr id="393" name="テキスト ボックス 392">
          <a:extLst>
            <a:ext uri="{FF2B5EF4-FFF2-40B4-BE49-F238E27FC236}">
              <a16:creationId xmlns:a16="http://schemas.microsoft.com/office/drawing/2014/main" id="{00000000-0008-0000-0300-000089010000}"/>
            </a:ext>
          </a:extLst>
        </xdr:cNvPr>
        <xdr:cNvSpPr txBox="1"/>
      </xdr:nvSpPr>
      <xdr:spPr>
        <a:xfrm>
          <a:off x="14909800" y="68575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42</xdr:row>
      <xdr:rowOff>35052</xdr:rowOff>
    </xdr:from>
    <xdr:to>
      <xdr:col>68</xdr:col>
      <xdr:colOff>152400</xdr:colOff>
      <xdr:row>42</xdr:row>
      <xdr:rowOff>88138</xdr:rowOff>
    </xdr:to>
    <xdr:cxnSp macro="">
      <xdr:nvCxnSpPr>
        <xdr:cNvPr id="394" name="直線コネクタ 393">
          <a:extLst>
            <a:ext uri="{FF2B5EF4-FFF2-40B4-BE49-F238E27FC236}">
              <a16:creationId xmlns:a16="http://schemas.microsoft.com/office/drawing/2014/main" id="{00000000-0008-0000-0300-00008A010000}"/>
            </a:ext>
          </a:extLst>
        </xdr:cNvPr>
        <xdr:cNvCxnSpPr/>
      </xdr:nvCxnSpPr>
      <xdr:spPr>
        <a:xfrm flipV="1">
          <a:off x="13512800" y="7235952"/>
          <a:ext cx="889000" cy="530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41</xdr:row>
      <xdr:rowOff>97790</xdr:rowOff>
    </xdr:from>
    <xdr:to>
      <xdr:col>68</xdr:col>
      <xdr:colOff>203200</xdr:colOff>
      <xdr:row>42</xdr:row>
      <xdr:rowOff>27940</xdr:rowOff>
    </xdr:to>
    <xdr:sp macro="" textlink="">
      <xdr:nvSpPr>
        <xdr:cNvPr id="395" name="フローチャート: 判断 394">
          <a:extLst>
            <a:ext uri="{FF2B5EF4-FFF2-40B4-BE49-F238E27FC236}">
              <a16:creationId xmlns:a16="http://schemas.microsoft.com/office/drawing/2014/main" id="{00000000-0008-0000-0300-00008B010000}"/>
            </a:ext>
          </a:extLst>
        </xdr:cNvPr>
        <xdr:cNvSpPr/>
      </xdr:nvSpPr>
      <xdr:spPr>
        <a:xfrm>
          <a:off x="14351000" y="71272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40</xdr:row>
      <xdr:rowOff>38117</xdr:rowOff>
    </xdr:from>
    <xdr:ext cx="762000" cy="259045"/>
    <xdr:sp macro="" textlink="">
      <xdr:nvSpPr>
        <xdr:cNvPr id="396" name="テキスト ボックス 395">
          <a:extLst>
            <a:ext uri="{FF2B5EF4-FFF2-40B4-BE49-F238E27FC236}">
              <a16:creationId xmlns:a16="http://schemas.microsoft.com/office/drawing/2014/main" id="{00000000-0008-0000-0300-00008C010000}"/>
            </a:ext>
          </a:extLst>
        </xdr:cNvPr>
        <xdr:cNvSpPr txBox="1"/>
      </xdr:nvSpPr>
      <xdr:spPr>
        <a:xfrm>
          <a:off x="14020800" y="68961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41</xdr:row>
      <xdr:rowOff>165354</xdr:rowOff>
    </xdr:from>
    <xdr:to>
      <xdr:col>64</xdr:col>
      <xdr:colOff>152400</xdr:colOff>
      <xdr:row>42</xdr:row>
      <xdr:rowOff>95504</xdr:rowOff>
    </xdr:to>
    <xdr:sp macro="" textlink="">
      <xdr:nvSpPr>
        <xdr:cNvPr id="397" name="フローチャート: 判断 396">
          <a:extLst>
            <a:ext uri="{FF2B5EF4-FFF2-40B4-BE49-F238E27FC236}">
              <a16:creationId xmlns:a16="http://schemas.microsoft.com/office/drawing/2014/main" id="{00000000-0008-0000-0300-00008D010000}"/>
            </a:ext>
          </a:extLst>
        </xdr:cNvPr>
        <xdr:cNvSpPr/>
      </xdr:nvSpPr>
      <xdr:spPr>
        <a:xfrm>
          <a:off x="13462000" y="71948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40</xdr:row>
      <xdr:rowOff>105681</xdr:rowOff>
    </xdr:from>
    <xdr:ext cx="762000" cy="259045"/>
    <xdr:sp macro="" textlink="">
      <xdr:nvSpPr>
        <xdr:cNvPr id="398" name="テキスト ボックス 397">
          <a:extLst>
            <a:ext uri="{FF2B5EF4-FFF2-40B4-BE49-F238E27FC236}">
              <a16:creationId xmlns:a16="http://schemas.microsoft.com/office/drawing/2014/main" id="{00000000-0008-0000-0300-00008E010000}"/>
            </a:ext>
          </a:extLst>
        </xdr:cNvPr>
        <xdr:cNvSpPr txBox="1"/>
      </xdr:nvSpPr>
      <xdr:spPr>
        <a:xfrm>
          <a:off x="13131800" y="69636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399" name="テキスト ボックス 398">
          <a:extLst>
            <a:ext uri="{FF2B5EF4-FFF2-40B4-BE49-F238E27FC236}">
              <a16:creationId xmlns:a16="http://schemas.microsoft.com/office/drawing/2014/main" id="{00000000-0008-0000-0300-00008F010000}"/>
            </a:ext>
          </a:extLst>
        </xdr:cNvPr>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400" name="テキスト ボックス 399">
          <a:extLst>
            <a:ext uri="{FF2B5EF4-FFF2-40B4-BE49-F238E27FC236}">
              <a16:creationId xmlns:a16="http://schemas.microsoft.com/office/drawing/2014/main" id="{00000000-0008-0000-0300-000090010000}"/>
            </a:ext>
          </a:extLst>
        </xdr:cNvPr>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401" name="テキスト ボックス 400">
          <a:extLst>
            <a:ext uri="{FF2B5EF4-FFF2-40B4-BE49-F238E27FC236}">
              <a16:creationId xmlns:a16="http://schemas.microsoft.com/office/drawing/2014/main" id="{00000000-0008-0000-0300-000091010000}"/>
            </a:ext>
          </a:extLst>
        </xdr:cNvPr>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402" name="テキスト ボックス 401">
          <a:extLst>
            <a:ext uri="{FF2B5EF4-FFF2-40B4-BE49-F238E27FC236}">
              <a16:creationId xmlns:a16="http://schemas.microsoft.com/office/drawing/2014/main" id="{00000000-0008-0000-0300-000092010000}"/>
            </a:ext>
          </a:extLst>
        </xdr:cNvPr>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403" name="テキスト ボックス 402">
          <a:extLst>
            <a:ext uri="{FF2B5EF4-FFF2-40B4-BE49-F238E27FC236}">
              <a16:creationId xmlns:a16="http://schemas.microsoft.com/office/drawing/2014/main" id="{00000000-0008-0000-0300-000093010000}"/>
            </a:ext>
          </a:extLst>
        </xdr:cNvPr>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40</xdr:row>
      <xdr:rowOff>134112</xdr:rowOff>
    </xdr:from>
    <xdr:to>
      <xdr:col>81</xdr:col>
      <xdr:colOff>95250</xdr:colOff>
      <xdr:row>41</xdr:row>
      <xdr:rowOff>64262</xdr:rowOff>
    </xdr:to>
    <xdr:sp macro="" textlink="">
      <xdr:nvSpPr>
        <xdr:cNvPr id="404" name="楕円 403">
          <a:extLst>
            <a:ext uri="{FF2B5EF4-FFF2-40B4-BE49-F238E27FC236}">
              <a16:creationId xmlns:a16="http://schemas.microsoft.com/office/drawing/2014/main" id="{00000000-0008-0000-0300-000094010000}"/>
            </a:ext>
          </a:extLst>
        </xdr:cNvPr>
        <xdr:cNvSpPr/>
      </xdr:nvSpPr>
      <xdr:spPr>
        <a:xfrm>
          <a:off x="16967200" y="69921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39</xdr:row>
      <xdr:rowOff>150639</xdr:rowOff>
    </xdr:from>
    <xdr:ext cx="762000" cy="259045"/>
    <xdr:sp macro="" textlink="">
      <xdr:nvSpPr>
        <xdr:cNvPr id="405" name="公債費負担の状況該当値テキスト">
          <a:extLst>
            <a:ext uri="{FF2B5EF4-FFF2-40B4-BE49-F238E27FC236}">
              <a16:creationId xmlns:a16="http://schemas.microsoft.com/office/drawing/2014/main" id="{00000000-0008-0000-0300-000095010000}"/>
            </a:ext>
          </a:extLst>
        </xdr:cNvPr>
        <xdr:cNvSpPr txBox="1"/>
      </xdr:nvSpPr>
      <xdr:spPr>
        <a:xfrm>
          <a:off x="17106900" y="68371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40</xdr:row>
      <xdr:rowOff>158242</xdr:rowOff>
    </xdr:from>
    <xdr:to>
      <xdr:col>77</xdr:col>
      <xdr:colOff>95250</xdr:colOff>
      <xdr:row>41</xdr:row>
      <xdr:rowOff>88392</xdr:rowOff>
    </xdr:to>
    <xdr:sp macro="" textlink="">
      <xdr:nvSpPr>
        <xdr:cNvPr id="406" name="楕円 405">
          <a:extLst>
            <a:ext uri="{FF2B5EF4-FFF2-40B4-BE49-F238E27FC236}">
              <a16:creationId xmlns:a16="http://schemas.microsoft.com/office/drawing/2014/main" id="{00000000-0008-0000-0300-000096010000}"/>
            </a:ext>
          </a:extLst>
        </xdr:cNvPr>
        <xdr:cNvSpPr/>
      </xdr:nvSpPr>
      <xdr:spPr>
        <a:xfrm>
          <a:off x="16129000" y="70162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39</xdr:row>
      <xdr:rowOff>98569</xdr:rowOff>
    </xdr:from>
    <xdr:ext cx="736600" cy="259045"/>
    <xdr:sp macro="" textlink="">
      <xdr:nvSpPr>
        <xdr:cNvPr id="407" name="テキスト ボックス 406">
          <a:extLst>
            <a:ext uri="{FF2B5EF4-FFF2-40B4-BE49-F238E27FC236}">
              <a16:creationId xmlns:a16="http://schemas.microsoft.com/office/drawing/2014/main" id="{00000000-0008-0000-0300-000097010000}"/>
            </a:ext>
          </a:extLst>
        </xdr:cNvPr>
        <xdr:cNvSpPr txBox="1"/>
      </xdr:nvSpPr>
      <xdr:spPr>
        <a:xfrm>
          <a:off x="15798800" y="678511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41</xdr:row>
      <xdr:rowOff>59182</xdr:rowOff>
    </xdr:from>
    <xdr:to>
      <xdr:col>73</xdr:col>
      <xdr:colOff>44450</xdr:colOff>
      <xdr:row>41</xdr:row>
      <xdr:rowOff>160782</xdr:rowOff>
    </xdr:to>
    <xdr:sp macro="" textlink="">
      <xdr:nvSpPr>
        <xdr:cNvPr id="408" name="楕円 407">
          <a:extLst>
            <a:ext uri="{FF2B5EF4-FFF2-40B4-BE49-F238E27FC236}">
              <a16:creationId xmlns:a16="http://schemas.microsoft.com/office/drawing/2014/main" id="{00000000-0008-0000-0300-000098010000}"/>
            </a:ext>
          </a:extLst>
        </xdr:cNvPr>
        <xdr:cNvSpPr/>
      </xdr:nvSpPr>
      <xdr:spPr>
        <a:xfrm>
          <a:off x="15240000" y="70886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41</xdr:row>
      <xdr:rowOff>145559</xdr:rowOff>
    </xdr:from>
    <xdr:ext cx="762000" cy="259045"/>
    <xdr:sp macro="" textlink="">
      <xdr:nvSpPr>
        <xdr:cNvPr id="409" name="テキスト ボックス 408">
          <a:extLst>
            <a:ext uri="{FF2B5EF4-FFF2-40B4-BE49-F238E27FC236}">
              <a16:creationId xmlns:a16="http://schemas.microsoft.com/office/drawing/2014/main" id="{00000000-0008-0000-0300-000099010000}"/>
            </a:ext>
          </a:extLst>
        </xdr:cNvPr>
        <xdr:cNvSpPr txBox="1"/>
      </xdr:nvSpPr>
      <xdr:spPr>
        <a:xfrm>
          <a:off x="14909800" y="71750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41</xdr:row>
      <xdr:rowOff>155702</xdr:rowOff>
    </xdr:from>
    <xdr:to>
      <xdr:col>68</xdr:col>
      <xdr:colOff>203200</xdr:colOff>
      <xdr:row>42</xdr:row>
      <xdr:rowOff>85852</xdr:rowOff>
    </xdr:to>
    <xdr:sp macro="" textlink="">
      <xdr:nvSpPr>
        <xdr:cNvPr id="410" name="楕円 409">
          <a:extLst>
            <a:ext uri="{FF2B5EF4-FFF2-40B4-BE49-F238E27FC236}">
              <a16:creationId xmlns:a16="http://schemas.microsoft.com/office/drawing/2014/main" id="{00000000-0008-0000-0300-00009A010000}"/>
            </a:ext>
          </a:extLst>
        </xdr:cNvPr>
        <xdr:cNvSpPr/>
      </xdr:nvSpPr>
      <xdr:spPr>
        <a:xfrm>
          <a:off x="14351000" y="71851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42</xdr:row>
      <xdr:rowOff>70629</xdr:rowOff>
    </xdr:from>
    <xdr:ext cx="762000" cy="259045"/>
    <xdr:sp macro="" textlink="">
      <xdr:nvSpPr>
        <xdr:cNvPr id="411" name="テキスト ボックス 410">
          <a:extLst>
            <a:ext uri="{FF2B5EF4-FFF2-40B4-BE49-F238E27FC236}">
              <a16:creationId xmlns:a16="http://schemas.microsoft.com/office/drawing/2014/main" id="{00000000-0008-0000-0300-00009B010000}"/>
            </a:ext>
          </a:extLst>
        </xdr:cNvPr>
        <xdr:cNvSpPr txBox="1"/>
      </xdr:nvSpPr>
      <xdr:spPr>
        <a:xfrm>
          <a:off x="14020800" y="72715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42</xdr:row>
      <xdr:rowOff>37338</xdr:rowOff>
    </xdr:from>
    <xdr:to>
      <xdr:col>64</xdr:col>
      <xdr:colOff>152400</xdr:colOff>
      <xdr:row>42</xdr:row>
      <xdr:rowOff>138938</xdr:rowOff>
    </xdr:to>
    <xdr:sp macro="" textlink="">
      <xdr:nvSpPr>
        <xdr:cNvPr id="412" name="楕円 411">
          <a:extLst>
            <a:ext uri="{FF2B5EF4-FFF2-40B4-BE49-F238E27FC236}">
              <a16:creationId xmlns:a16="http://schemas.microsoft.com/office/drawing/2014/main" id="{00000000-0008-0000-0300-00009C010000}"/>
            </a:ext>
          </a:extLst>
        </xdr:cNvPr>
        <xdr:cNvSpPr/>
      </xdr:nvSpPr>
      <xdr:spPr>
        <a:xfrm>
          <a:off x="13462000" y="72382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42</xdr:row>
      <xdr:rowOff>123715</xdr:rowOff>
    </xdr:from>
    <xdr:ext cx="762000" cy="259045"/>
    <xdr:sp macro="" textlink="">
      <xdr:nvSpPr>
        <xdr:cNvPr id="413" name="テキスト ボックス 412">
          <a:extLst>
            <a:ext uri="{FF2B5EF4-FFF2-40B4-BE49-F238E27FC236}">
              <a16:creationId xmlns:a16="http://schemas.microsoft.com/office/drawing/2014/main" id="{00000000-0008-0000-0300-00009D010000}"/>
            </a:ext>
          </a:extLst>
        </xdr:cNvPr>
        <xdr:cNvSpPr txBox="1"/>
      </xdr:nvSpPr>
      <xdr:spPr>
        <a:xfrm>
          <a:off x="13131800" y="73246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14" name="正方形/長方形 413">
          <a:extLst>
            <a:ext uri="{FF2B5EF4-FFF2-40B4-BE49-F238E27FC236}">
              <a16:creationId xmlns:a16="http://schemas.microsoft.com/office/drawing/2014/main" id="{00000000-0008-0000-0300-00009E010000}"/>
            </a:ext>
          </a:extLst>
        </xdr:cNvPr>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415" name="テキスト ボックス 414">
          <a:extLst>
            <a:ext uri="{FF2B5EF4-FFF2-40B4-BE49-F238E27FC236}">
              <a16:creationId xmlns:a16="http://schemas.microsoft.com/office/drawing/2014/main" id="{00000000-0008-0000-0300-00009F010000}"/>
            </a:ext>
          </a:extLst>
        </xdr:cNvPr>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416" name="テキスト ボックス 415">
          <a:extLst>
            <a:ext uri="{FF2B5EF4-FFF2-40B4-BE49-F238E27FC236}">
              <a16:creationId xmlns:a16="http://schemas.microsoft.com/office/drawing/2014/main" id="{00000000-0008-0000-0300-0000A0010000}"/>
            </a:ext>
          </a:extLst>
        </xdr:cNvPr>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[28.4%]</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17" name="正方形/長方形 416">
          <a:extLst>
            <a:ext uri="{FF2B5EF4-FFF2-40B4-BE49-F238E27FC236}">
              <a16:creationId xmlns:a16="http://schemas.microsoft.com/office/drawing/2014/main" id="{00000000-0008-0000-0300-0000A1010000}"/>
            </a:ext>
          </a:extLst>
        </xdr:cNvPr>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18" name="正方形/長方形 417">
          <a:extLst>
            <a:ext uri="{FF2B5EF4-FFF2-40B4-BE49-F238E27FC236}">
              <a16:creationId xmlns:a16="http://schemas.microsoft.com/office/drawing/2014/main" id="{00000000-0008-0000-0300-0000A2010000}"/>
            </a:ext>
          </a:extLst>
        </xdr:cNvPr>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19" name="正方形/長方形 418">
          <a:extLst>
            <a:ext uri="{FF2B5EF4-FFF2-40B4-BE49-F238E27FC236}">
              <a16:creationId xmlns:a16="http://schemas.microsoft.com/office/drawing/2014/main" id="{00000000-0008-0000-0300-0000A3010000}"/>
            </a:ext>
          </a:extLst>
        </xdr:cNvPr>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20" name="正方形/長方形 419">
          <a:extLst>
            <a:ext uri="{FF2B5EF4-FFF2-40B4-BE49-F238E27FC236}">
              <a16:creationId xmlns:a16="http://schemas.microsoft.com/office/drawing/2014/main" id="{00000000-0008-0000-0300-0000A4010000}"/>
            </a:ext>
          </a:extLst>
        </xdr:cNvPr>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21" name="正方形/長方形 420">
          <a:extLst>
            <a:ext uri="{FF2B5EF4-FFF2-40B4-BE49-F238E27FC236}">
              <a16:creationId xmlns:a16="http://schemas.microsoft.com/office/drawing/2014/main" id="{00000000-0008-0000-0300-0000A5010000}"/>
            </a:ext>
          </a:extLst>
        </xdr:cNvPr>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22" name="正方形/長方形 421">
          <a:extLst>
            <a:ext uri="{FF2B5EF4-FFF2-40B4-BE49-F238E27FC236}">
              <a16:creationId xmlns:a16="http://schemas.microsoft.com/office/drawing/2014/main" id="{00000000-0008-0000-0300-0000A6010000}"/>
            </a:ext>
          </a:extLst>
        </xdr:cNvPr>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23" name="正方形/長方形 422">
          <a:extLst>
            <a:ext uri="{FF2B5EF4-FFF2-40B4-BE49-F238E27FC236}">
              <a16:creationId xmlns:a16="http://schemas.microsoft.com/office/drawing/2014/main" id="{00000000-0008-0000-0300-0000A7010000}"/>
            </a:ext>
          </a:extLst>
        </xdr:cNvPr>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24" name="正方形/長方形 423">
          <a:extLst>
            <a:ext uri="{FF2B5EF4-FFF2-40B4-BE49-F238E27FC236}">
              <a16:creationId xmlns:a16="http://schemas.microsoft.com/office/drawing/2014/main" id="{00000000-0008-0000-0300-0000A8010000}"/>
            </a:ext>
          </a:extLst>
        </xdr:cNvPr>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25" name="正方形/長方形 424">
          <a:extLst>
            <a:ext uri="{FF2B5EF4-FFF2-40B4-BE49-F238E27FC236}">
              <a16:creationId xmlns:a16="http://schemas.microsoft.com/office/drawing/2014/main" id="{00000000-0008-0000-0300-0000A9010000}"/>
            </a:ext>
          </a:extLst>
        </xdr:cNvPr>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26" name="テキスト ボックス 425">
          <a:extLst>
            <a:ext uri="{FF2B5EF4-FFF2-40B4-BE49-F238E27FC236}">
              <a16:creationId xmlns:a16="http://schemas.microsoft.com/office/drawing/2014/main" id="{00000000-0008-0000-0300-0000AA010000}"/>
            </a:ext>
          </a:extLst>
        </xdr:cNvPr>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当該比率算定の分子となる将来負担額が、平成</a:t>
          </a:r>
          <a:r>
            <a:rPr kumimoji="1" lang="en-US" altLang="ja-JP" sz="1300">
              <a:latin typeface="ＭＳ Ｐゴシック" panose="020B0600070205080204" pitchFamily="50" charset="-128"/>
              <a:ea typeface="ＭＳ Ｐゴシック" panose="020B0600070205080204" pitchFamily="50" charset="-128"/>
            </a:rPr>
            <a:t>26</a:t>
          </a:r>
          <a:r>
            <a:rPr kumimoji="1" lang="ja-JP" altLang="en-US" sz="1300">
              <a:latin typeface="ＭＳ Ｐゴシック" panose="020B0600070205080204" pitchFamily="50" charset="-128"/>
              <a:ea typeface="ＭＳ Ｐゴシック" panose="020B0600070205080204" pitchFamily="50" charset="-128"/>
            </a:rPr>
            <a:t>年度以降臨時財政対策債以外の町債の発行を抑制してきたこと、分子から控除できる充当可能財源が増（主な増要因として公共施設整備基金への積立）となったことにより減となっている。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新庁舎建設は、平成</a:t>
          </a:r>
          <a:r>
            <a:rPr kumimoji="1" lang="en-US" altLang="ja-JP" sz="1300">
              <a:latin typeface="ＭＳ Ｐゴシック" panose="020B0600070205080204" pitchFamily="50" charset="-128"/>
              <a:ea typeface="ＭＳ Ｐゴシック" panose="020B0600070205080204" pitchFamily="50" charset="-128"/>
            </a:rPr>
            <a:t>29</a:t>
          </a:r>
          <a:r>
            <a:rPr kumimoji="1" lang="ja-JP" altLang="en-US" sz="1300">
              <a:latin typeface="ＭＳ Ｐゴシック" panose="020B0600070205080204" pitchFamily="50" charset="-128"/>
              <a:ea typeface="ＭＳ Ｐゴシック" panose="020B0600070205080204" pitchFamily="50" charset="-128"/>
            </a:rPr>
            <a:t>年度からプールの解体工事を皮切りに、令和元年度竣工に向けて工事を進めている。町債の発行は完成年度に最も大きくなり、令和元年度に比率比率は上昇するが、これを見込み抑制してきており、今後も将来の公債費を見据えて計画的に活用していく。</a:t>
          </a:r>
        </a:p>
      </xdr:txBody>
    </xdr:sp>
    <xdr:clientData/>
  </xdr:twoCellAnchor>
  <xdr:oneCellAnchor>
    <xdr:from>
      <xdr:col>61</xdr:col>
      <xdr:colOff>6350</xdr:colOff>
      <xdr:row>10</xdr:row>
      <xdr:rowOff>63500</xdr:rowOff>
    </xdr:from>
    <xdr:ext cx="298543" cy="225703"/>
    <xdr:sp macro="" textlink="">
      <xdr:nvSpPr>
        <xdr:cNvPr id="427" name="テキスト ボックス 426">
          <a:extLst>
            <a:ext uri="{FF2B5EF4-FFF2-40B4-BE49-F238E27FC236}">
              <a16:creationId xmlns:a16="http://schemas.microsoft.com/office/drawing/2014/main" id="{00000000-0008-0000-0300-0000AB010000}"/>
            </a:ext>
          </a:extLst>
        </xdr:cNvPr>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28" name="直線コネクタ 427">
          <a:extLst>
            <a:ext uri="{FF2B5EF4-FFF2-40B4-BE49-F238E27FC236}">
              <a16:creationId xmlns:a16="http://schemas.microsoft.com/office/drawing/2014/main" id="{00000000-0008-0000-0300-0000AC010000}"/>
            </a:ext>
          </a:extLst>
        </xdr:cNvPr>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29" name="テキスト ボックス 428">
          <a:extLst>
            <a:ext uri="{FF2B5EF4-FFF2-40B4-BE49-F238E27FC236}">
              <a16:creationId xmlns:a16="http://schemas.microsoft.com/office/drawing/2014/main" id="{00000000-0008-0000-0300-0000AD010000}"/>
            </a:ext>
          </a:extLst>
        </xdr:cNvPr>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22</xdr:row>
      <xdr:rowOff>127000</xdr:rowOff>
    </xdr:from>
    <xdr:to>
      <xdr:col>85</xdr:col>
      <xdr:colOff>95250</xdr:colOff>
      <xdr:row>22</xdr:row>
      <xdr:rowOff>127000</xdr:rowOff>
    </xdr:to>
    <xdr:cxnSp macro="">
      <xdr:nvCxnSpPr>
        <xdr:cNvPr id="430" name="直線コネクタ 429">
          <a:extLst>
            <a:ext uri="{FF2B5EF4-FFF2-40B4-BE49-F238E27FC236}">
              <a16:creationId xmlns:a16="http://schemas.microsoft.com/office/drawing/2014/main" id="{00000000-0008-0000-0300-0000AE010000}"/>
            </a:ext>
          </a:extLst>
        </xdr:cNvPr>
        <xdr:cNvCxnSpPr/>
      </xdr:nvCxnSpPr>
      <xdr:spPr>
        <a:xfrm>
          <a:off x="12827000" y="389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21</xdr:row>
      <xdr:rowOff>156227</xdr:rowOff>
    </xdr:from>
    <xdr:ext cx="762000" cy="259045"/>
    <xdr:sp macro="" textlink="">
      <xdr:nvSpPr>
        <xdr:cNvPr id="431" name="テキスト ボックス 430">
          <a:extLst>
            <a:ext uri="{FF2B5EF4-FFF2-40B4-BE49-F238E27FC236}">
              <a16:creationId xmlns:a16="http://schemas.microsoft.com/office/drawing/2014/main" id="{00000000-0008-0000-0300-0000AF010000}"/>
            </a:ext>
          </a:extLst>
        </xdr:cNvPr>
        <xdr:cNvSpPr txBox="1"/>
      </xdr:nvSpPr>
      <xdr:spPr>
        <a:xfrm>
          <a:off x="12065000" y="375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19</xdr:row>
      <xdr:rowOff>158750</xdr:rowOff>
    </xdr:from>
    <xdr:to>
      <xdr:col>85</xdr:col>
      <xdr:colOff>95250</xdr:colOff>
      <xdr:row>19</xdr:row>
      <xdr:rowOff>158750</xdr:rowOff>
    </xdr:to>
    <xdr:cxnSp macro="">
      <xdr:nvCxnSpPr>
        <xdr:cNvPr id="432" name="直線コネクタ 431">
          <a:extLst>
            <a:ext uri="{FF2B5EF4-FFF2-40B4-BE49-F238E27FC236}">
              <a16:creationId xmlns:a16="http://schemas.microsoft.com/office/drawing/2014/main" id="{00000000-0008-0000-0300-0000B0010000}"/>
            </a:ext>
          </a:extLst>
        </xdr:cNvPr>
        <xdr:cNvCxnSpPr/>
      </xdr:nvCxnSpPr>
      <xdr:spPr>
        <a:xfrm>
          <a:off x="12827000" y="341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19</xdr:row>
      <xdr:rowOff>16527</xdr:rowOff>
    </xdr:from>
    <xdr:ext cx="762000" cy="259045"/>
    <xdr:sp macro="" textlink="">
      <xdr:nvSpPr>
        <xdr:cNvPr id="433" name="テキスト ボックス 432">
          <a:extLst>
            <a:ext uri="{FF2B5EF4-FFF2-40B4-BE49-F238E27FC236}">
              <a16:creationId xmlns:a16="http://schemas.microsoft.com/office/drawing/2014/main" id="{00000000-0008-0000-0300-0000B1010000}"/>
            </a:ext>
          </a:extLst>
        </xdr:cNvPr>
        <xdr:cNvSpPr txBox="1"/>
      </xdr:nvSpPr>
      <xdr:spPr>
        <a:xfrm>
          <a:off x="12065000" y="327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17</xdr:row>
      <xdr:rowOff>19050</xdr:rowOff>
    </xdr:from>
    <xdr:to>
      <xdr:col>85</xdr:col>
      <xdr:colOff>95250</xdr:colOff>
      <xdr:row>17</xdr:row>
      <xdr:rowOff>19050</xdr:rowOff>
    </xdr:to>
    <xdr:cxnSp macro="">
      <xdr:nvCxnSpPr>
        <xdr:cNvPr id="434" name="直線コネクタ 433">
          <a:extLst>
            <a:ext uri="{FF2B5EF4-FFF2-40B4-BE49-F238E27FC236}">
              <a16:creationId xmlns:a16="http://schemas.microsoft.com/office/drawing/2014/main" id="{00000000-0008-0000-0300-0000B2010000}"/>
            </a:ext>
          </a:extLst>
        </xdr:cNvPr>
        <xdr:cNvCxnSpPr/>
      </xdr:nvCxnSpPr>
      <xdr:spPr>
        <a:xfrm>
          <a:off x="12827000" y="293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16</xdr:row>
      <xdr:rowOff>48277</xdr:rowOff>
    </xdr:from>
    <xdr:ext cx="762000" cy="259045"/>
    <xdr:sp macro="" textlink="">
      <xdr:nvSpPr>
        <xdr:cNvPr id="435" name="テキスト ボックス 434">
          <a:extLst>
            <a:ext uri="{FF2B5EF4-FFF2-40B4-BE49-F238E27FC236}">
              <a16:creationId xmlns:a16="http://schemas.microsoft.com/office/drawing/2014/main" id="{00000000-0008-0000-0300-0000B3010000}"/>
            </a:ext>
          </a:extLst>
        </xdr:cNvPr>
        <xdr:cNvSpPr txBox="1"/>
      </xdr:nvSpPr>
      <xdr:spPr>
        <a:xfrm>
          <a:off x="12065000" y="279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14</xdr:row>
      <xdr:rowOff>50800</xdr:rowOff>
    </xdr:from>
    <xdr:to>
      <xdr:col>85</xdr:col>
      <xdr:colOff>95250</xdr:colOff>
      <xdr:row>14</xdr:row>
      <xdr:rowOff>50800</xdr:rowOff>
    </xdr:to>
    <xdr:cxnSp macro="">
      <xdr:nvCxnSpPr>
        <xdr:cNvPr id="436" name="直線コネクタ 435">
          <a:extLst>
            <a:ext uri="{FF2B5EF4-FFF2-40B4-BE49-F238E27FC236}">
              <a16:creationId xmlns:a16="http://schemas.microsoft.com/office/drawing/2014/main" id="{00000000-0008-0000-0300-0000B4010000}"/>
            </a:ext>
          </a:extLst>
        </xdr:cNvPr>
        <xdr:cNvCxnSpPr/>
      </xdr:nvCxnSpPr>
      <xdr:spPr>
        <a:xfrm>
          <a:off x="12827000" y="245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13</xdr:row>
      <xdr:rowOff>80027</xdr:rowOff>
    </xdr:from>
    <xdr:ext cx="762000" cy="259045"/>
    <xdr:sp macro="" textlink="">
      <xdr:nvSpPr>
        <xdr:cNvPr id="437" name="テキスト ボックス 436">
          <a:extLst>
            <a:ext uri="{FF2B5EF4-FFF2-40B4-BE49-F238E27FC236}">
              <a16:creationId xmlns:a16="http://schemas.microsoft.com/office/drawing/2014/main" id="{00000000-0008-0000-0300-0000B5010000}"/>
            </a:ext>
          </a:extLst>
        </xdr:cNvPr>
        <xdr:cNvSpPr txBox="1"/>
      </xdr:nvSpPr>
      <xdr:spPr>
        <a:xfrm>
          <a:off x="12065000" y="230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38" name="直線コネクタ 437">
          <a:extLst>
            <a:ext uri="{FF2B5EF4-FFF2-40B4-BE49-F238E27FC236}">
              <a16:creationId xmlns:a16="http://schemas.microsoft.com/office/drawing/2014/main" id="{00000000-0008-0000-0300-0000B6010000}"/>
            </a:ext>
          </a:extLst>
        </xdr:cNvPr>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39" name="将来負担の状況グラフ枠">
          <a:extLst>
            <a:ext uri="{FF2B5EF4-FFF2-40B4-BE49-F238E27FC236}">
              <a16:creationId xmlns:a16="http://schemas.microsoft.com/office/drawing/2014/main" id="{00000000-0008-0000-0300-0000B7010000}"/>
            </a:ext>
          </a:extLst>
        </xdr:cNvPr>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14</xdr:row>
      <xdr:rowOff>50800</xdr:rowOff>
    </xdr:from>
    <xdr:to>
      <xdr:col>81</xdr:col>
      <xdr:colOff>44450</xdr:colOff>
      <xdr:row>20</xdr:row>
      <xdr:rowOff>111328</xdr:rowOff>
    </xdr:to>
    <xdr:cxnSp macro="">
      <xdr:nvCxnSpPr>
        <xdr:cNvPr id="440" name="直線コネクタ 439">
          <a:extLst>
            <a:ext uri="{FF2B5EF4-FFF2-40B4-BE49-F238E27FC236}">
              <a16:creationId xmlns:a16="http://schemas.microsoft.com/office/drawing/2014/main" id="{00000000-0008-0000-0300-0000B8010000}"/>
            </a:ext>
          </a:extLst>
        </xdr:cNvPr>
        <xdr:cNvCxnSpPr/>
      </xdr:nvCxnSpPr>
      <xdr:spPr>
        <a:xfrm flipV="1">
          <a:off x="17018000" y="2451100"/>
          <a:ext cx="0" cy="1089228"/>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20</xdr:row>
      <xdr:rowOff>83405</xdr:rowOff>
    </xdr:from>
    <xdr:ext cx="762000" cy="259045"/>
    <xdr:sp macro="" textlink="">
      <xdr:nvSpPr>
        <xdr:cNvPr id="441" name="将来負担の状況最小値テキスト">
          <a:extLst>
            <a:ext uri="{FF2B5EF4-FFF2-40B4-BE49-F238E27FC236}">
              <a16:creationId xmlns:a16="http://schemas.microsoft.com/office/drawing/2014/main" id="{00000000-0008-0000-0300-0000B9010000}"/>
            </a:ext>
          </a:extLst>
        </xdr:cNvPr>
        <xdr:cNvSpPr txBox="1"/>
      </xdr:nvSpPr>
      <xdr:spPr>
        <a:xfrm>
          <a:off x="17106900" y="35124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225.7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20</xdr:row>
      <xdr:rowOff>111328</xdr:rowOff>
    </xdr:from>
    <xdr:to>
      <xdr:col>81</xdr:col>
      <xdr:colOff>133350</xdr:colOff>
      <xdr:row>20</xdr:row>
      <xdr:rowOff>111328</xdr:rowOff>
    </xdr:to>
    <xdr:cxnSp macro="">
      <xdr:nvCxnSpPr>
        <xdr:cNvPr id="442" name="直線コネクタ 441">
          <a:extLst>
            <a:ext uri="{FF2B5EF4-FFF2-40B4-BE49-F238E27FC236}">
              <a16:creationId xmlns:a16="http://schemas.microsoft.com/office/drawing/2014/main" id="{00000000-0008-0000-0300-0000BA010000}"/>
            </a:ext>
          </a:extLst>
        </xdr:cNvPr>
        <xdr:cNvCxnSpPr/>
      </xdr:nvCxnSpPr>
      <xdr:spPr>
        <a:xfrm>
          <a:off x="16929100" y="35403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12</xdr:row>
      <xdr:rowOff>137177</xdr:rowOff>
    </xdr:from>
    <xdr:ext cx="762000" cy="259045"/>
    <xdr:sp macro="" textlink="">
      <xdr:nvSpPr>
        <xdr:cNvPr id="443" name="将来負担の状況最大値テキスト">
          <a:extLst>
            <a:ext uri="{FF2B5EF4-FFF2-40B4-BE49-F238E27FC236}">
              <a16:creationId xmlns:a16="http://schemas.microsoft.com/office/drawing/2014/main" id="{00000000-0008-0000-0300-0000BB010000}"/>
            </a:ext>
          </a:extLst>
        </xdr:cNvPr>
        <xdr:cNvSpPr txBox="1"/>
      </xdr:nvSpPr>
      <xdr:spPr>
        <a:xfrm>
          <a:off x="17106900" y="2194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14</xdr:row>
      <xdr:rowOff>50800</xdr:rowOff>
    </xdr:from>
    <xdr:to>
      <xdr:col>81</xdr:col>
      <xdr:colOff>133350</xdr:colOff>
      <xdr:row>14</xdr:row>
      <xdr:rowOff>50800</xdr:rowOff>
    </xdr:to>
    <xdr:cxnSp macro="">
      <xdr:nvCxnSpPr>
        <xdr:cNvPr id="444" name="直線コネクタ 443">
          <a:extLst>
            <a:ext uri="{FF2B5EF4-FFF2-40B4-BE49-F238E27FC236}">
              <a16:creationId xmlns:a16="http://schemas.microsoft.com/office/drawing/2014/main" id="{00000000-0008-0000-0300-0000BC010000}"/>
            </a:ext>
          </a:extLst>
        </xdr:cNvPr>
        <xdr:cNvCxnSpPr/>
      </xdr:nvCxnSpPr>
      <xdr:spPr>
        <a:xfrm>
          <a:off x="16929100" y="2451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15</xdr:row>
      <xdr:rowOff>16408</xdr:rowOff>
    </xdr:from>
    <xdr:to>
      <xdr:col>81</xdr:col>
      <xdr:colOff>44450</xdr:colOff>
      <xdr:row>15</xdr:row>
      <xdr:rowOff>26543</xdr:rowOff>
    </xdr:to>
    <xdr:cxnSp macro="">
      <xdr:nvCxnSpPr>
        <xdr:cNvPr id="445" name="直線コネクタ 444">
          <a:extLst>
            <a:ext uri="{FF2B5EF4-FFF2-40B4-BE49-F238E27FC236}">
              <a16:creationId xmlns:a16="http://schemas.microsoft.com/office/drawing/2014/main" id="{00000000-0008-0000-0300-0000BD010000}"/>
            </a:ext>
          </a:extLst>
        </xdr:cNvPr>
        <xdr:cNvCxnSpPr/>
      </xdr:nvCxnSpPr>
      <xdr:spPr>
        <a:xfrm flipV="1">
          <a:off x="16179800" y="2588158"/>
          <a:ext cx="838200" cy="101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13</xdr:row>
      <xdr:rowOff>115460</xdr:rowOff>
    </xdr:from>
    <xdr:ext cx="762000" cy="259045"/>
    <xdr:sp macro="" textlink="">
      <xdr:nvSpPr>
        <xdr:cNvPr id="446" name="将来負担の状況平均値テキスト">
          <a:extLst>
            <a:ext uri="{FF2B5EF4-FFF2-40B4-BE49-F238E27FC236}">
              <a16:creationId xmlns:a16="http://schemas.microsoft.com/office/drawing/2014/main" id="{00000000-0008-0000-0300-0000BE010000}"/>
            </a:ext>
          </a:extLst>
        </xdr:cNvPr>
        <xdr:cNvSpPr txBox="1"/>
      </xdr:nvSpPr>
      <xdr:spPr>
        <a:xfrm>
          <a:off x="17106900" y="234431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14</xdr:row>
      <xdr:rowOff>98933</xdr:rowOff>
    </xdr:from>
    <xdr:to>
      <xdr:col>81</xdr:col>
      <xdr:colOff>95250</xdr:colOff>
      <xdr:row>15</xdr:row>
      <xdr:rowOff>29083</xdr:rowOff>
    </xdr:to>
    <xdr:sp macro="" textlink="">
      <xdr:nvSpPr>
        <xdr:cNvPr id="447" name="フローチャート: 判断 446">
          <a:extLst>
            <a:ext uri="{FF2B5EF4-FFF2-40B4-BE49-F238E27FC236}">
              <a16:creationId xmlns:a16="http://schemas.microsoft.com/office/drawing/2014/main" id="{00000000-0008-0000-0300-0000BF010000}"/>
            </a:ext>
          </a:extLst>
        </xdr:cNvPr>
        <xdr:cNvSpPr/>
      </xdr:nvSpPr>
      <xdr:spPr>
        <a:xfrm>
          <a:off x="16967200" y="24992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15</xdr:row>
      <xdr:rowOff>26543</xdr:rowOff>
    </xdr:from>
    <xdr:to>
      <xdr:col>77</xdr:col>
      <xdr:colOff>44450</xdr:colOff>
      <xdr:row>15</xdr:row>
      <xdr:rowOff>148158</xdr:rowOff>
    </xdr:to>
    <xdr:cxnSp macro="">
      <xdr:nvCxnSpPr>
        <xdr:cNvPr id="448" name="直線コネクタ 447">
          <a:extLst>
            <a:ext uri="{FF2B5EF4-FFF2-40B4-BE49-F238E27FC236}">
              <a16:creationId xmlns:a16="http://schemas.microsoft.com/office/drawing/2014/main" id="{00000000-0008-0000-0300-0000C0010000}"/>
            </a:ext>
          </a:extLst>
        </xdr:cNvPr>
        <xdr:cNvCxnSpPr/>
      </xdr:nvCxnSpPr>
      <xdr:spPr>
        <a:xfrm flipV="1">
          <a:off x="15290800" y="2598293"/>
          <a:ext cx="889000" cy="1216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14</xdr:row>
      <xdr:rowOff>137541</xdr:rowOff>
    </xdr:from>
    <xdr:to>
      <xdr:col>77</xdr:col>
      <xdr:colOff>95250</xdr:colOff>
      <xdr:row>15</xdr:row>
      <xdr:rowOff>67691</xdr:rowOff>
    </xdr:to>
    <xdr:sp macro="" textlink="">
      <xdr:nvSpPr>
        <xdr:cNvPr id="449" name="フローチャート: 判断 448">
          <a:extLst>
            <a:ext uri="{FF2B5EF4-FFF2-40B4-BE49-F238E27FC236}">
              <a16:creationId xmlns:a16="http://schemas.microsoft.com/office/drawing/2014/main" id="{00000000-0008-0000-0300-0000C1010000}"/>
            </a:ext>
          </a:extLst>
        </xdr:cNvPr>
        <xdr:cNvSpPr/>
      </xdr:nvSpPr>
      <xdr:spPr>
        <a:xfrm>
          <a:off x="16129000" y="25378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13</xdr:row>
      <xdr:rowOff>77868</xdr:rowOff>
    </xdr:from>
    <xdr:ext cx="736600" cy="259045"/>
    <xdr:sp macro="" textlink="">
      <xdr:nvSpPr>
        <xdr:cNvPr id="450" name="テキスト ボックス 449">
          <a:extLst>
            <a:ext uri="{FF2B5EF4-FFF2-40B4-BE49-F238E27FC236}">
              <a16:creationId xmlns:a16="http://schemas.microsoft.com/office/drawing/2014/main" id="{00000000-0008-0000-0300-0000C2010000}"/>
            </a:ext>
          </a:extLst>
        </xdr:cNvPr>
        <xdr:cNvSpPr txBox="1"/>
      </xdr:nvSpPr>
      <xdr:spPr>
        <a:xfrm>
          <a:off x="15798800" y="230671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15</xdr:row>
      <xdr:rowOff>148158</xdr:rowOff>
    </xdr:from>
    <xdr:to>
      <xdr:col>72</xdr:col>
      <xdr:colOff>203200</xdr:colOff>
      <xdr:row>16</xdr:row>
      <xdr:rowOff>32690</xdr:rowOff>
    </xdr:to>
    <xdr:cxnSp macro="">
      <xdr:nvCxnSpPr>
        <xdr:cNvPr id="451" name="直線コネクタ 450">
          <a:extLst>
            <a:ext uri="{FF2B5EF4-FFF2-40B4-BE49-F238E27FC236}">
              <a16:creationId xmlns:a16="http://schemas.microsoft.com/office/drawing/2014/main" id="{00000000-0008-0000-0300-0000C3010000}"/>
            </a:ext>
          </a:extLst>
        </xdr:cNvPr>
        <xdr:cNvCxnSpPr/>
      </xdr:nvCxnSpPr>
      <xdr:spPr>
        <a:xfrm flipV="1">
          <a:off x="14401800" y="2719908"/>
          <a:ext cx="889000" cy="559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14</xdr:row>
      <xdr:rowOff>158775</xdr:rowOff>
    </xdr:from>
    <xdr:to>
      <xdr:col>73</xdr:col>
      <xdr:colOff>44450</xdr:colOff>
      <xdr:row>15</xdr:row>
      <xdr:rowOff>88925</xdr:rowOff>
    </xdr:to>
    <xdr:sp macro="" textlink="">
      <xdr:nvSpPr>
        <xdr:cNvPr id="452" name="フローチャート: 判断 451">
          <a:extLst>
            <a:ext uri="{FF2B5EF4-FFF2-40B4-BE49-F238E27FC236}">
              <a16:creationId xmlns:a16="http://schemas.microsoft.com/office/drawing/2014/main" id="{00000000-0008-0000-0300-0000C4010000}"/>
            </a:ext>
          </a:extLst>
        </xdr:cNvPr>
        <xdr:cNvSpPr/>
      </xdr:nvSpPr>
      <xdr:spPr>
        <a:xfrm>
          <a:off x="15240000" y="25590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13</xdr:row>
      <xdr:rowOff>99102</xdr:rowOff>
    </xdr:from>
    <xdr:ext cx="762000" cy="259045"/>
    <xdr:sp macro="" textlink="">
      <xdr:nvSpPr>
        <xdr:cNvPr id="453" name="テキスト ボックス 452">
          <a:extLst>
            <a:ext uri="{FF2B5EF4-FFF2-40B4-BE49-F238E27FC236}">
              <a16:creationId xmlns:a16="http://schemas.microsoft.com/office/drawing/2014/main" id="{00000000-0008-0000-0300-0000C5010000}"/>
            </a:ext>
          </a:extLst>
        </xdr:cNvPr>
        <xdr:cNvSpPr txBox="1"/>
      </xdr:nvSpPr>
      <xdr:spPr>
        <a:xfrm>
          <a:off x="14909800" y="23279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16</xdr:row>
      <xdr:rowOff>32690</xdr:rowOff>
    </xdr:from>
    <xdr:to>
      <xdr:col>68</xdr:col>
      <xdr:colOff>152400</xdr:colOff>
      <xdr:row>16</xdr:row>
      <xdr:rowOff>75159</xdr:rowOff>
    </xdr:to>
    <xdr:cxnSp macro="">
      <xdr:nvCxnSpPr>
        <xdr:cNvPr id="454" name="直線コネクタ 453">
          <a:extLst>
            <a:ext uri="{FF2B5EF4-FFF2-40B4-BE49-F238E27FC236}">
              <a16:creationId xmlns:a16="http://schemas.microsoft.com/office/drawing/2014/main" id="{00000000-0008-0000-0300-0000C6010000}"/>
            </a:ext>
          </a:extLst>
        </xdr:cNvPr>
        <xdr:cNvCxnSpPr/>
      </xdr:nvCxnSpPr>
      <xdr:spPr>
        <a:xfrm flipV="1">
          <a:off x="13512800" y="2775890"/>
          <a:ext cx="889000" cy="424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15</xdr:row>
      <xdr:rowOff>4699</xdr:rowOff>
    </xdr:from>
    <xdr:to>
      <xdr:col>68</xdr:col>
      <xdr:colOff>203200</xdr:colOff>
      <xdr:row>15</xdr:row>
      <xdr:rowOff>106299</xdr:rowOff>
    </xdr:to>
    <xdr:sp macro="" textlink="">
      <xdr:nvSpPr>
        <xdr:cNvPr id="455" name="フローチャート: 判断 454">
          <a:extLst>
            <a:ext uri="{FF2B5EF4-FFF2-40B4-BE49-F238E27FC236}">
              <a16:creationId xmlns:a16="http://schemas.microsoft.com/office/drawing/2014/main" id="{00000000-0008-0000-0300-0000C7010000}"/>
            </a:ext>
          </a:extLst>
        </xdr:cNvPr>
        <xdr:cNvSpPr/>
      </xdr:nvSpPr>
      <xdr:spPr>
        <a:xfrm>
          <a:off x="14351000" y="25764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13</xdr:row>
      <xdr:rowOff>116476</xdr:rowOff>
    </xdr:from>
    <xdr:ext cx="762000" cy="259045"/>
    <xdr:sp macro="" textlink="">
      <xdr:nvSpPr>
        <xdr:cNvPr id="456" name="テキスト ボックス 455">
          <a:extLst>
            <a:ext uri="{FF2B5EF4-FFF2-40B4-BE49-F238E27FC236}">
              <a16:creationId xmlns:a16="http://schemas.microsoft.com/office/drawing/2014/main" id="{00000000-0008-0000-0300-0000C8010000}"/>
            </a:ext>
          </a:extLst>
        </xdr:cNvPr>
        <xdr:cNvSpPr txBox="1"/>
      </xdr:nvSpPr>
      <xdr:spPr>
        <a:xfrm>
          <a:off x="14020800" y="234532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15</xdr:row>
      <xdr:rowOff>63576</xdr:rowOff>
    </xdr:from>
    <xdr:to>
      <xdr:col>64</xdr:col>
      <xdr:colOff>152400</xdr:colOff>
      <xdr:row>15</xdr:row>
      <xdr:rowOff>165176</xdr:rowOff>
    </xdr:to>
    <xdr:sp macro="" textlink="">
      <xdr:nvSpPr>
        <xdr:cNvPr id="457" name="フローチャート: 判断 456">
          <a:extLst>
            <a:ext uri="{FF2B5EF4-FFF2-40B4-BE49-F238E27FC236}">
              <a16:creationId xmlns:a16="http://schemas.microsoft.com/office/drawing/2014/main" id="{00000000-0008-0000-0300-0000C9010000}"/>
            </a:ext>
          </a:extLst>
        </xdr:cNvPr>
        <xdr:cNvSpPr/>
      </xdr:nvSpPr>
      <xdr:spPr>
        <a:xfrm>
          <a:off x="13462000" y="26353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14</xdr:row>
      <xdr:rowOff>3903</xdr:rowOff>
    </xdr:from>
    <xdr:ext cx="762000" cy="259045"/>
    <xdr:sp macro="" textlink="">
      <xdr:nvSpPr>
        <xdr:cNvPr id="458" name="テキスト ボックス 457">
          <a:extLst>
            <a:ext uri="{FF2B5EF4-FFF2-40B4-BE49-F238E27FC236}">
              <a16:creationId xmlns:a16="http://schemas.microsoft.com/office/drawing/2014/main" id="{00000000-0008-0000-0300-0000CA010000}"/>
            </a:ext>
          </a:extLst>
        </xdr:cNvPr>
        <xdr:cNvSpPr txBox="1"/>
      </xdr:nvSpPr>
      <xdr:spPr>
        <a:xfrm>
          <a:off x="13131800" y="24042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59" name="テキスト ボックス 458">
          <a:extLst>
            <a:ext uri="{FF2B5EF4-FFF2-40B4-BE49-F238E27FC236}">
              <a16:creationId xmlns:a16="http://schemas.microsoft.com/office/drawing/2014/main" id="{00000000-0008-0000-0300-0000CB010000}"/>
            </a:ext>
          </a:extLst>
        </xdr:cNvPr>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60" name="テキスト ボックス 459">
          <a:extLst>
            <a:ext uri="{FF2B5EF4-FFF2-40B4-BE49-F238E27FC236}">
              <a16:creationId xmlns:a16="http://schemas.microsoft.com/office/drawing/2014/main" id="{00000000-0008-0000-0300-0000CC010000}"/>
            </a:ext>
          </a:extLst>
        </xdr:cNvPr>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61" name="テキスト ボックス 460">
          <a:extLst>
            <a:ext uri="{FF2B5EF4-FFF2-40B4-BE49-F238E27FC236}">
              <a16:creationId xmlns:a16="http://schemas.microsoft.com/office/drawing/2014/main" id="{00000000-0008-0000-0300-0000CD010000}"/>
            </a:ext>
          </a:extLst>
        </xdr:cNvPr>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62" name="テキスト ボックス 461">
          <a:extLst>
            <a:ext uri="{FF2B5EF4-FFF2-40B4-BE49-F238E27FC236}">
              <a16:creationId xmlns:a16="http://schemas.microsoft.com/office/drawing/2014/main" id="{00000000-0008-0000-0300-0000CE010000}"/>
            </a:ext>
          </a:extLst>
        </xdr:cNvPr>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63" name="テキスト ボックス 462">
          <a:extLst>
            <a:ext uri="{FF2B5EF4-FFF2-40B4-BE49-F238E27FC236}">
              <a16:creationId xmlns:a16="http://schemas.microsoft.com/office/drawing/2014/main" id="{00000000-0008-0000-0300-0000CF010000}"/>
            </a:ext>
          </a:extLst>
        </xdr:cNvPr>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14</xdr:row>
      <xdr:rowOff>137058</xdr:rowOff>
    </xdr:from>
    <xdr:to>
      <xdr:col>81</xdr:col>
      <xdr:colOff>95250</xdr:colOff>
      <xdr:row>15</xdr:row>
      <xdr:rowOff>67208</xdr:rowOff>
    </xdr:to>
    <xdr:sp macro="" textlink="">
      <xdr:nvSpPr>
        <xdr:cNvPr id="464" name="楕円 463">
          <a:extLst>
            <a:ext uri="{FF2B5EF4-FFF2-40B4-BE49-F238E27FC236}">
              <a16:creationId xmlns:a16="http://schemas.microsoft.com/office/drawing/2014/main" id="{00000000-0008-0000-0300-0000D0010000}"/>
            </a:ext>
          </a:extLst>
        </xdr:cNvPr>
        <xdr:cNvSpPr/>
      </xdr:nvSpPr>
      <xdr:spPr>
        <a:xfrm>
          <a:off x="16967200" y="25373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14</xdr:row>
      <xdr:rowOff>109135</xdr:rowOff>
    </xdr:from>
    <xdr:ext cx="762000" cy="259045"/>
    <xdr:sp macro="" textlink="">
      <xdr:nvSpPr>
        <xdr:cNvPr id="465" name="将来負担の状況該当値テキスト">
          <a:extLst>
            <a:ext uri="{FF2B5EF4-FFF2-40B4-BE49-F238E27FC236}">
              <a16:creationId xmlns:a16="http://schemas.microsoft.com/office/drawing/2014/main" id="{00000000-0008-0000-0300-0000D1010000}"/>
            </a:ext>
          </a:extLst>
        </xdr:cNvPr>
        <xdr:cNvSpPr txBox="1"/>
      </xdr:nvSpPr>
      <xdr:spPr>
        <a:xfrm>
          <a:off x="17106900" y="25094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14</xdr:row>
      <xdr:rowOff>147193</xdr:rowOff>
    </xdr:from>
    <xdr:to>
      <xdr:col>77</xdr:col>
      <xdr:colOff>95250</xdr:colOff>
      <xdr:row>15</xdr:row>
      <xdr:rowOff>77343</xdr:rowOff>
    </xdr:to>
    <xdr:sp macro="" textlink="">
      <xdr:nvSpPr>
        <xdr:cNvPr id="466" name="楕円 465">
          <a:extLst>
            <a:ext uri="{FF2B5EF4-FFF2-40B4-BE49-F238E27FC236}">
              <a16:creationId xmlns:a16="http://schemas.microsoft.com/office/drawing/2014/main" id="{00000000-0008-0000-0300-0000D2010000}"/>
            </a:ext>
          </a:extLst>
        </xdr:cNvPr>
        <xdr:cNvSpPr/>
      </xdr:nvSpPr>
      <xdr:spPr>
        <a:xfrm>
          <a:off x="16129000" y="25474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15</xdr:row>
      <xdr:rowOff>62120</xdr:rowOff>
    </xdr:from>
    <xdr:ext cx="736600" cy="259045"/>
    <xdr:sp macro="" textlink="">
      <xdr:nvSpPr>
        <xdr:cNvPr id="467" name="テキスト ボックス 466">
          <a:extLst>
            <a:ext uri="{FF2B5EF4-FFF2-40B4-BE49-F238E27FC236}">
              <a16:creationId xmlns:a16="http://schemas.microsoft.com/office/drawing/2014/main" id="{00000000-0008-0000-0300-0000D3010000}"/>
            </a:ext>
          </a:extLst>
        </xdr:cNvPr>
        <xdr:cNvSpPr txBox="1"/>
      </xdr:nvSpPr>
      <xdr:spPr>
        <a:xfrm>
          <a:off x="15798800" y="263387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15</xdr:row>
      <xdr:rowOff>97358</xdr:rowOff>
    </xdr:from>
    <xdr:to>
      <xdr:col>73</xdr:col>
      <xdr:colOff>44450</xdr:colOff>
      <xdr:row>16</xdr:row>
      <xdr:rowOff>27508</xdr:rowOff>
    </xdr:to>
    <xdr:sp macro="" textlink="">
      <xdr:nvSpPr>
        <xdr:cNvPr id="468" name="楕円 467">
          <a:extLst>
            <a:ext uri="{FF2B5EF4-FFF2-40B4-BE49-F238E27FC236}">
              <a16:creationId xmlns:a16="http://schemas.microsoft.com/office/drawing/2014/main" id="{00000000-0008-0000-0300-0000D4010000}"/>
            </a:ext>
          </a:extLst>
        </xdr:cNvPr>
        <xdr:cNvSpPr/>
      </xdr:nvSpPr>
      <xdr:spPr>
        <a:xfrm>
          <a:off x="15240000" y="26691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16</xdr:row>
      <xdr:rowOff>12285</xdr:rowOff>
    </xdr:from>
    <xdr:ext cx="762000" cy="259045"/>
    <xdr:sp macro="" textlink="">
      <xdr:nvSpPr>
        <xdr:cNvPr id="469" name="テキスト ボックス 468">
          <a:extLst>
            <a:ext uri="{FF2B5EF4-FFF2-40B4-BE49-F238E27FC236}">
              <a16:creationId xmlns:a16="http://schemas.microsoft.com/office/drawing/2014/main" id="{00000000-0008-0000-0300-0000D5010000}"/>
            </a:ext>
          </a:extLst>
        </xdr:cNvPr>
        <xdr:cNvSpPr txBox="1"/>
      </xdr:nvSpPr>
      <xdr:spPr>
        <a:xfrm>
          <a:off x="14909800" y="27554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15</xdr:row>
      <xdr:rowOff>153340</xdr:rowOff>
    </xdr:from>
    <xdr:to>
      <xdr:col>68</xdr:col>
      <xdr:colOff>203200</xdr:colOff>
      <xdr:row>16</xdr:row>
      <xdr:rowOff>83490</xdr:rowOff>
    </xdr:to>
    <xdr:sp macro="" textlink="">
      <xdr:nvSpPr>
        <xdr:cNvPr id="470" name="楕円 469">
          <a:extLst>
            <a:ext uri="{FF2B5EF4-FFF2-40B4-BE49-F238E27FC236}">
              <a16:creationId xmlns:a16="http://schemas.microsoft.com/office/drawing/2014/main" id="{00000000-0008-0000-0300-0000D6010000}"/>
            </a:ext>
          </a:extLst>
        </xdr:cNvPr>
        <xdr:cNvSpPr/>
      </xdr:nvSpPr>
      <xdr:spPr>
        <a:xfrm>
          <a:off x="14351000" y="27250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16</xdr:row>
      <xdr:rowOff>68267</xdr:rowOff>
    </xdr:from>
    <xdr:ext cx="762000" cy="259045"/>
    <xdr:sp macro="" textlink="">
      <xdr:nvSpPr>
        <xdr:cNvPr id="471" name="テキスト ボックス 470">
          <a:extLst>
            <a:ext uri="{FF2B5EF4-FFF2-40B4-BE49-F238E27FC236}">
              <a16:creationId xmlns:a16="http://schemas.microsoft.com/office/drawing/2014/main" id="{00000000-0008-0000-0300-0000D7010000}"/>
            </a:ext>
          </a:extLst>
        </xdr:cNvPr>
        <xdr:cNvSpPr txBox="1"/>
      </xdr:nvSpPr>
      <xdr:spPr>
        <a:xfrm>
          <a:off x="14020800" y="28114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16</xdr:row>
      <xdr:rowOff>24359</xdr:rowOff>
    </xdr:from>
    <xdr:to>
      <xdr:col>64</xdr:col>
      <xdr:colOff>152400</xdr:colOff>
      <xdr:row>16</xdr:row>
      <xdr:rowOff>125959</xdr:rowOff>
    </xdr:to>
    <xdr:sp macro="" textlink="">
      <xdr:nvSpPr>
        <xdr:cNvPr id="472" name="楕円 471">
          <a:extLst>
            <a:ext uri="{FF2B5EF4-FFF2-40B4-BE49-F238E27FC236}">
              <a16:creationId xmlns:a16="http://schemas.microsoft.com/office/drawing/2014/main" id="{00000000-0008-0000-0300-0000D8010000}"/>
            </a:ext>
          </a:extLst>
        </xdr:cNvPr>
        <xdr:cNvSpPr/>
      </xdr:nvSpPr>
      <xdr:spPr>
        <a:xfrm>
          <a:off x="13462000" y="27675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16</xdr:row>
      <xdr:rowOff>110736</xdr:rowOff>
    </xdr:from>
    <xdr:ext cx="762000" cy="259045"/>
    <xdr:sp macro="" textlink="">
      <xdr:nvSpPr>
        <xdr:cNvPr id="473" name="テキスト ボックス 472">
          <a:extLst>
            <a:ext uri="{FF2B5EF4-FFF2-40B4-BE49-F238E27FC236}">
              <a16:creationId xmlns:a16="http://schemas.microsoft.com/office/drawing/2014/main" id="{00000000-0008-0000-0300-0000D9010000}"/>
            </a:ext>
          </a:extLst>
        </xdr:cNvPr>
        <xdr:cNvSpPr txBox="1"/>
      </xdr:nvSpPr>
      <xdr:spPr>
        <a:xfrm>
          <a:off x="13131800" y="285393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a:extLst>
            <a:ext uri="{FF2B5EF4-FFF2-40B4-BE49-F238E27FC236}">
              <a16:creationId xmlns:a16="http://schemas.microsoft.com/office/drawing/2014/main" id="{00000000-0008-0000-0400-000002000000}"/>
            </a:ext>
          </a:extLst>
        </xdr:cNvPr>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a:extLst>
            <a:ext uri="{FF2B5EF4-FFF2-40B4-BE49-F238E27FC236}">
              <a16:creationId xmlns:a16="http://schemas.microsoft.com/office/drawing/2014/main" id="{00000000-0008-0000-0400-000003000000}"/>
            </a:ext>
          </a:extLst>
        </xdr:cNvPr>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a:extLst>
            <a:ext uri="{FF2B5EF4-FFF2-40B4-BE49-F238E27FC236}">
              <a16:creationId xmlns:a16="http://schemas.microsoft.com/office/drawing/2014/main" id="{00000000-0008-0000-0400-000004000000}"/>
            </a:ext>
          </a:extLst>
        </xdr:cNvPr>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a:extLst>
            <a:ext uri="{FF2B5EF4-FFF2-40B4-BE49-F238E27FC236}">
              <a16:creationId xmlns:a16="http://schemas.microsoft.com/office/drawing/2014/main" id="{00000000-0008-0000-0400-000005000000}"/>
            </a:ext>
          </a:extLst>
        </xdr:cNvPr>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神奈川県開成町</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a:extLst>
            <a:ext uri="{FF2B5EF4-FFF2-40B4-BE49-F238E27FC236}">
              <a16:creationId xmlns:a16="http://schemas.microsoft.com/office/drawing/2014/main" id="{00000000-0008-0000-0400-000006000000}"/>
            </a:ext>
          </a:extLst>
        </xdr:cNvPr>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a:extLst>
            <a:ext uri="{FF2B5EF4-FFF2-40B4-BE49-F238E27FC236}">
              <a16:creationId xmlns:a16="http://schemas.microsoft.com/office/drawing/2014/main" id="{00000000-0008-0000-0400-000007000000}"/>
            </a:ext>
          </a:extLst>
        </xdr:cNvPr>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a:extLst>
            <a:ext uri="{FF2B5EF4-FFF2-40B4-BE49-F238E27FC236}">
              <a16:creationId xmlns:a16="http://schemas.microsoft.com/office/drawing/2014/main" id="{00000000-0008-0000-0400-000008000000}"/>
            </a:ext>
          </a:extLst>
        </xdr:cNvPr>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30</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a:extLst>
            <a:ext uri="{FF2B5EF4-FFF2-40B4-BE49-F238E27FC236}">
              <a16:creationId xmlns:a16="http://schemas.microsoft.com/office/drawing/2014/main" id="{00000000-0008-0000-0400-000009000000}"/>
            </a:ext>
          </a:extLst>
        </xdr:cNvPr>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a:extLst>
            <a:ext uri="{FF2B5EF4-FFF2-40B4-BE49-F238E27FC236}">
              <a16:creationId xmlns:a16="http://schemas.microsoft.com/office/drawing/2014/main" id="{00000000-0008-0000-0400-00000A000000}"/>
            </a:ext>
          </a:extLst>
        </xdr:cNvPr>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a:extLst>
            <a:ext uri="{FF2B5EF4-FFF2-40B4-BE49-F238E27FC236}">
              <a16:creationId xmlns:a16="http://schemas.microsoft.com/office/drawing/2014/main" id="{00000000-0008-0000-0400-00000B000000}"/>
            </a:ext>
          </a:extLst>
        </xdr:cNvPr>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a:extLst>
            <a:ext uri="{FF2B5EF4-FFF2-40B4-BE49-F238E27FC236}">
              <a16:creationId xmlns:a16="http://schemas.microsoft.com/office/drawing/2014/main" id="{00000000-0008-0000-0400-00000C000000}"/>
            </a:ext>
          </a:extLst>
        </xdr:cNvPr>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17,744
17,612
6.55
6,248,243
5,892,964
289,763
3,861,784
5,351,002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a:extLst>
            <a:ext uri="{FF2B5EF4-FFF2-40B4-BE49-F238E27FC236}">
              <a16:creationId xmlns:a16="http://schemas.microsoft.com/office/drawing/2014/main" id="{00000000-0008-0000-0400-00000D000000}"/>
            </a:ext>
          </a:extLst>
        </xdr:cNvPr>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a:extLst>
            <a:ext uri="{FF2B5EF4-FFF2-40B4-BE49-F238E27FC236}">
              <a16:creationId xmlns:a16="http://schemas.microsoft.com/office/drawing/2014/main" id="{00000000-0008-0000-0400-00000E000000}"/>
            </a:ext>
          </a:extLst>
        </xdr:cNvPr>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a:extLst>
            <a:ext uri="{FF2B5EF4-FFF2-40B4-BE49-F238E27FC236}">
              <a16:creationId xmlns:a16="http://schemas.microsoft.com/office/drawing/2014/main" id="{00000000-0008-0000-0400-00000F000000}"/>
            </a:ext>
          </a:extLst>
        </xdr:cNvPr>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6.2
28.4</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a:extLst>
            <a:ext uri="{FF2B5EF4-FFF2-40B4-BE49-F238E27FC236}">
              <a16:creationId xmlns:a16="http://schemas.microsoft.com/office/drawing/2014/main" id="{00000000-0008-0000-0400-000010000000}"/>
            </a:ext>
          </a:extLst>
        </xdr:cNvPr>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a:extLst>
            <a:ext uri="{FF2B5EF4-FFF2-40B4-BE49-F238E27FC236}">
              <a16:creationId xmlns:a16="http://schemas.microsoft.com/office/drawing/2014/main" id="{00000000-0008-0000-0400-000011000000}"/>
            </a:ext>
          </a:extLst>
        </xdr:cNvPr>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a:extLst>
            <a:ext uri="{FF2B5EF4-FFF2-40B4-BE49-F238E27FC236}">
              <a16:creationId xmlns:a16="http://schemas.microsoft.com/office/drawing/2014/main" id="{00000000-0008-0000-0400-000012000000}"/>
            </a:ext>
          </a:extLst>
        </xdr:cNvPr>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H26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a:extLst>
            <a:ext uri="{FF2B5EF4-FFF2-40B4-BE49-F238E27FC236}">
              <a16:creationId xmlns:a16="http://schemas.microsoft.com/office/drawing/2014/main" id="{00000000-0008-0000-0400-000013000000}"/>
            </a:ext>
          </a:extLst>
        </xdr:cNvPr>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a:extLst>
            <a:ext uri="{FF2B5EF4-FFF2-40B4-BE49-F238E27FC236}">
              <a16:creationId xmlns:a16="http://schemas.microsoft.com/office/drawing/2014/main" id="{00000000-0008-0000-0400-000014000000}"/>
            </a:ext>
          </a:extLst>
        </xdr:cNvPr>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a:extLst>
            <a:ext uri="{FF2B5EF4-FFF2-40B4-BE49-F238E27FC236}">
              <a16:creationId xmlns:a16="http://schemas.microsoft.com/office/drawing/2014/main" id="{00000000-0008-0000-0400-000015000000}"/>
            </a:ext>
          </a:extLst>
        </xdr:cNvPr>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a:extLst>
            <a:ext uri="{FF2B5EF4-FFF2-40B4-BE49-F238E27FC236}">
              <a16:creationId xmlns:a16="http://schemas.microsoft.com/office/drawing/2014/main" id="{00000000-0008-0000-0400-000016000000}"/>
            </a:ext>
          </a:extLst>
        </xdr:cNvPr>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a:extLst>
            <a:ext uri="{FF2B5EF4-FFF2-40B4-BE49-F238E27FC236}">
              <a16:creationId xmlns:a16="http://schemas.microsoft.com/office/drawing/2014/main" id="{00000000-0008-0000-0400-000017000000}"/>
            </a:ext>
          </a:extLst>
        </xdr:cNvPr>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a:extLst>
            <a:ext uri="{FF2B5EF4-FFF2-40B4-BE49-F238E27FC236}">
              <a16:creationId xmlns:a16="http://schemas.microsoft.com/office/drawing/2014/main" id="{00000000-0008-0000-0400-000018000000}"/>
            </a:ext>
          </a:extLst>
        </xdr:cNvPr>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a:extLst>
            <a:ext uri="{FF2B5EF4-FFF2-40B4-BE49-F238E27FC236}">
              <a16:creationId xmlns:a16="http://schemas.microsoft.com/office/drawing/2014/main" id="{00000000-0008-0000-0400-000019000000}"/>
            </a:ext>
          </a:extLst>
        </xdr:cNvPr>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a:extLst>
            <a:ext uri="{FF2B5EF4-FFF2-40B4-BE49-F238E27FC236}">
              <a16:creationId xmlns:a16="http://schemas.microsoft.com/office/drawing/2014/main" id="{00000000-0008-0000-0400-00001A000000}"/>
            </a:ext>
          </a:extLst>
        </xdr:cNvPr>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a:extLst>
            <a:ext uri="{FF2B5EF4-FFF2-40B4-BE49-F238E27FC236}">
              <a16:creationId xmlns:a16="http://schemas.microsoft.com/office/drawing/2014/main" id="{00000000-0008-0000-0400-00001B000000}"/>
            </a:ext>
          </a:extLst>
        </xdr:cNvPr>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a:extLst>
            <a:ext uri="{FF2B5EF4-FFF2-40B4-BE49-F238E27FC236}">
              <a16:creationId xmlns:a16="http://schemas.microsoft.com/office/drawing/2014/main" id="{00000000-0008-0000-0400-00001C000000}"/>
            </a:ext>
          </a:extLst>
        </xdr:cNvPr>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a:extLst>
            <a:ext uri="{FF2B5EF4-FFF2-40B4-BE49-F238E27FC236}">
              <a16:creationId xmlns:a16="http://schemas.microsoft.com/office/drawing/2014/main" id="{00000000-0008-0000-0400-00001D000000}"/>
            </a:ext>
          </a:extLst>
        </xdr:cNvPr>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macro="" textlink="">
      <xdr:nvSpPr>
        <xdr:cNvPr id="30" name="テキスト ボックス 29">
          <a:extLst>
            <a:ext uri="{FF2B5EF4-FFF2-40B4-BE49-F238E27FC236}">
              <a16:creationId xmlns:a16="http://schemas.microsoft.com/office/drawing/2014/main" id="{00000000-0008-0000-0400-00001E000000}"/>
            </a:ext>
          </a:extLst>
        </xdr:cNvPr>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6046335" cy="259045"/>
    <xdr:sp macro="" textlink="">
      <xdr:nvSpPr>
        <xdr:cNvPr id="31" name="テキスト ボックス 30">
          <a:extLst>
            <a:ext uri="{FF2B5EF4-FFF2-40B4-BE49-F238E27FC236}">
              <a16:creationId xmlns:a16="http://schemas.microsoft.com/office/drawing/2014/main" id="{00000000-0008-0000-0400-00001F000000}"/>
            </a:ext>
          </a:extLst>
        </xdr:cNvPr>
        <xdr:cNvSpPr txBox="1"/>
      </xdr:nvSpPr>
      <xdr:spPr>
        <a:xfrm>
          <a:off x="698500" y="3746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98425</xdr:colOff>
      <xdr:row>23</xdr:row>
      <xdr:rowOff>57150</xdr:rowOff>
    </xdr:from>
    <xdr:ext cx="8295925" cy="259045"/>
    <xdr:sp macro="" textlink="">
      <xdr:nvSpPr>
        <xdr:cNvPr id="32" name="テキスト ボックス 31">
          <a:extLst>
            <a:ext uri="{FF2B5EF4-FFF2-40B4-BE49-F238E27FC236}">
              <a16:creationId xmlns:a16="http://schemas.microsoft.com/office/drawing/2014/main" id="{00000000-0008-0000-0400-000020000000}"/>
            </a:ext>
          </a:extLst>
        </xdr:cNvPr>
        <xdr:cNvSpPr txBox="1"/>
      </xdr:nvSpPr>
      <xdr:spPr>
        <a:xfrm>
          <a:off x="698500" y="4000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macro="" textlink="">
      <xdr:nvSpPr>
        <xdr:cNvPr id="33" name="テキスト ボックス 32">
          <a:extLst>
            <a:ext uri="{FF2B5EF4-FFF2-40B4-BE49-F238E27FC236}">
              <a16:creationId xmlns:a16="http://schemas.microsoft.com/office/drawing/2014/main" id="{00000000-0008-0000-0400-000021000000}"/>
            </a:ext>
          </a:extLst>
        </xdr:cNvPr>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a:extLst>
            <a:ext uri="{FF2B5EF4-FFF2-40B4-BE49-F238E27FC236}">
              <a16:creationId xmlns:a16="http://schemas.microsoft.com/office/drawing/2014/main" id="{00000000-0008-0000-0400-000022000000}"/>
            </a:ext>
          </a:extLst>
        </xdr:cNvPr>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a:extLst>
            <a:ext uri="{FF2B5EF4-FFF2-40B4-BE49-F238E27FC236}">
              <a16:creationId xmlns:a16="http://schemas.microsoft.com/office/drawing/2014/main" id="{00000000-0008-0000-0400-000023000000}"/>
            </a:ext>
          </a:extLst>
        </xdr:cNvPr>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a:extLst>
            <a:ext uri="{FF2B5EF4-FFF2-40B4-BE49-F238E27FC236}">
              <a16:creationId xmlns:a16="http://schemas.microsoft.com/office/drawing/2014/main" id="{00000000-0008-0000-0400-000024000000}"/>
            </a:ext>
          </a:extLst>
        </xdr:cNvPr>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a:extLst>
            <a:ext uri="{FF2B5EF4-FFF2-40B4-BE49-F238E27FC236}">
              <a16:creationId xmlns:a16="http://schemas.microsoft.com/office/drawing/2014/main" id="{00000000-0008-0000-0400-000025000000}"/>
            </a:ext>
          </a:extLst>
        </xdr:cNvPr>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a:extLst>
            <a:ext uri="{FF2B5EF4-FFF2-40B4-BE49-F238E27FC236}">
              <a16:creationId xmlns:a16="http://schemas.microsoft.com/office/drawing/2014/main" id="{00000000-0008-0000-0400-000026000000}"/>
            </a:ext>
          </a:extLst>
        </xdr:cNvPr>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a:extLst>
            <a:ext uri="{FF2B5EF4-FFF2-40B4-BE49-F238E27FC236}">
              <a16:creationId xmlns:a16="http://schemas.microsoft.com/office/drawing/2014/main" id="{00000000-0008-0000-0400-000027000000}"/>
            </a:ext>
          </a:extLst>
        </xdr:cNvPr>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a:extLst>
            <a:ext uri="{FF2B5EF4-FFF2-40B4-BE49-F238E27FC236}">
              <a16:creationId xmlns:a16="http://schemas.microsoft.com/office/drawing/2014/main" id="{00000000-0008-0000-0400-000028000000}"/>
            </a:ext>
          </a:extLst>
        </xdr:cNvPr>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a:extLst>
            <a:ext uri="{FF2B5EF4-FFF2-40B4-BE49-F238E27FC236}">
              <a16:creationId xmlns:a16="http://schemas.microsoft.com/office/drawing/2014/main" id="{00000000-0008-0000-0400-000029000000}"/>
            </a:ext>
          </a:extLst>
        </xdr:cNvPr>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a:extLst>
            <a:ext uri="{FF2B5EF4-FFF2-40B4-BE49-F238E27FC236}">
              <a16:creationId xmlns:a16="http://schemas.microsoft.com/office/drawing/2014/main" id="{00000000-0008-0000-0400-00002A000000}"/>
            </a:ext>
          </a:extLst>
        </xdr:cNvPr>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a:extLst>
            <a:ext uri="{FF2B5EF4-FFF2-40B4-BE49-F238E27FC236}">
              <a16:creationId xmlns:a16="http://schemas.microsoft.com/office/drawing/2014/main" id="{00000000-0008-0000-0400-00002B000000}"/>
            </a:ext>
          </a:extLst>
        </xdr:cNvPr>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a:extLst>
            <a:ext uri="{FF2B5EF4-FFF2-40B4-BE49-F238E27FC236}">
              <a16:creationId xmlns:a16="http://schemas.microsoft.com/office/drawing/2014/main" id="{00000000-0008-0000-0400-00002C000000}"/>
            </a:ext>
          </a:extLst>
        </xdr:cNvPr>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分母となる経常一般財源収入額が、前年度の町民税（法人）の急増による普通交付税の減少など大幅な減少に伴い、全体的に比率が大きく上昇している。増減額は前年度比＋</a:t>
          </a:r>
          <a:r>
            <a:rPr kumimoji="1" lang="en-US" altLang="ja-JP" sz="1300">
              <a:latin typeface="ＭＳ Ｐゴシック" panose="020B0600070205080204" pitchFamily="50" charset="-128"/>
              <a:ea typeface="ＭＳ Ｐゴシック" panose="020B0600070205080204" pitchFamily="50" charset="-128"/>
            </a:rPr>
            <a:t>5.6</a:t>
          </a:r>
          <a:r>
            <a:rPr kumimoji="1" lang="ja-JP" altLang="en-US" sz="1300">
              <a:latin typeface="ＭＳ Ｐゴシック" panose="020B0600070205080204" pitchFamily="50" charset="-128"/>
              <a:ea typeface="ＭＳ Ｐゴシック" panose="020B0600070205080204" pitchFamily="50" charset="-128"/>
            </a:rPr>
            <a:t>百万円程度の増となっている。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退職手当組合への特別負担金が、退職者数により大きく変動することから年度間で前後はあるものの、おおむね横ばいで推移している。</a:t>
          </a:r>
        </a:p>
        <a:p>
          <a:r>
            <a:rPr kumimoji="1" lang="ja-JP" altLang="en-US" sz="1300">
              <a:latin typeface="ＭＳ Ｐゴシック" panose="020B0600070205080204" pitchFamily="50" charset="-128"/>
              <a:ea typeface="ＭＳ Ｐゴシック" panose="020B0600070205080204" pitchFamily="50" charset="-128"/>
            </a:rPr>
            <a:t>　今後も職員定員適正化計画に基づき職員の適正配置に努めるとともに、業務の効率化等を図り時間外勤務手当の抑制など人件費の上昇を抑える。</a:t>
          </a:r>
        </a:p>
      </xdr:txBody>
    </xdr:sp>
    <xdr:clientData/>
  </xdr:twoCellAnchor>
  <xdr:oneCellAnchor>
    <xdr:from>
      <xdr:col>3</xdr:col>
      <xdr:colOff>123825</xdr:colOff>
      <xdr:row>29</xdr:row>
      <xdr:rowOff>107950</xdr:rowOff>
    </xdr:from>
    <xdr:ext cx="298543" cy="225703"/>
    <xdr:sp macro="" textlink="">
      <xdr:nvSpPr>
        <xdr:cNvPr id="45" name="テキスト ボックス 44">
          <a:extLst>
            <a:ext uri="{FF2B5EF4-FFF2-40B4-BE49-F238E27FC236}">
              <a16:creationId xmlns:a16="http://schemas.microsoft.com/office/drawing/2014/main" id="{00000000-0008-0000-0400-00002D000000}"/>
            </a:ext>
          </a:extLst>
        </xdr:cNvPr>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a:extLst>
            <a:ext uri="{FF2B5EF4-FFF2-40B4-BE49-F238E27FC236}">
              <a16:creationId xmlns:a16="http://schemas.microsoft.com/office/drawing/2014/main" id="{00000000-0008-0000-0400-00002E000000}"/>
            </a:ext>
          </a:extLst>
        </xdr:cNvPr>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macro="" textlink="">
      <xdr:nvSpPr>
        <xdr:cNvPr id="47" name="テキスト ボックス 46">
          <a:extLst>
            <a:ext uri="{FF2B5EF4-FFF2-40B4-BE49-F238E27FC236}">
              <a16:creationId xmlns:a16="http://schemas.microsoft.com/office/drawing/2014/main" id="{00000000-0008-0000-0400-00002F000000}"/>
            </a:ext>
          </a:extLst>
        </xdr:cNvPr>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41</xdr:row>
      <xdr:rowOff>69850</xdr:rowOff>
    </xdr:from>
    <xdr:to>
      <xdr:col>26</xdr:col>
      <xdr:colOff>184150</xdr:colOff>
      <xdr:row>41</xdr:row>
      <xdr:rowOff>69850</xdr:rowOff>
    </xdr:to>
    <xdr:cxnSp macro="">
      <xdr:nvCxnSpPr>
        <xdr:cNvPr id="48" name="直線コネクタ 47">
          <a:extLst>
            <a:ext uri="{FF2B5EF4-FFF2-40B4-BE49-F238E27FC236}">
              <a16:creationId xmlns:a16="http://schemas.microsoft.com/office/drawing/2014/main" id="{00000000-0008-0000-0400-000030000000}"/>
            </a:ext>
          </a:extLst>
        </xdr:cNvPr>
        <xdr:cNvCxnSpPr/>
      </xdr:nvCxnSpPr>
      <xdr:spPr>
        <a:xfrm>
          <a:off x="762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40</xdr:row>
      <xdr:rowOff>99077</xdr:rowOff>
    </xdr:from>
    <xdr:ext cx="508000" cy="259045"/>
    <xdr:sp macro="" textlink="">
      <xdr:nvSpPr>
        <xdr:cNvPr id="49" name="テキスト ボックス 48">
          <a:extLst>
            <a:ext uri="{FF2B5EF4-FFF2-40B4-BE49-F238E27FC236}">
              <a16:creationId xmlns:a16="http://schemas.microsoft.com/office/drawing/2014/main" id="{00000000-0008-0000-0400-000031000000}"/>
            </a:ext>
          </a:extLst>
        </xdr:cNvPr>
        <xdr:cNvSpPr txBox="1"/>
      </xdr:nvSpPr>
      <xdr:spPr>
        <a:xfrm>
          <a:off x="254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38</xdr:row>
      <xdr:rowOff>127000</xdr:rowOff>
    </xdr:from>
    <xdr:to>
      <xdr:col>26</xdr:col>
      <xdr:colOff>184150</xdr:colOff>
      <xdr:row>38</xdr:row>
      <xdr:rowOff>127000</xdr:rowOff>
    </xdr:to>
    <xdr:cxnSp macro="">
      <xdr:nvCxnSpPr>
        <xdr:cNvPr id="50" name="直線コネクタ 49">
          <a:extLst>
            <a:ext uri="{FF2B5EF4-FFF2-40B4-BE49-F238E27FC236}">
              <a16:creationId xmlns:a16="http://schemas.microsoft.com/office/drawing/2014/main" id="{00000000-0008-0000-0400-000032000000}"/>
            </a:ext>
          </a:extLst>
        </xdr:cNvPr>
        <xdr:cNvCxnSpPr/>
      </xdr:nvCxnSpPr>
      <xdr:spPr>
        <a:xfrm>
          <a:off x="762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37</xdr:row>
      <xdr:rowOff>156227</xdr:rowOff>
    </xdr:from>
    <xdr:ext cx="508000" cy="259045"/>
    <xdr:sp macro="" textlink="">
      <xdr:nvSpPr>
        <xdr:cNvPr id="51" name="テキスト ボックス 50">
          <a:extLst>
            <a:ext uri="{FF2B5EF4-FFF2-40B4-BE49-F238E27FC236}">
              <a16:creationId xmlns:a16="http://schemas.microsoft.com/office/drawing/2014/main" id="{00000000-0008-0000-0400-000033000000}"/>
            </a:ext>
          </a:extLst>
        </xdr:cNvPr>
        <xdr:cNvSpPr txBox="1"/>
      </xdr:nvSpPr>
      <xdr:spPr>
        <a:xfrm>
          <a:off x="254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36</xdr:row>
      <xdr:rowOff>12700</xdr:rowOff>
    </xdr:from>
    <xdr:to>
      <xdr:col>26</xdr:col>
      <xdr:colOff>184150</xdr:colOff>
      <xdr:row>36</xdr:row>
      <xdr:rowOff>12700</xdr:rowOff>
    </xdr:to>
    <xdr:cxnSp macro="">
      <xdr:nvCxnSpPr>
        <xdr:cNvPr id="52" name="直線コネクタ 51">
          <a:extLst>
            <a:ext uri="{FF2B5EF4-FFF2-40B4-BE49-F238E27FC236}">
              <a16:creationId xmlns:a16="http://schemas.microsoft.com/office/drawing/2014/main" id="{00000000-0008-0000-0400-000034000000}"/>
            </a:ext>
          </a:extLst>
        </xdr:cNvPr>
        <xdr:cNvCxnSpPr/>
      </xdr:nvCxnSpPr>
      <xdr:spPr>
        <a:xfrm>
          <a:off x="762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35</xdr:row>
      <xdr:rowOff>41927</xdr:rowOff>
    </xdr:from>
    <xdr:ext cx="508000" cy="259045"/>
    <xdr:sp macro="" textlink="">
      <xdr:nvSpPr>
        <xdr:cNvPr id="53" name="テキスト ボックス 52">
          <a:extLst>
            <a:ext uri="{FF2B5EF4-FFF2-40B4-BE49-F238E27FC236}">
              <a16:creationId xmlns:a16="http://schemas.microsoft.com/office/drawing/2014/main" id="{00000000-0008-0000-0400-000035000000}"/>
            </a:ext>
          </a:extLst>
        </xdr:cNvPr>
        <xdr:cNvSpPr txBox="1"/>
      </xdr:nvSpPr>
      <xdr:spPr>
        <a:xfrm>
          <a:off x="254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33</xdr:row>
      <xdr:rowOff>69850</xdr:rowOff>
    </xdr:from>
    <xdr:to>
      <xdr:col>26</xdr:col>
      <xdr:colOff>184150</xdr:colOff>
      <xdr:row>33</xdr:row>
      <xdr:rowOff>69850</xdr:rowOff>
    </xdr:to>
    <xdr:cxnSp macro="">
      <xdr:nvCxnSpPr>
        <xdr:cNvPr id="54" name="直線コネクタ 53">
          <a:extLst>
            <a:ext uri="{FF2B5EF4-FFF2-40B4-BE49-F238E27FC236}">
              <a16:creationId xmlns:a16="http://schemas.microsoft.com/office/drawing/2014/main" id="{00000000-0008-0000-0400-000036000000}"/>
            </a:ext>
          </a:extLst>
        </xdr:cNvPr>
        <xdr:cNvCxnSpPr/>
      </xdr:nvCxnSpPr>
      <xdr:spPr>
        <a:xfrm>
          <a:off x="762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32</xdr:row>
      <xdr:rowOff>99077</xdr:rowOff>
    </xdr:from>
    <xdr:ext cx="508000" cy="259045"/>
    <xdr:sp macro="" textlink="">
      <xdr:nvSpPr>
        <xdr:cNvPr id="55" name="テキスト ボックス 54">
          <a:extLst>
            <a:ext uri="{FF2B5EF4-FFF2-40B4-BE49-F238E27FC236}">
              <a16:creationId xmlns:a16="http://schemas.microsoft.com/office/drawing/2014/main" id="{00000000-0008-0000-0400-000037000000}"/>
            </a:ext>
          </a:extLst>
        </xdr:cNvPr>
        <xdr:cNvSpPr txBox="1"/>
      </xdr:nvSpPr>
      <xdr:spPr>
        <a:xfrm>
          <a:off x="254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56" name="直線コネクタ 55">
          <a:extLst>
            <a:ext uri="{FF2B5EF4-FFF2-40B4-BE49-F238E27FC236}">
              <a16:creationId xmlns:a16="http://schemas.microsoft.com/office/drawing/2014/main" id="{00000000-0008-0000-0400-000038000000}"/>
            </a:ext>
          </a:extLst>
        </xdr:cNvPr>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macro="" textlink="">
      <xdr:nvSpPr>
        <xdr:cNvPr id="57" name="テキスト ボックス 56">
          <a:extLst>
            <a:ext uri="{FF2B5EF4-FFF2-40B4-BE49-F238E27FC236}">
              <a16:creationId xmlns:a16="http://schemas.microsoft.com/office/drawing/2014/main" id="{00000000-0008-0000-0400-000039000000}"/>
            </a:ext>
          </a:extLst>
        </xdr:cNvPr>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58" name="人件費グラフ枠">
          <a:extLst>
            <a:ext uri="{FF2B5EF4-FFF2-40B4-BE49-F238E27FC236}">
              <a16:creationId xmlns:a16="http://schemas.microsoft.com/office/drawing/2014/main" id="{00000000-0008-0000-0400-00003A000000}"/>
            </a:ext>
          </a:extLst>
        </xdr:cNvPr>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34</xdr:row>
      <xdr:rowOff>44704</xdr:rowOff>
    </xdr:from>
    <xdr:to>
      <xdr:col>24</xdr:col>
      <xdr:colOff>25400</xdr:colOff>
      <xdr:row>40</xdr:row>
      <xdr:rowOff>21844</xdr:rowOff>
    </xdr:to>
    <xdr:cxnSp macro="">
      <xdr:nvCxnSpPr>
        <xdr:cNvPr id="59" name="直線コネクタ 58">
          <a:extLst>
            <a:ext uri="{FF2B5EF4-FFF2-40B4-BE49-F238E27FC236}">
              <a16:creationId xmlns:a16="http://schemas.microsoft.com/office/drawing/2014/main" id="{00000000-0008-0000-0400-00003B000000}"/>
            </a:ext>
          </a:extLst>
        </xdr:cNvPr>
        <xdr:cNvCxnSpPr/>
      </xdr:nvCxnSpPr>
      <xdr:spPr>
        <a:xfrm flipV="1">
          <a:off x="4826000" y="5874004"/>
          <a:ext cx="0" cy="10058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39</xdr:row>
      <xdr:rowOff>165371</xdr:rowOff>
    </xdr:from>
    <xdr:ext cx="762000" cy="259045"/>
    <xdr:sp macro="" textlink="">
      <xdr:nvSpPr>
        <xdr:cNvPr id="60" name="人件費最小値テキスト">
          <a:extLst>
            <a:ext uri="{FF2B5EF4-FFF2-40B4-BE49-F238E27FC236}">
              <a16:creationId xmlns:a16="http://schemas.microsoft.com/office/drawing/2014/main" id="{00000000-0008-0000-0400-00003C000000}"/>
            </a:ext>
          </a:extLst>
        </xdr:cNvPr>
        <xdr:cNvSpPr txBox="1"/>
      </xdr:nvSpPr>
      <xdr:spPr>
        <a:xfrm>
          <a:off x="4914900" y="68519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40</xdr:row>
      <xdr:rowOff>21844</xdr:rowOff>
    </xdr:from>
    <xdr:to>
      <xdr:col>24</xdr:col>
      <xdr:colOff>114300</xdr:colOff>
      <xdr:row>40</xdr:row>
      <xdr:rowOff>21844</xdr:rowOff>
    </xdr:to>
    <xdr:cxnSp macro="">
      <xdr:nvCxnSpPr>
        <xdr:cNvPr id="61" name="直線コネクタ 60">
          <a:extLst>
            <a:ext uri="{FF2B5EF4-FFF2-40B4-BE49-F238E27FC236}">
              <a16:creationId xmlns:a16="http://schemas.microsoft.com/office/drawing/2014/main" id="{00000000-0008-0000-0400-00003D000000}"/>
            </a:ext>
          </a:extLst>
        </xdr:cNvPr>
        <xdr:cNvCxnSpPr/>
      </xdr:nvCxnSpPr>
      <xdr:spPr>
        <a:xfrm>
          <a:off x="4737100" y="68798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32</xdr:row>
      <xdr:rowOff>131081</xdr:rowOff>
    </xdr:from>
    <xdr:ext cx="762000" cy="259045"/>
    <xdr:sp macro="" textlink="">
      <xdr:nvSpPr>
        <xdr:cNvPr id="62" name="人件費最大値テキスト">
          <a:extLst>
            <a:ext uri="{FF2B5EF4-FFF2-40B4-BE49-F238E27FC236}">
              <a16:creationId xmlns:a16="http://schemas.microsoft.com/office/drawing/2014/main" id="{00000000-0008-0000-0400-00003E000000}"/>
            </a:ext>
          </a:extLst>
        </xdr:cNvPr>
        <xdr:cNvSpPr txBox="1"/>
      </xdr:nvSpPr>
      <xdr:spPr>
        <a:xfrm>
          <a:off x="4914900" y="56174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34</xdr:row>
      <xdr:rowOff>44704</xdr:rowOff>
    </xdr:from>
    <xdr:to>
      <xdr:col>24</xdr:col>
      <xdr:colOff>114300</xdr:colOff>
      <xdr:row>34</xdr:row>
      <xdr:rowOff>44704</xdr:rowOff>
    </xdr:to>
    <xdr:cxnSp macro="">
      <xdr:nvCxnSpPr>
        <xdr:cNvPr id="63" name="直線コネクタ 62">
          <a:extLst>
            <a:ext uri="{FF2B5EF4-FFF2-40B4-BE49-F238E27FC236}">
              <a16:creationId xmlns:a16="http://schemas.microsoft.com/office/drawing/2014/main" id="{00000000-0008-0000-0400-00003F000000}"/>
            </a:ext>
          </a:extLst>
        </xdr:cNvPr>
        <xdr:cNvCxnSpPr/>
      </xdr:nvCxnSpPr>
      <xdr:spPr>
        <a:xfrm>
          <a:off x="4737100" y="58740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36</xdr:row>
      <xdr:rowOff>113284</xdr:rowOff>
    </xdr:from>
    <xdr:to>
      <xdr:col>24</xdr:col>
      <xdr:colOff>25400</xdr:colOff>
      <xdr:row>37</xdr:row>
      <xdr:rowOff>65278</xdr:rowOff>
    </xdr:to>
    <xdr:cxnSp macro="">
      <xdr:nvCxnSpPr>
        <xdr:cNvPr id="64" name="直線コネクタ 63">
          <a:extLst>
            <a:ext uri="{FF2B5EF4-FFF2-40B4-BE49-F238E27FC236}">
              <a16:creationId xmlns:a16="http://schemas.microsoft.com/office/drawing/2014/main" id="{00000000-0008-0000-0400-000040000000}"/>
            </a:ext>
          </a:extLst>
        </xdr:cNvPr>
        <xdr:cNvCxnSpPr/>
      </xdr:nvCxnSpPr>
      <xdr:spPr>
        <a:xfrm>
          <a:off x="3987800" y="6285484"/>
          <a:ext cx="838200" cy="1234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161307</xdr:rowOff>
    </xdr:from>
    <xdr:ext cx="762000" cy="259045"/>
    <xdr:sp macro="" textlink="">
      <xdr:nvSpPr>
        <xdr:cNvPr id="65" name="人件費平均値テキスト">
          <a:extLst>
            <a:ext uri="{FF2B5EF4-FFF2-40B4-BE49-F238E27FC236}">
              <a16:creationId xmlns:a16="http://schemas.microsoft.com/office/drawing/2014/main" id="{00000000-0008-0000-0400-000041000000}"/>
            </a:ext>
          </a:extLst>
        </xdr:cNvPr>
        <xdr:cNvSpPr txBox="1"/>
      </xdr:nvSpPr>
      <xdr:spPr>
        <a:xfrm>
          <a:off x="4914900" y="616205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36</xdr:row>
      <xdr:rowOff>144780</xdr:rowOff>
    </xdr:from>
    <xdr:to>
      <xdr:col>24</xdr:col>
      <xdr:colOff>76200</xdr:colOff>
      <xdr:row>37</xdr:row>
      <xdr:rowOff>74930</xdr:rowOff>
    </xdr:to>
    <xdr:sp macro="" textlink="">
      <xdr:nvSpPr>
        <xdr:cNvPr id="66" name="フローチャート: 判断 65">
          <a:extLst>
            <a:ext uri="{FF2B5EF4-FFF2-40B4-BE49-F238E27FC236}">
              <a16:creationId xmlns:a16="http://schemas.microsoft.com/office/drawing/2014/main" id="{00000000-0008-0000-0400-000042000000}"/>
            </a:ext>
          </a:extLst>
        </xdr:cNvPr>
        <xdr:cNvSpPr/>
      </xdr:nvSpPr>
      <xdr:spPr>
        <a:xfrm>
          <a:off x="4775200" y="6316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36</xdr:row>
      <xdr:rowOff>113284</xdr:rowOff>
    </xdr:from>
    <xdr:to>
      <xdr:col>19</xdr:col>
      <xdr:colOff>187325</xdr:colOff>
      <xdr:row>37</xdr:row>
      <xdr:rowOff>19558</xdr:rowOff>
    </xdr:to>
    <xdr:cxnSp macro="">
      <xdr:nvCxnSpPr>
        <xdr:cNvPr id="67" name="直線コネクタ 66">
          <a:extLst>
            <a:ext uri="{FF2B5EF4-FFF2-40B4-BE49-F238E27FC236}">
              <a16:creationId xmlns:a16="http://schemas.microsoft.com/office/drawing/2014/main" id="{00000000-0008-0000-0400-000043000000}"/>
            </a:ext>
          </a:extLst>
        </xdr:cNvPr>
        <xdr:cNvCxnSpPr/>
      </xdr:nvCxnSpPr>
      <xdr:spPr>
        <a:xfrm flipV="1">
          <a:off x="3098800" y="6285484"/>
          <a:ext cx="889000" cy="777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36</xdr:row>
      <xdr:rowOff>149352</xdr:rowOff>
    </xdr:from>
    <xdr:to>
      <xdr:col>20</xdr:col>
      <xdr:colOff>38100</xdr:colOff>
      <xdr:row>37</xdr:row>
      <xdr:rowOff>79502</xdr:rowOff>
    </xdr:to>
    <xdr:sp macro="" textlink="">
      <xdr:nvSpPr>
        <xdr:cNvPr id="68" name="フローチャート: 判断 67">
          <a:extLst>
            <a:ext uri="{FF2B5EF4-FFF2-40B4-BE49-F238E27FC236}">
              <a16:creationId xmlns:a16="http://schemas.microsoft.com/office/drawing/2014/main" id="{00000000-0008-0000-0400-000044000000}"/>
            </a:ext>
          </a:extLst>
        </xdr:cNvPr>
        <xdr:cNvSpPr/>
      </xdr:nvSpPr>
      <xdr:spPr>
        <a:xfrm>
          <a:off x="3937000" y="63215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37</xdr:row>
      <xdr:rowOff>64279</xdr:rowOff>
    </xdr:from>
    <xdr:ext cx="736600" cy="259045"/>
    <xdr:sp macro="" textlink="">
      <xdr:nvSpPr>
        <xdr:cNvPr id="69" name="テキスト ボックス 68">
          <a:extLst>
            <a:ext uri="{FF2B5EF4-FFF2-40B4-BE49-F238E27FC236}">
              <a16:creationId xmlns:a16="http://schemas.microsoft.com/office/drawing/2014/main" id="{00000000-0008-0000-0400-000045000000}"/>
            </a:ext>
          </a:extLst>
        </xdr:cNvPr>
        <xdr:cNvSpPr txBox="1"/>
      </xdr:nvSpPr>
      <xdr:spPr>
        <a:xfrm>
          <a:off x="3606800" y="640792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37</xdr:row>
      <xdr:rowOff>5842</xdr:rowOff>
    </xdr:from>
    <xdr:to>
      <xdr:col>15</xdr:col>
      <xdr:colOff>98425</xdr:colOff>
      <xdr:row>37</xdr:row>
      <xdr:rowOff>19558</xdr:rowOff>
    </xdr:to>
    <xdr:cxnSp macro="">
      <xdr:nvCxnSpPr>
        <xdr:cNvPr id="70" name="直線コネクタ 69">
          <a:extLst>
            <a:ext uri="{FF2B5EF4-FFF2-40B4-BE49-F238E27FC236}">
              <a16:creationId xmlns:a16="http://schemas.microsoft.com/office/drawing/2014/main" id="{00000000-0008-0000-0400-000046000000}"/>
            </a:ext>
          </a:extLst>
        </xdr:cNvPr>
        <xdr:cNvCxnSpPr/>
      </xdr:nvCxnSpPr>
      <xdr:spPr>
        <a:xfrm>
          <a:off x="2209800" y="6349492"/>
          <a:ext cx="889000" cy="13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36</xdr:row>
      <xdr:rowOff>153924</xdr:rowOff>
    </xdr:from>
    <xdr:to>
      <xdr:col>15</xdr:col>
      <xdr:colOff>149225</xdr:colOff>
      <xdr:row>37</xdr:row>
      <xdr:rowOff>84074</xdr:rowOff>
    </xdr:to>
    <xdr:sp macro="" textlink="">
      <xdr:nvSpPr>
        <xdr:cNvPr id="71" name="フローチャート: 判断 70">
          <a:extLst>
            <a:ext uri="{FF2B5EF4-FFF2-40B4-BE49-F238E27FC236}">
              <a16:creationId xmlns:a16="http://schemas.microsoft.com/office/drawing/2014/main" id="{00000000-0008-0000-0400-000047000000}"/>
            </a:ext>
          </a:extLst>
        </xdr:cNvPr>
        <xdr:cNvSpPr/>
      </xdr:nvSpPr>
      <xdr:spPr>
        <a:xfrm>
          <a:off x="3048000" y="63261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37</xdr:row>
      <xdr:rowOff>68851</xdr:rowOff>
    </xdr:from>
    <xdr:ext cx="762000" cy="259045"/>
    <xdr:sp macro="" textlink="">
      <xdr:nvSpPr>
        <xdr:cNvPr id="72" name="テキスト ボックス 71">
          <a:extLst>
            <a:ext uri="{FF2B5EF4-FFF2-40B4-BE49-F238E27FC236}">
              <a16:creationId xmlns:a16="http://schemas.microsoft.com/office/drawing/2014/main" id="{00000000-0008-0000-0400-000048000000}"/>
            </a:ext>
          </a:extLst>
        </xdr:cNvPr>
        <xdr:cNvSpPr txBox="1"/>
      </xdr:nvSpPr>
      <xdr:spPr>
        <a:xfrm>
          <a:off x="2717800" y="64125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37</xdr:row>
      <xdr:rowOff>5842</xdr:rowOff>
    </xdr:from>
    <xdr:to>
      <xdr:col>11</xdr:col>
      <xdr:colOff>9525</xdr:colOff>
      <xdr:row>37</xdr:row>
      <xdr:rowOff>65278</xdr:rowOff>
    </xdr:to>
    <xdr:cxnSp macro="">
      <xdr:nvCxnSpPr>
        <xdr:cNvPr id="73" name="直線コネクタ 72">
          <a:extLst>
            <a:ext uri="{FF2B5EF4-FFF2-40B4-BE49-F238E27FC236}">
              <a16:creationId xmlns:a16="http://schemas.microsoft.com/office/drawing/2014/main" id="{00000000-0008-0000-0400-000049000000}"/>
            </a:ext>
          </a:extLst>
        </xdr:cNvPr>
        <xdr:cNvCxnSpPr/>
      </xdr:nvCxnSpPr>
      <xdr:spPr>
        <a:xfrm flipV="1">
          <a:off x="1320800" y="6349492"/>
          <a:ext cx="889000" cy="594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36</xdr:row>
      <xdr:rowOff>153924</xdr:rowOff>
    </xdr:from>
    <xdr:to>
      <xdr:col>11</xdr:col>
      <xdr:colOff>60325</xdr:colOff>
      <xdr:row>37</xdr:row>
      <xdr:rowOff>84074</xdr:rowOff>
    </xdr:to>
    <xdr:sp macro="" textlink="">
      <xdr:nvSpPr>
        <xdr:cNvPr id="74" name="フローチャート: 判断 73">
          <a:extLst>
            <a:ext uri="{FF2B5EF4-FFF2-40B4-BE49-F238E27FC236}">
              <a16:creationId xmlns:a16="http://schemas.microsoft.com/office/drawing/2014/main" id="{00000000-0008-0000-0400-00004A000000}"/>
            </a:ext>
          </a:extLst>
        </xdr:cNvPr>
        <xdr:cNvSpPr/>
      </xdr:nvSpPr>
      <xdr:spPr>
        <a:xfrm>
          <a:off x="2159000" y="63261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37</xdr:row>
      <xdr:rowOff>68851</xdr:rowOff>
    </xdr:from>
    <xdr:ext cx="762000" cy="259045"/>
    <xdr:sp macro="" textlink="">
      <xdr:nvSpPr>
        <xdr:cNvPr id="75" name="テキスト ボックス 74">
          <a:extLst>
            <a:ext uri="{FF2B5EF4-FFF2-40B4-BE49-F238E27FC236}">
              <a16:creationId xmlns:a16="http://schemas.microsoft.com/office/drawing/2014/main" id="{00000000-0008-0000-0400-00004B000000}"/>
            </a:ext>
          </a:extLst>
        </xdr:cNvPr>
        <xdr:cNvSpPr txBox="1"/>
      </xdr:nvSpPr>
      <xdr:spPr>
        <a:xfrm>
          <a:off x="1828800" y="64125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36</xdr:row>
      <xdr:rowOff>135636</xdr:rowOff>
    </xdr:from>
    <xdr:to>
      <xdr:col>6</xdr:col>
      <xdr:colOff>171450</xdr:colOff>
      <xdr:row>37</xdr:row>
      <xdr:rowOff>65786</xdr:rowOff>
    </xdr:to>
    <xdr:sp macro="" textlink="">
      <xdr:nvSpPr>
        <xdr:cNvPr id="76" name="フローチャート: 判断 75">
          <a:extLst>
            <a:ext uri="{FF2B5EF4-FFF2-40B4-BE49-F238E27FC236}">
              <a16:creationId xmlns:a16="http://schemas.microsoft.com/office/drawing/2014/main" id="{00000000-0008-0000-0400-00004C000000}"/>
            </a:ext>
          </a:extLst>
        </xdr:cNvPr>
        <xdr:cNvSpPr/>
      </xdr:nvSpPr>
      <xdr:spPr>
        <a:xfrm>
          <a:off x="1270000" y="63078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35</xdr:row>
      <xdr:rowOff>75963</xdr:rowOff>
    </xdr:from>
    <xdr:ext cx="762000" cy="259045"/>
    <xdr:sp macro="" textlink="">
      <xdr:nvSpPr>
        <xdr:cNvPr id="77" name="テキスト ボックス 76">
          <a:extLst>
            <a:ext uri="{FF2B5EF4-FFF2-40B4-BE49-F238E27FC236}">
              <a16:creationId xmlns:a16="http://schemas.microsoft.com/office/drawing/2014/main" id="{00000000-0008-0000-0400-00004D000000}"/>
            </a:ext>
          </a:extLst>
        </xdr:cNvPr>
        <xdr:cNvSpPr txBox="1"/>
      </xdr:nvSpPr>
      <xdr:spPr>
        <a:xfrm>
          <a:off x="939800" y="60767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78" name="テキスト ボックス 77">
          <a:extLst>
            <a:ext uri="{FF2B5EF4-FFF2-40B4-BE49-F238E27FC236}">
              <a16:creationId xmlns:a16="http://schemas.microsoft.com/office/drawing/2014/main" id="{00000000-0008-0000-0400-00004E000000}"/>
            </a:ext>
          </a:extLst>
        </xdr:cNvPr>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79" name="テキスト ボックス 78">
          <a:extLst>
            <a:ext uri="{FF2B5EF4-FFF2-40B4-BE49-F238E27FC236}">
              <a16:creationId xmlns:a16="http://schemas.microsoft.com/office/drawing/2014/main" id="{00000000-0008-0000-0400-00004F000000}"/>
            </a:ext>
          </a:extLst>
        </xdr:cNvPr>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0" name="テキスト ボックス 79">
          <a:extLst>
            <a:ext uri="{FF2B5EF4-FFF2-40B4-BE49-F238E27FC236}">
              <a16:creationId xmlns:a16="http://schemas.microsoft.com/office/drawing/2014/main" id="{00000000-0008-0000-0400-000050000000}"/>
            </a:ext>
          </a:extLst>
        </xdr:cNvPr>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1" name="テキスト ボックス 80">
          <a:extLst>
            <a:ext uri="{FF2B5EF4-FFF2-40B4-BE49-F238E27FC236}">
              <a16:creationId xmlns:a16="http://schemas.microsoft.com/office/drawing/2014/main" id="{00000000-0008-0000-0400-000051000000}"/>
            </a:ext>
          </a:extLst>
        </xdr:cNvPr>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2" name="テキスト ボックス 81">
          <a:extLst>
            <a:ext uri="{FF2B5EF4-FFF2-40B4-BE49-F238E27FC236}">
              <a16:creationId xmlns:a16="http://schemas.microsoft.com/office/drawing/2014/main" id="{00000000-0008-0000-0400-000052000000}"/>
            </a:ext>
          </a:extLst>
        </xdr:cNvPr>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37</xdr:row>
      <xdr:rowOff>14478</xdr:rowOff>
    </xdr:from>
    <xdr:to>
      <xdr:col>24</xdr:col>
      <xdr:colOff>76200</xdr:colOff>
      <xdr:row>37</xdr:row>
      <xdr:rowOff>116078</xdr:rowOff>
    </xdr:to>
    <xdr:sp macro="" textlink="">
      <xdr:nvSpPr>
        <xdr:cNvPr id="83" name="楕円 82">
          <a:extLst>
            <a:ext uri="{FF2B5EF4-FFF2-40B4-BE49-F238E27FC236}">
              <a16:creationId xmlns:a16="http://schemas.microsoft.com/office/drawing/2014/main" id="{00000000-0008-0000-0400-000053000000}"/>
            </a:ext>
          </a:extLst>
        </xdr:cNvPr>
        <xdr:cNvSpPr/>
      </xdr:nvSpPr>
      <xdr:spPr>
        <a:xfrm>
          <a:off x="4775200" y="63581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36</xdr:row>
      <xdr:rowOff>158005</xdr:rowOff>
    </xdr:from>
    <xdr:ext cx="762000" cy="259045"/>
    <xdr:sp macro="" textlink="">
      <xdr:nvSpPr>
        <xdr:cNvPr id="84" name="人件費該当値テキスト">
          <a:extLst>
            <a:ext uri="{FF2B5EF4-FFF2-40B4-BE49-F238E27FC236}">
              <a16:creationId xmlns:a16="http://schemas.microsoft.com/office/drawing/2014/main" id="{00000000-0008-0000-0400-000054000000}"/>
            </a:ext>
          </a:extLst>
        </xdr:cNvPr>
        <xdr:cNvSpPr txBox="1"/>
      </xdr:nvSpPr>
      <xdr:spPr>
        <a:xfrm>
          <a:off x="4914900" y="6330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36</xdr:row>
      <xdr:rowOff>62484</xdr:rowOff>
    </xdr:from>
    <xdr:to>
      <xdr:col>20</xdr:col>
      <xdr:colOff>38100</xdr:colOff>
      <xdr:row>36</xdr:row>
      <xdr:rowOff>164084</xdr:rowOff>
    </xdr:to>
    <xdr:sp macro="" textlink="">
      <xdr:nvSpPr>
        <xdr:cNvPr id="85" name="楕円 84">
          <a:extLst>
            <a:ext uri="{FF2B5EF4-FFF2-40B4-BE49-F238E27FC236}">
              <a16:creationId xmlns:a16="http://schemas.microsoft.com/office/drawing/2014/main" id="{00000000-0008-0000-0400-000055000000}"/>
            </a:ext>
          </a:extLst>
        </xdr:cNvPr>
        <xdr:cNvSpPr/>
      </xdr:nvSpPr>
      <xdr:spPr>
        <a:xfrm>
          <a:off x="3937000" y="62346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35</xdr:row>
      <xdr:rowOff>2811</xdr:rowOff>
    </xdr:from>
    <xdr:ext cx="736600" cy="259045"/>
    <xdr:sp macro="" textlink="">
      <xdr:nvSpPr>
        <xdr:cNvPr id="86" name="テキスト ボックス 85">
          <a:extLst>
            <a:ext uri="{FF2B5EF4-FFF2-40B4-BE49-F238E27FC236}">
              <a16:creationId xmlns:a16="http://schemas.microsoft.com/office/drawing/2014/main" id="{00000000-0008-0000-0400-000056000000}"/>
            </a:ext>
          </a:extLst>
        </xdr:cNvPr>
        <xdr:cNvSpPr txBox="1"/>
      </xdr:nvSpPr>
      <xdr:spPr>
        <a:xfrm>
          <a:off x="3606800" y="600356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36</xdr:row>
      <xdr:rowOff>140208</xdr:rowOff>
    </xdr:from>
    <xdr:to>
      <xdr:col>15</xdr:col>
      <xdr:colOff>149225</xdr:colOff>
      <xdr:row>37</xdr:row>
      <xdr:rowOff>70358</xdr:rowOff>
    </xdr:to>
    <xdr:sp macro="" textlink="">
      <xdr:nvSpPr>
        <xdr:cNvPr id="87" name="楕円 86">
          <a:extLst>
            <a:ext uri="{FF2B5EF4-FFF2-40B4-BE49-F238E27FC236}">
              <a16:creationId xmlns:a16="http://schemas.microsoft.com/office/drawing/2014/main" id="{00000000-0008-0000-0400-000057000000}"/>
            </a:ext>
          </a:extLst>
        </xdr:cNvPr>
        <xdr:cNvSpPr/>
      </xdr:nvSpPr>
      <xdr:spPr>
        <a:xfrm>
          <a:off x="3048000" y="63124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35</xdr:row>
      <xdr:rowOff>80535</xdr:rowOff>
    </xdr:from>
    <xdr:ext cx="762000" cy="259045"/>
    <xdr:sp macro="" textlink="">
      <xdr:nvSpPr>
        <xdr:cNvPr id="88" name="テキスト ボックス 87">
          <a:extLst>
            <a:ext uri="{FF2B5EF4-FFF2-40B4-BE49-F238E27FC236}">
              <a16:creationId xmlns:a16="http://schemas.microsoft.com/office/drawing/2014/main" id="{00000000-0008-0000-0400-000058000000}"/>
            </a:ext>
          </a:extLst>
        </xdr:cNvPr>
        <xdr:cNvSpPr txBox="1"/>
      </xdr:nvSpPr>
      <xdr:spPr>
        <a:xfrm>
          <a:off x="2717800" y="60812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36</xdr:row>
      <xdr:rowOff>126492</xdr:rowOff>
    </xdr:from>
    <xdr:to>
      <xdr:col>11</xdr:col>
      <xdr:colOff>60325</xdr:colOff>
      <xdr:row>37</xdr:row>
      <xdr:rowOff>56642</xdr:rowOff>
    </xdr:to>
    <xdr:sp macro="" textlink="">
      <xdr:nvSpPr>
        <xdr:cNvPr id="89" name="楕円 88">
          <a:extLst>
            <a:ext uri="{FF2B5EF4-FFF2-40B4-BE49-F238E27FC236}">
              <a16:creationId xmlns:a16="http://schemas.microsoft.com/office/drawing/2014/main" id="{00000000-0008-0000-0400-000059000000}"/>
            </a:ext>
          </a:extLst>
        </xdr:cNvPr>
        <xdr:cNvSpPr/>
      </xdr:nvSpPr>
      <xdr:spPr>
        <a:xfrm>
          <a:off x="2159000" y="62986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35</xdr:row>
      <xdr:rowOff>66819</xdr:rowOff>
    </xdr:from>
    <xdr:ext cx="762000" cy="259045"/>
    <xdr:sp macro="" textlink="">
      <xdr:nvSpPr>
        <xdr:cNvPr id="90" name="テキスト ボックス 89">
          <a:extLst>
            <a:ext uri="{FF2B5EF4-FFF2-40B4-BE49-F238E27FC236}">
              <a16:creationId xmlns:a16="http://schemas.microsoft.com/office/drawing/2014/main" id="{00000000-0008-0000-0400-00005A000000}"/>
            </a:ext>
          </a:extLst>
        </xdr:cNvPr>
        <xdr:cNvSpPr txBox="1"/>
      </xdr:nvSpPr>
      <xdr:spPr>
        <a:xfrm>
          <a:off x="1828800" y="60675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37</xdr:row>
      <xdr:rowOff>14478</xdr:rowOff>
    </xdr:from>
    <xdr:to>
      <xdr:col>6</xdr:col>
      <xdr:colOff>171450</xdr:colOff>
      <xdr:row>37</xdr:row>
      <xdr:rowOff>116078</xdr:rowOff>
    </xdr:to>
    <xdr:sp macro="" textlink="">
      <xdr:nvSpPr>
        <xdr:cNvPr id="91" name="楕円 90">
          <a:extLst>
            <a:ext uri="{FF2B5EF4-FFF2-40B4-BE49-F238E27FC236}">
              <a16:creationId xmlns:a16="http://schemas.microsoft.com/office/drawing/2014/main" id="{00000000-0008-0000-0400-00005B000000}"/>
            </a:ext>
          </a:extLst>
        </xdr:cNvPr>
        <xdr:cNvSpPr/>
      </xdr:nvSpPr>
      <xdr:spPr>
        <a:xfrm>
          <a:off x="1270000" y="63581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37</xdr:row>
      <xdr:rowOff>100855</xdr:rowOff>
    </xdr:from>
    <xdr:ext cx="762000" cy="259045"/>
    <xdr:sp macro="" textlink="">
      <xdr:nvSpPr>
        <xdr:cNvPr id="92" name="テキスト ボックス 91">
          <a:extLst>
            <a:ext uri="{FF2B5EF4-FFF2-40B4-BE49-F238E27FC236}">
              <a16:creationId xmlns:a16="http://schemas.microsoft.com/office/drawing/2014/main" id="{00000000-0008-0000-0400-00005C000000}"/>
            </a:ext>
          </a:extLst>
        </xdr:cNvPr>
        <xdr:cNvSpPr txBox="1"/>
      </xdr:nvSpPr>
      <xdr:spPr>
        <a:xfrm>
          <a:off x="939800" y="64445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3" name="正方形/長方形 92">
          <a:extLst>
            <a:ext uri="{FF2B5EF4-FFF2-40B4-BE49-F238E27FC236}">
              <a16:creationId xmlns:a16="http://schemas.microsoft.com/office/drawing/2014/main" id="{00000000-0008-0000-0400-00005D000000}"/>
            </a:ext>
          </a:extLst>
        </xdr:cNvPr>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4" name="正方形/長方形 93">
          <a:extLst>
            <a:ext uri="{FF2B5EF4-FFF2-40B4-BE49-F238E27FC236}">
              <a16:creationId xmlns:a16="http://schemas.microsoft.com/office/drawing/2014/main" id="{00000000-0008-0000-0400-00005E000000}"/>
            </a:ext>
          </a:extLst>
        </xdr:cNvPr>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5" name="正方形/長方形 94">
          <a:extLst>
            <a:ext uri="{FF2B5EF4-FFF2-40B4-BE49-F238E27FC236}">
              <a16:creationId xmlns:a16="http://schemas.microsoft.com/office/drawing/2014/main" id="{00000000-0008-0000-0400-00005F000000}"/>
            </a:ext>
          </a:extLst>
        </xdr:cNvPr>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96" name="正方形/長方形 95">
          <a:extLst>
            <a:ext uri="{FF2B5EF4-FFF2-40B4-BE49-F238E27FC236}">
              <a16:creationId xmlns:a16="http://schemas.microsoft.com/office/drawing/2014/main" id="{00000000-0008-0000-0400-000060000000}"/>
            </a:ext>
          </a:extLst>
        </xdr:cNvPr>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97" name="正方形/長方形 96">
          <a:extLst>
            <a:ext uri="{FF2B5EF4-FFF2-40B4-BE49-F238E27FC236}">
              <a16:creationId xmlns:a16="http://schemas.microsoft.com/office/drawing/2014/main" id="{00000000-0008-0000-0400-000061000000}"/>
            </a:ext>
          </a:extLst>
        </xdr:cNvPr>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98" name="正方形/長方形 97">
          <a:extLst>
            <a:ext uri="{FF2B5EF4-FFF2-40B4-BE49-F238E27FC236}">
              <a16:creationId xmlns:a16="http://schemas.microsoft.com/office/drawing/2014/main" id="{00000000-0008-0000-0400-000062000000}"/>
            </a:ext>
          </a:extLst>
        </xdr:cNvPr>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99" name="正方形/長方形 98">
          <a:extLst>
            <a:ext uri="{FF2B5EF4-FFF2-40B4-BE49-F238E27FC236}">
              <a16:creationId xmlns:a16="http://schemas.microsoft.com/office/drawing/2014/main" id="{00000000-0008-0000-0400-000063000000}"/>
            </a:ext>
          </a:extLst>
        </xdr:cNvPr>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0" name="正方形/長方形 99">
          <a:extLst>
            <a:ext uri="{FF2B5EF4-FFF2-40B4-BE49-F238E27FC236}">
              <a16:creationId xmlns:a16="http://schemas.microsoft.com/office/drawing/2014/main" id="{00000000-0008-0000-0400-000064000000}"/>
            </a:ext>
          </a:extLst>
        </xdr:cNvPr>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1" name="正方形/長方形 100">
          <a:extLst>
            <a:ext uri="{FF2B5EF4-FFF2-40B4-BE49-F238E27FC236}">
              <a16:creationId xmlns:a16="http://schemas.microsoft.com/office/drawing/2014/main" id="{00000000-0008-0000-0400-000065000000}"/>
            </a:ext>
          </a:extLst>
        </xdr:cNvPr>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2" name="正方形/長方形 101">
          <a:extLst>
            <a:ext uri="{FF2B5EF4-FFF2-40B4-BE49-F238E27FC236}">
              <a16:creationId xmlns:a16="http://schemas.microsoft.com/office/drawing/2014/main" id="{00000000-0008-0000-0400-000066000000}"/>
            </a:ext>
          </a:extLst>
        </xdr:cNvPr>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3" name="テキスト ボックス 102">
          <a:extLst>
            <a:ext uri="{FF2B5EF4-FFF2-40B4-BE49-F238E27FC236}">
              <a16:creationId xmlns:a16="http://schemas.microsoft.com/office/drawing/2014/main" id="{00000000-0008-0000-0400-000067000000}"/>
            </a:ext>
          </a:extLst>
        </xdr:cNvPr>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200">
              <a:latin typeface="ＭＳ Ｐゴシック" panose="020B0600070205080204" pitchFamily="50" charset="-128"/>
              <a:ea typeface="ＭＳ Ｐゴシック" panose="020B0600070205080204" pitchFamily="50" charset="-128"/>
            </a:rPr>
            <a:t>　分母となる経常一般財源収入額が、前年度の町民税（法人）の急増による普通交付税の減少など大幅な減少に伴い、比率が大きく上昇しているが、実際は前年度比△</a:t>
          </a:r>
          <a:r>
            <a:rPr kumimoji="1" lang="en-US" altLang="ja-JP" sz="1200">
              <a:latin typeface="ＭＳ Ｐゴシック" panose="020B0600070205080204" pitchFamily="50" charset="-128"/>
              <a:ea typeface="ＭＳ Ｐゴシック" panose="020B0600070205080204" pitchFamily="50" charset="-128"/>
            </a:rPr>
            <a:t>42.2</a:t>
          </a:r>
          <a:r>
            <a:rPr kumimoji="1" lang="ja-JP" altLang="en-US" sz="1200">
              <a:latin typeface="ＭＳ Ｐゴシック" panose="020B0600070205080204" pitchFamily="50" charset="-128"/>
              <a:ea typeface="ＭＳ Ｐゴシック" panose="020B0600070205080204" pitchFamily="50" charset="-128"/>
            </a:rPr>
            <a:t>百万円程度の減となっている。</a:t>
          </a:r>
          <a:endParaRPr kumimoji="1" lang="en-US" altLang="ja-JP" sz="1200">
            <a:latin typeface="ＭＳ Ｐゴシック" panose="020B0600070205080204" pitchFamily="50" charset="-128"/>
            <a:ea typeface="ＭＳ Ｐゴシック" panose="020B0600070205080204" pitchFamily="50" charset="-128"/>
          </a:endParaRPr>
        </a:p>
        <a:p>
          <a:r>
            <a:rPr kumimoji="1" lang="ja-JP" altLang="en-US" sz="1200">
              <a:latin typeface="ＭＳ Ｐゴシック" panose="020B0600070205080204" pitchFamily="50" charset="-128"/>
              <a:ea typeface="ＭＳ Ｐゴシック" panose="020B0600070205080204" pitchFamily="50" charset="-128"/>
            </a:rPr>
            <a:t>　経常一般支出で計上していた支出を、臨時一般に修正したことが大きな要因となっている。</a:t>
          </a:r>
        </a:p>
        <a:p>
          <a:r>
            <a:rPr kumimoji="1" lang="ja-JP" altLang="en-US" sz="1200">
              <a:latin typeface="ＭＳ Ｐゴシック" panose="020B0600070205080204" pitchFamily="50" charset="-128"/>
              <a:ea typeface="ＭＳ Ｐゴシック" panose="020B0600070205080204" pitchFamily="50" charset="-128"/>
            </a:rPr>
            <a:t>　類類団体、神奈川県平均と比較しても高い比率のため、委託事業の見直し等経費削減に努める。</a:t>
          </a:r>
        </a:p>
      </xdr:txBody>
    </xdr:sp>
    <xdr:clientData/>
  </xdr:twoCellAnchor>
  <xdr:oneCellAnchor>
    <xdr:from>
      <xdr:col>62</xdr:col>
      <xdr:colOff>6350</xdr:colOff>
      <xdr:row>9</xdr:row>
      <xdr:rowOff>107950</xdr:rowOff>
    </xdr:from>
    <xdr:ext cx="298543" cy="225703"/>
    <xdr:sp macro="" textlink="">
      <xdr:nvSpPr>
        <xdr:cNvPr id="104" name="テキスト ボックス 103">
          <a:extLst>
            <a:ext uri="{FF2B5EF4-FFF2-40B4-BE49-F238E27FC236}">
              <a16:creationId xmlns:a16="http://schemas.microsoft.com/office/drawing/2014/main" id="{00000000-0008-0000-0400-000068000000}"/>
            </a:ext>
          </a:extLst>
        </xdr:cNvPr>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5" name="直線コネクタ 104">
          <a:extLst>
            <a:ext uri="{FF2B5EF4-FFF2-40B4-BE49-F238E27FC236}">
              <a16:creationId xmlns:a16="http://schemas.microsoft.com/office/drawing/2014/main" id="{00000000-0008-0000-0400-000069000000}"/>
            </a:ext>
          </a:extLst>
        </xdr:cNvPr>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macro="" textlink="">
      <xdr:nvSpPr>
        <xdr:cNvPr id="106" name="テキスト ボックス 105">
          <a:extLst>
            <a:ext uri="{FF2B5EF4-FFF2-40B4-BE49-F238E27FC236}">
              <a16:creationId xmlns:a16="http://schemas.microsoft.com/office/drawing/2014/main" id="{00000000-0008-0000-0400-00006A000000}"/>
            </a:ext>
          </a:extLst>
        </xdr:cNvPr>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21</xdr:row>
      <xdr:rowOff>146050</xdr:rowOff>
    </xdr:from>
    <xdr:to>
      <xdr:col>85</xdr:col>
      <xdr:colOff>66675</xdr:colOff>
      <xdr:row>21</xdr:row>
      <xdr:rowOff>146050</xdr:rowOff>
    </xdr:to>
    <xdr:cxnSp macro="">
      <xdr:nvCxnSpPr>
        <xdr:cNvPr id="107" name="直線コネクタ 106">
          <a:extLst>
            <a:ext uri="{FF2B5EF4-FFF2-40B4-BE49-F238E27FC236}">
              <a16:creationId xmlns:a16="http://schemas.microsoft.com/office/drawing/2014/main" id="{00000000-0008-0000-0400-00006B000000}"/>
            </a:ext>
          </a:extLst>
        </xdr:cNvPr>
        <xdr:cNvCxnSpPr/>
      </xdr:nvCxnSpPr>
      <xdr:spPr>
        <a:xfrm>
          <a:off x="12446000" y="374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21</xdr:row>
      <xdr:rowOff>3827</xdr:rowOff>
    </xdr:from>
    <xdr:ext cx="508000" cy="259045"/>
    <xdr:sp macro="" textlink="">
      <xdr:nvSpPr>
        <xdr:cNvPr id="108" name="テキスト ボックス 107">
          <a:extLst>
            <a:ext uri="{FF2B5EF4-FFF2-40B4-BE49-F238E27FC236}">
              <a16:creationId xmlns:a16="http://schemas.microsoft.com/office/drawing/2014/main" id="{00000000-0008-0000-0400-00006C000000}"/>
            </a:ext>
          </a:extLst>
        </xdr:cNvPr>
        <xdr:cNvSpPr txBox="1"/>
      </xdr:nvSpPr>
      <xdr:spPr>
        <a:xfrm>
          <a:off x="11938000" y="360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19</xdr:row>
      <xdr:rowOff>107950</xdr:rowOff>
    </xdr:from>
    <xdr:to>
      <xdr:col>85</xdr:col>
      <xdr:colOff>66675</xdr:colOff>
      <xdr:row>19</xdr:row>
      <xdr:rowOff>107950</xdr:rowOff>
    </xdr:to>
    <xdr:cxnSp macro="">
      <xdr:nvCxnSpPr>
        <xdr:cNvPr id="109" name="直線コネクタ 108">
          <a:extLst>
            <a:ext uri="{FF2B5EF4-FFF2-40B4-BE49-F238E27FC236}">
              <a16:creationId xmlns:a16="http://schemas.microsoft.com/office/drawing/2014/main" id="{00000000-0008-0000-0400-00006D000000}"/>
            </a:ext>
          </a:extLst>
        </xdr:cNvPr>
        <xdr:cNvCxnSpPr/>
      </xdr:nvCxnSpPr>
      <xdr:spPr>
        <a:xfrm>
          <a:off x="12446000" y="336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18</xdr:row>
      <xdr:rowOff>137177</xdr:rowOff>
    </xdr:from>
    <xdr:ext cx="508000" cy="259045"/>
    <xdr:sp macro="" textlink="">
      <xdr:nvSpPr>
        <xdr:cNvPr id="110" name="テキスト ボックス 109">
          <a:extLst>
            <a:ext uri="{FF2B5EF4-FFF2-40B4-BE49-F238E27FC236}">
              <a16:creationId xmlns:a16="http://schemas.microsoft.com/office/drawing/2014/main" id="{00000000-0008-0000-0400-00006E000000}"/>
            </a:ext>
          </a:extLst>
        </xdr:cNvPr>
        <xdr:cNvSpPr txBox="1"/>
      </xdr:nvSpPr>
      <xdr:spPr>
        <a:xfrm>
          <a:off x="11938000" y="322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17</xdr:row>
      <xdr:rowOff>69850</xdr:rowOff>
    </xdr:from>
    <xdr:to>
      <xdr:col>85</xdr:col>
      <xdr:colOff>66675</xdr:colOff>
      <xdr:row>17</xdr:row>
      <xdr:rowOff>69850</xdr:rowOff>
    </xdr:to>
    <xdr:cxnSp macro="">
      <xdr:nvCxnSpPr>
        <xdr:cNvPr id="111" name="直線コネクタ 110">
          <a:extLst>
            <a:ext uri="{FF2B5EF4-FFF2-40B4-BE49-F238E27FC236}">
              <a16:creationId xmlns:a16="http://schemas.microsoft.com/office/drawing/2014/main" id="{00000000-0008-0000-0400-00006F000000}"/>
            </a:ext>
          </a:extLst>
        </xdr:cNvPr>
        <xdr:cNvCxnSpPr/>
      </xdr:nvCxnSpPr>
      <xdr:spPr>
        <a:xfrm>
          <a:off x="12446000" y="298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16</xdr:row>
      <xdr:rowOff>99077</xdr:rowOff>
    </xdr:from>
    <xdr:ext cx="508000" cy="259045"/>
    <xdr:sp macro="" textlink="">
      <xdr:nvSpPr>
        <xdr:cNvPr id="112" name="テキスト ボックス 111">
          <a:extLst>
            <a:ext uri="{FF2B5EF4-FFF2-40B4-BE49-F238E27FC236}">
              <a16:creationId xmlns:a16="http://schemas.microsoft.com/office/drawing/2014/main" id="{00000000-0008-0000-0400-000070000000}"/>
            </a:ext>
          </a:extLst>
        </xdr:cNvPr>
        <xdr:cNvSpPr txBox="1"/>
      </xdr:nvSpPr>
      <xdr:spPr>
        <a:xfrm>
          <a:off x="11938000" y="284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15</xdr:row>
      <xdr:rowOff>31750</xdr:rowOff>
    </xdr:from>
    <xdr:to>
      <xdr:col>85</xdr:col>
      <xdr:colOff>66675</xdr:colOff>
      <xdr:row>15</xdr:row>
      <xdr:rowOff>31750</xdr:rowOff>
    </xdr:to>
    <xdr:cxnSp macro="">
      <xdr:nvCxnSpPr>
        <xdr:cNvPr id="113" name="直線コネクタ 112">
          <a:extLst>
            <a:ext uri="{FF2B5EF4-FFF2-40B4-BE49-F238E27FC236}">
              <a16:creationId xmlns:a16="http://schemas.microsoft.com/office/drawing/2014/main" id="{00000000-0008-0000-0400-000071000000}"/>
            </a:ext>
          </a:extLst>
        </xdr:cNvPr>
        <xdr:cNvCxnSpPr/>
      </xdr:nvCxnSpPr>
      <xdr:spPr>
        <a:xfrm>
          <a:off x="12446000" y="260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14</xdr:row>
      <xdr:rowOff>60977</xdr:rowOff>
    </xdr:from>
    <xdr:ext cx="508000" cy="259045"/>
    <xdr:sp macro="" textlink="">
      <xdr:nvSpPr>
        <xdr:cNvPr id="114" name="テキスト ボックス 113">
          <a:extLst>
            <a:ext uri="{FF2B5EF4-FFF2-40B4-BE49-F238E27FC236}">
              <a16:creationId xmlns:a16="http://schemas.microsoft.com/office/drawing/2014/main" id="{00000000-0008-0000-0400-000072000000}"/>
            </a:ext>
          </a:extLst>
        </xdr:cNvPr>
        <xdr:cNvSpPr txBox="1"/>
      </xdr:nvSpPr>
      <xdr:spPr>
        <a:xfrm>
          <a:off x="11938000" y="246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12</xdr:row>
      <xdr:rowOff>165100</xdr:rowOff>
    </xdr:from>
    <xdr:to>
      <xdr:col>85</xdr:col>
      <xdr:colOff>66675</xdr:colOff>
      <xdr:row>12</xdr:row>
      <xdr:rowOff>165100</xdr:rowOff>
    </xdr:to>
    <xdr:cxnSp macro="">
      <xdr:nvCxnSpPr>
        <xdr:cNvPr id="115" name="直線コネクタ 114">
          <a:extLst>
            <a:ext uri="{FF2B5EF4-FFF2-40B4-BE49-F238E27FC236}">
              <a16:creationId xmlns:a16="http://schemas.microsoft.com/office/drawing/2014/main" id="{00000000-0008-0000-0400-000073000000}"/>
            </a:ext>
          </a:extLst>
        </xdr:cNvPr>
        <xdr:cNvCxnSpPr/>
      </xdr:nvCxnSpPr>
      <xdr:spPr>
        <a:xfrm>
          <a:off x="12446000" y="222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12</xdr:row>
      <xdr:rowOff>22877</xdr:rowOff>
    </xdr:from>
    <xdr:ext cx="508000" cy="259045"/>
    <xdr:sp macro="" textlink="">
      <xdr:nvSpPr>
        <xdr:cNvPr id="116" name="テキスト ボックス 115">
          <a:extLst>
            <a:ext uri="{FF2B5EF4-FFF2-40B4-BE49-F238E27FC236}">
              <a16:creationId xmlns:a16="http://schemas.microsoft.com/office/drawing/2014/main" id="{00000000-0008-0000-0400-000074000000}"/>
            </a:ext>
          </a:extLst>
        </xdr:cNvPr>
        <xdr:cNvSpPr txBox="1"/>
      </xdr:nvSpPr>
      <xdr:spPr>
        <a:xfrm>
          <a:off x="11938000" y="208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17" name="直線コネクタ 116">
          <a:extLst>
            <a:ext uri="{FF2B5EF4-FFF2-40B4-BE49-F238E27FC236}">
              <a16:creationId xmlns:a16="http://schemas.microsoft.com/office/drawing/2014/main" id="{00000000-0008-0000-0400-000075000000}"/>
            </a:ext>
          </a:extLst>
        </xdr:cNvPr>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9</xdr:row>
      <xdr:rowOff>156227</xdr:rowOff>
    </xdr:from>
    <xdr:ext cx="508000" cy="259045"/>
    <xdr:sp macro="" textlink="">
      <xdr:nvSpPr>
        <xdr:cNvPr id="118" name="テキスト ボックス 117">
          <a:extLst>
            <a:ext uri="{FF2B5EF4-FFF2-40B4-BE49-F238E27FC236}">
              <a16:creationId xmlns:a16="http://schemas.microsoft.com/office/drawing/2014/main" id="{00000000-0008-0000-0400-000076000000}"/>
            </a:ext>
          </a:extLst>
        </xdr:cNvPr>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24</xdr:row>
      <xdr:rowOff>12700</xdr:rowOff>
    </xdr:to>
    <xdr:sp macro="" textlink="">
      <xdr:nvSpPr>
        <xdr:cNvPr id="119" name="物件費グラフ枠">
          <a:extLst>
            <a:ext uri="{FF2B5EF4-FFF2-40B4-BE49-F238E27FC236}">
              <a16:creationId xmlns:a16="http://schemas.microsoft.com/office/drawing/2014/main" id="{00000000-0008-0000-0400-000077000000}"/>
            </a:ext>
          </a:extLst>
        </xdr:cNvPr>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14</xdr:row>
      <xdr:rowOff>35560</xdr:rowOff>
    </xdr:from>
    <xdr:to>
      <xdr:col>82</xdr:col>
      <xdr:colOff>107950</xdr:colOff>
      <xdr:row>21</xdr:row>
      <xdr:rowOff>130810</xdr:rowOff>
    </xdr:to>
    <xdr:cxnSp macro="">
      <xdr:nvCxnSpPr>
        <xdr:cNvPr id="120" name="直線コネクタ 119">
          <a:extLst>
            <a:ext uri="{FF2B5EF4-FFF2-40B4-BE49-F238E27FC236}">
              <a16:creationId xmlns:a16="http://schemas.microsoft.com/office/drawing/2014/main" id="{00000000-0008-0000-0400-000078000000}"/>
            </a:ext>
          </a:extLst>
        </xdr:cNvPr>
        <xdr:cNvCxnSpPr/>
      </xdr:nvCxnSpPr>
      <xdr:spPr>
        <a:xfrm flipV="1">
          <a:off x="16510000" y="2435860"/>
          <a:ext cx="0" cy="12954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21</xdr:row>
      <xdr:rowOff>102887</xdr:rowOff>
    </xdr:from>
    <xdr:ext cx="762000" cy="259045"/>
    <xdr:sp macro="" textlink="">
      <xdr:nvSpPr>
        <xdr:cNvPr id="121" name="物件費最小値テキスト">
          <a:extLst>
            <a:ext uri="{FF2B5EF4-FFF2-40B4-BE49-F238E27FC236}">
              <a16:creationId xmlns:a16="http://schemas.microsoft.com/office/drawing/2014/main" id="{00000000-0008-0000-0400-000079000000}"/>
            </a:ext>
          </a:extLst>
        </xdr:cNvPr>
        <xdr:cNvSpPr txBox="1"/>
      </xdr:nvSpPr>
      <xdr:spPr>
        <a:xfrm>
          <a:off x="16598900" y="37033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21</xdr:row>
      <xdr:rowOff>130810</xdr:rowOff>
    </xdr:from>
    <xdr:to>
      <xdr:col>82</xdr:col>
      <xdr:colOff>196850</xdr:colOff>
      <xdr:row>21</xdr:row>
      <xdr:rowOff>130810</xdr:rowOff>
    </xdr:to>
    <xdr:cxnSp macro="">
      <xdr:nvCxnSpPr>
        <xdr:cNvPr id="122" name="直線コネクタ 121">
          <a:extLst>
            <a:ext uri="{FF2B5EF4-FFF2-40B4-BE49-F238E27FC236}">
              <a16:creationId xmlns:a16="http://schemas.microsoft.com/office/drawing/2014/main" id="{00000000-0008-0000-0400-00007A000000}"/>
            </a:ext>
          </a:extLst>
        </xdr:cNvPr>
        <xdr:cNvCxnSpPr/>
      </xdr:nvCxnSpPr>
      <xdr:spPr>
        <a:xfrm>
          <a:off x="16421100" y="37312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12</xdr:row>
      <xdr:rowOff>121937</xdr:rowOff>
    </xdr:from>
    <xdr:ext cx="762000" cy="259045"/>
    <xdr:sp macro="" textlink="">
      <xdr:nvSpPr>
        <xdr:cNvPr id="123" name="物件費最大値テキスト">
          <a:extLst>
            <a:ext uri="{FF2B5EF4-FFF2-40B4-BE49-F238E27FC236}">
              <a16:creationId xmlns:a16="http://schemas.microsoft.com/office/drawing/2014/main" id="{00000000-0008-0000-0400-00007B000000}"/>
            </a:ext>
          </a:extLst>
        </xdr:cNvPr>
        <xdr:cNvSpPr txBox="1"/>
      </xdr:nvSpPr>
      <xdr:spPr>
        <a:xfrm>
          <a:off x="16598900" y="21793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14</xdr:row>
      <xdr:rowOff>35560</xdr:rowOff>
    </xdr:from>
    <xdr:to>
      <xdr:col>82</xdr:col>
      <xdr:colOff>196850</xdr:colOff>
      <xdr:row>14</xdr:row>
      <xdr:rowOff>35560</xdr:rowOff>
    </xdr:to>
    <xdr:cxnSp macro="">
      <xdr:nvCxnSpPr>
        <xdr:cNvPr id="124" name="直線コネクタ 123">
          <a:extLst>
            <a:ext uri="{FF2B5EF4-FFF2-40B4-BE49-F238E27FC236}">
              <a16:creationId xmlns:a16="http://schemas.microsoft.com/office/drawing/2014/main" id="{00000000-0008-0000-0400-00007C000000}"/>
            </a:ext>
          </a:extLst>
        </xdr:cNvPr>
        <xdr:cNvCxnSpPr/>
      </xdr:nvCxnSpPr>
      <xdr:spPr>
        <a:xfrm>
          <a:off x="16421100" y="24358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18</xdr:row>
      <xdr:rowOff>66040</xdr:rowOff>
    </xdr:from>
    <xdr:to>
      <xdr:col>82</xdr:col>
      <xdr:colOff>107950</xdr:colOff>
      <xdr:row>18</xdr:row>
      <xdr:rowOff>134620</xdr:rowOff>
    </xdr:to>
    <xdr:cxnSp macro="">
      <xdr:nvCxnSpPr>
        <xdr:cNvPr id="125" name="直線コネクタ 124">
          <a:extLst>
            <a:ext uri="{FF2B5EF4-FFF2-40B4-BE49-F238E27FC236}">
              <a16:creationId xmlns:a16="http://schemas.microsoft.com/office/drawing/2014/main" id="{00000000-0008-0000-0400-00007D000000}"/>
            </a:ext>
          </a:extLst>
        </xdr:cNvPr>
        <xdr:cNvCxnSpPr/>
      </xdr:nvCxnSpPr>
      <xdr:spPr>
        <a:xfrm>
          <a:off x="15671800" y="3152140"/>
          <a:ext cx="838200" cy="68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16</xdr:row>
      <xdr:rowOff>35577</xdr:rowOff>
    </xdr:from>
    <xdr:ext cx="762000" cy="259045"/>
    <xdr:sp macro="" textlink="">
      <xdr:nvSpPr>
        <xdr:cNvPr id="126" name="物件費平均値テキスト">
          <a:extLst>
            <a:ext uri="{FF2B5EF4-FFF2-40B4-BE49-F238E27FC236}">
              <a16:creationId xmlns:a16="http://schemas.microsoft.com/office/drawing/2014/main" id="{00000000-0008-0000-0400-00007E000000}"/>
            </a:ext>
          </a:extLst>
        </xdr:cNvPr>
        <xdr:cNvSpPr txBox="1"/>
      </xdr:nvSpPr>
      <xdr:spPr>
        <a:xfrm>
          <a:off x="16598900" y="27787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17</xdr:row>
      <xdr:rowOff>19050</xdr:rowOff>
    </xdr:from>
    <xdr:to>
      <xdr:col>82</xdr:col>
      <xdr:colOff>158750</xdr:colOff>
      <xdr:row>17</xdr:row>
      <xdr:rowOff>120650</xdr:rowOff>
    </xdr:to>
    <xdr:sp macro="" textlink="">
      <xdr:nvSpPr>
        <xdr:cNvPr id="127" name="フローチャート: 判断 126">
          <a:extLst>
            <a:ext uri="{FF2B5EF4-FFF2-40B4-BE49-F238E27FC236}">
              <a16:creationId xmlns:a16="http://schemas.microsoft.com/office/drawing/2014/main" id="{00000000-0008-0000-0400-00007F000000}"/>
            </a:ext>
          </a:extLst>
        </xdr:cNvPr>
        <xdr:cNvSpPr/>
      </xdr:nvSpPr>
      <xdr:spPr>
        <a:xfrm>
          <a:off x="16459200" y="2933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18</xdr:row>
      <xdr:rowOff>66040</xdr:rowOff>
    </xdr:from>
    <xdr:to>
      <xdr:col>78</xdr:col>
      <xdr:colOff>69850</xdr:colOff>
      <xdr:row>18</xdr:row>
      <xdr:rowOff>134620</xdr:rowOff>
    </xdr:to>
    <xdr:cxnSp macro="">
      <xdr:nvCxnSpPr>
        <xdr:cNvPr id="128" name="直線コネクタ 127">
          <a:extLst>
            <a:ext uri="{FF2B5EF4-FFF2-40B4-BE49-F238E27FC236}">
              <a16:creationId xmlns:a16="http://schemas.microsoft.com/office/drawing/2014/main" id="{00000000-0008-0000-0400-000080000000}"/>
            </a:ext>
          </a:extLst>
        </xdr:cNvPr>
        <xdr:cNvCxnSpPr/>
      </xdr:nvCxnSpPr>
      <xdr:spPr>
        <a:xfrm flipV="1">
          <a:off x="14782800" y="3152140"/>
          <a:ext cx="889000" cy="68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17</xdr:row>
      <xdr:rowOff>3810</xdr:rowOff>
    </xdr:from>
    <xdr:to>
      <xdr:col>78</xdr:col>
      <xdr:colOff>120650</xdr:colOff>
      <xdr:row>17</xdr:row>
      <xdr:rowOff>105410</xdr:rowOff>
    </xdr:to>
    <xdr:sp macro="" textlink="">
      <xdr:nvSpPr>
        <xdr:cNvPr id="129" name="フローチャート: 判断 128">
          <a:extLst>
            <a:ext uri="{FF2B5EF4-FFF2-40B4-BE49-F238E27FC236}">
              <a16:creationId xmlns:a16="http://schemas.microsoft.com/office/drawing/2014/main" id="{00000000-0008-0000-0400-000081000000}"/>
            </a:ext>
          </a:extLst>
        </xdr:cNvPr>
        <xdr:cNvSpPr/>
      </xdr:nvSpPr>
      <xdr:spPr>
        <a:xfrm>
          <a:off x="15621000" y="29184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15</xdr:row>
      <xdr:rowOff>115587</xdr:rowOff>
    </xdr:from>
    <xdr:ext cx="736600" cy="259045"/>
    <xdr:sp macro="" textlink="">
      <xdr:nvSpPr>
        <xdr:cNvPr id="130" name="テキスト ボックス 129">
          <a:extLst>
            <a:ext uri="{FF2B5EF4-FFF2-40B4-BE49-F238E27FC236}">
              <a16:creationId xmlns:a16="http://schemas.microsoft.com/office/drawing/2014/main" id="{00000000-0008-0000-0400-000082000000}"/>
            </a:ext>
          </a:extLst>
        </xdr:cNvPr>
        <xdr:cNvSpPr txBox="1"/>
      </xdr:nvSpPr>
      <xdr:spPr>
        <a:xfrm>
          <a:off x="15290800" y="26873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18</xdr:row>
      <xdr:rowOff>20320</xdr:rowOff>
    </xdr:from>
    <xdr:to>
      <xdr:col>73</xdr:col>
      <xdr:colOff>180975</xdr:colOff>
      <xdr:row>18</xdr:row>
      <xdr:rowOff>134620</xdr:rowOff>
    </xdr:to>
    <xdr:cxnSp macro="">
      <xdr:nvCxnSpPr>
        <xdr:cNvPr id="131" name="直線コネクタ 130">
          <a:extLst>
            <a:ext uri="{FF2B5EF4-FFF2-40B4-BE49-F238E27FC236}">
              <a16:creationId xmlns:a16="http://schemas.microsoft.com/office/drawing/2014/main" id="{00000000-0008-0000-0400-000083000000}"/>
            </a:ext>
          </a:extLst>
        </xdr:cNvPr>
        <xdr:cNvCxnSpPr/>
      </xdr:nvCxnSpPr>
      <xdr:spPr>
        <a:xfrm>
          <a:off x="13893800" y="3106420"/>
          <a:ext cx="889000" cy="114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16</xdr:row>
      <xdr:rowOff>160020</xdr:rowOff>
    </xdr:from>
    <xdr:to>
      <xdr:col>74</xdr:col>
      <xdr:colOff>31750</xdr:colOff>
      <xdr:row>17</xdr:row>
      <xdr:rowOff>90170</xdr:rowOff>
    </xdr:to>
    <xdr:sp macro="" textlink="">
      <xdr:nvSpPr>
        <xdr:cNvPr id="132" name="フローチャート: 判断 131">
          <a:extLst>
            <a:ext uri="{FF2B5EF4-FFF2-40B4-BE49-F238E27FC236}">
              <a16:creationId xmlns:a16="http://schemas.microsoft.com/office/drawing/2014/main" id="{00000000-0008-0000-0400-000084000000}"/>
            </a:ext>
          </a:extLst>
        </xdr:cNvPr>
        <xdr:cNvSpPr/>
      </xdr:nvSpPr>
      <xdr:spPr>
        <a:xfrm>
          <a:off x="14732000" y="2903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15</xdr:row>
      <xdr:rowOff>100347</xdr:rowOff>
    </xdr:from>
    <xdr:ext cx="762000" cy="259045"/>
    <xdr:sp macro="" textlink="">
      <xdr:nvSpPr>
        <xdr:cNvPr id="133" name="テキスト ボックス 132">
          <a:extLst>
            <a:ext uri="{FF2B5EF4-FFF2-40B4-BE49-F238E27FC236}">
              <a16:creationId xmlns:a16="http://schemas.microsoft.com/office/drawing/2014/main" id="{00000000-0008-0000-0400-000085000000}"/>
            </a:ext>
          </a:extLst>
        </xdr:cNvPr>
        <xdr:cNvSpPr txBox="1"/>
      </xdr:nvSpPr>
      <xdr:spPr>
        <a:xfrm>
          <a:off x="14401800" y="26720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18</xdr:row>
      <xdr:rowOff>20320</xdr:rowOff>
    </xdr:from>
    <xdr:to>
      <xdr:col>69</xdr:col>
      <xdr:colOff>92075</xdr:colOff>
      <xdr:row>18</xdr:row>
      <xdr:rowOff>81280</xdr:rowOff>
    </xdr:to>
    <xdr:cxnSp macro="">
      <xdr:nvCxnSpPr>
        <xdr:cNvPr id="134" name="直線コネクタ 133">
          <a:extLst>
            <a:ext uri="{FF2B5EF4-FFF2-40B4-BE49-F238E27FC236}">
              <a16:creationId xmlns:a16="http://schemas.microsoft.com/office/drawing/2014/main" id="{00000000-0008-0000-0400-000086000000}"/>
            </a:ext>
          </a:extLst>
        </xdr:cNvPr>
        <xdr:cNvCxnSpPr/>
      </xdr:nvCxnSpPr>
      <xdr:spPr>
        <a:xfrm flipV="1">
          <a:off x="13004800" y="3106420"/>
          <a:ext cx="889000" cy="609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16</xdr:row>
      <xdr:rowOff>160020</xdr:rowOff>
    </xdr:from>
    <xdr:to>
      <xdr:col>69</xdr:col>
      <xdr:colOff>142875</xdr:colOff>
      <xdr:row>17</xdr:row>
      <xdr:rowOff>90170</xdr:rowOff>
    </xdr:to>
    <xdr:sp macro="" textlink="">
      <xdr:nvSpPr>
        <xdr:cNvPr id="135" name="フローチャート: 判断 134">
          <a:extLst>
            <a:ext uri="{FF2B5EF4-FFF2-40B4-BE49-F238E27FC236}">
              <a16:creationId xmlns:a16="http://schemas.microsoft.com/office/drawing/2014/main" id="{00000000-0008-0000-0400-000087000000}"/>
            </a:ext>
          </a:extLst>
        </xdr:cNvPr>
        <xdr:cNvSpPr/>
      </xdr:nvSpPr>
      <xdr:spPr>
        <a:xfrm>
          <a:off x="13843000" y="2903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15</xdr:row>
      <xdr:rowOff>100347</xdr:rowOff>
    </xdr:from>
    <xdr:ext cx="762000" cy="259045"/>
    <xdr:sp macro="" textlink="">
      <xdr:nvSpPr>
        <xdr:cNvPr id="136" name="テキスト ボックス 135">
          <a:extLst>
            <a:ext uri="{FF2B5EF4-FFF2-40B4-BE49-F238E27FC236}">
              <a16:creationId xmlns:a16="http://schemas.microsoft.com/office/drawing/2014/main" id="{00000000-0008-0000-0400-000088000000}"/>
            </a:ext>
          </a:extLst>
        </xdr:cNvPr>
        <xdr:cNvSpPr txBox="1"/>
      </xdr:nvSpPr>
      <xdr:spPr>
        <a:xfrm>
          <a:off x="13512800" y="26720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16</xdr:row>
      <xdr:rowOff>91440</xdr:rowOff>
    </xdr:from>
    <xdr:to>
      <xdr:col>65</xdr:col>
      <xdr:colOff>53975</xdr:colOff>
      <xdr:row>17</xdr:row>
      <xdr:rowOff>21590</xdr:rowOff>
    </xdr:to>
    <xdr:sp macro="" textlink="">
      <xdr:nvSpPr>
        <xdr:cNvPr id="137" name="フローチャート: 判断 136">
          <a:extLst>
            <a:ext uri="{FF2B5EF4-FFF2-40B4-BE49-F238E27FC236}">
              <a16:creationId xmlns:a16="http://schemas.microsoft.com/office/drawing/2014/main" id="{00000000-0008-0000-0400-000089000000}"/>
            </a:ext>
          </a:extLst>
        </xdr:cNvPr>
        <xdr:cNvSpPr/>
      </xdr:nvSpPr>
      <xdr:spPr>
        <a:xfrm>
          <a:off x="12954000" y="28346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15</xdr:row>
      <xdr:rowOff>31767</xdr:rowOff>
    </xdr:from>
    <xdr:ext cx="762000" cy="259045"/>
    <xdr:sp macro="" textlink="">
      <xdr:nvSpPr>
        <xdr:cNvPr id="138" name="テキスト ボックス 137">
          <a:extLst>
            <a:ext uri="{FF2B5EF4-FFF2-40B4-BE49-F238E27FC236}">
              <a16:creationId xmlns:a16="http://schemas.microsoft.com/office/drawing/2014/main" id="{00000000-0008-0000-0400-00008A000000}"/>
            </a:ext>
          </a:extLst>
        </xdr:cNvPr>
        <xdr:cNvSpPr txBox="1"/>
      </xdr:nvSpPr>
      <xdr:spPr>
        <a:xfrm>
          <a:off x="12623800" y="26035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39" name="テキスト ボックス 138">
          <a:extLst>
            <a:ext uri="{FF2B5EF4-FFF2-40B4-BE49-F238E27FC236}">
              <a16:creationId xmlns:a16="http://schemas.microsoft.com/office/drawing/2014/main" id="{00000000-0008-0000-0400-00008B000000}"/>
            </a:ext>
          </a:extLst>
        </xdr:cNvPr>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40" name="テキスト ボックス 139">
          <a:extLst>
            <a:ext uri="{FF2B5EF4-FFF2-40B4-BE49-F238E27FC236}">
              <a16:creationId xmlns:a16="http://schemas.microsoft.com/office/drawing/2014/main" id="{00000000-0008-0000-0400-00008C000000}"/>
            </a:ext>
          </a:extLst>
        </xdr:cNvPr>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41" name="テキスト ボックス 140">
          <a:extLst>
            <a:ext uri="{FF2B5EF4-FFF2-40B4-BE49-F238E27FC236}">
              <a16:creationId xmlns:a16="http://schemas.microsoft.com/office/drawing/2014/main" id="{00000000-0008-0000-0400-00008D000000}"/>
            </a:ext>
          </a:extLst>
        </xdr:cNvPr>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42" name="テキスト ボックス 141">
          <a:extLst>
            <a:ext uri="{FF2B5EF4-FFF2-40B4-BE49-F238E27FC236}">
              <a16:creationId xmlns:a16="http://schemas.microsoft.com/office/drawing/2014/main" id="{00000000-0008-0000-0400-00008E000000}"/>
            </a:ext>
          </a:extLst>
        </xdr:cNvPr>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43" name="テキスト ボックス 142">
          <a:extLst>
            <a:ext uri="{FF2B5EF4-FFF2-40B4-BE49-F238E27FC236}">
              <a16:creationId xmlns:a16="http://schemas.microsoft.com/office/drawing/2014/main" id="{00000000-0008-0000-0400-00008F000000}"/>
            </a:ext>
          </a:extLst>
        </xdr:cNvPr>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18</xdr:row>
      <xdr:rowOff>83820</xdr:rowOff>
    </xdr:from>
    <xdr:to>
      <xdr:col>82</xdr:col>
      <xdr:colOff>158750</xdr:colOff>
      <xdr:row>19</xdr:row>
      <xdr:rowOff>13970</xdr:rowOff>
    </xdr:to>
    <xdr:sp macro="" textlink="">
      <xdr:nvSpPr>
        <xdr:cNvPr id="144" name="楕円 143">
          <a:extLst>
            <a:ext uri="{FF2B5EF4-FFF2-40B4-BE49-F238E27FC236}">
              <a16:creationId xmlns:a16="http://schemas.microsoft.com/office/drawing/2014/main" id="{00000000-0008-0000-0400-000090000000}"/>
            </a:ext>
          </a:extLst>
        </xdr:cNvPr>
        <xdr:cNvSpPr/>
      </xdr:nvSpPr>
      <xdr:spPr>
        <a:xfrm>
          <a:off x="16459200" y="31699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18</xdr:row>
      <xdr:rowOff>55897</xdr:rowOff>
    </xdr:from>
    <xdr:ext cx="762000" cy="259045"/>
    <xdr:sp macro="" textlink="">
      <xdr:nvSpPr>
        <xdr:cNvPr id="145" name="物件費該当値テキスト">
          <a:extLst>
            <a:ext uri="{FF2B5EF4-FFF2-40B4-BE49-F238E27FC236}">
              <a16:creationId xmlns:a16="http://schemas.microsoft.com/office/drawing/2014/main" id="{00000000-0008-0000-0400-000091000000}"/>
            </a:ext>
          </a:extLst>
        </xdr:cNvPr>
        <xdr:cNvSpPr txBox="1"/>
      </xdr:nvSpPr>
      <xdr:spPr>
        <a:xfrm>
          <a:off x="16598900" y="31419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18</xdr:row>
      <xdr:rowOff>15240</xdr:rowOff>
    </xdr:from>
    <xdr:to>
      <xdr:col>78</xdr:col>
      <xdr:colOff>120650</xdr:colOff>
      <xdr:row>18</xdr:row>
      <xdr:rowOff>116840</xdr:rowOff>
    </xdr:to>
    <xdr:sp macro="" textlink="">
      <xdr:nvSpPr>
        <xdr:cNvPr id="146" name="楕円 145">
          <a:extLst>
            <a:ext uri="{FF2B5EF4-FFF2-40B4-BE49-F238E27FC236}">
              <a16:creationId xmlns:a16="http://schemas.microsoft.com/office/drawing/2014/main" id="{00000000-0008-0000-0400-000092000000}"/>
            </a:ext>
          </a:extLst>
        </xdr:cNvPr>
        <xdr:cNvSpPr/>
      </xdr:nvSpPr>
      <xdr:spPr>
        <a:xfrm>
          <a:off x="15621000" y="31013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18</xdr:row>
      <xdr:rowOff>101617</xdr:rowOff>
    </xdr:from>
    <xdr:ext cx="736600" cy="259045"/>
    <xdr:sp macro="" textlink="">
      <xdr:nvSpPr>
        <xdr:cNvPr id="147" name="テキスト ボックス 146">
          <a:extLst>
            <a:ext uri="{FF2B5EF4-FFF2-40B4-BE49-F238E27FC236}">
              <a16:creationId xmlns:a16="http://schemas.microsoft.com/office/drawing/2014/main" id="{00000000-0008-0000-0400-000093000000}"/>
            </a:ext>
          </a:extLst>
        </xdr:cNvPr>
        <xdr:cNvSpPr txBox="1"/>
      </xdr:nvSpPr>
      <xdr:spPr>
        <a:xfrm>
          <a:off x="15290800" y="31877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18</xdr:row>
      <xdr:rowOff>83820</xdr:rowOff>
    </xdr:from>
    <xdr:to>
      <xdr:col>74</xdr:col>
      <xdr:colOff>31750</xdr:colOff>
      <xdr:row>19</xdr:row>
      <xdr:rowOff>13970</xdr:rowOff>
    </xdr:to>
    <xdr:sp macro="" textlink="">
      <xdr:nvSpPr>
        <xdr:cNvPr id="148" name="楕円 147">
          <a:extLst>
            <a:ext uri="{FF2B5EF4-FFF2-40B4-BE49-F238E27FC236}">
              <a16:creationId xmlns:a16="http://schemas.microsoft.com/office/drawing/2014/main" id="{00000000-0008-0000-0400-000094000000}"/>
            </a:ext>
          </a:extLst>
        </xdr:cNvPr>
        <xdr:cNvSpPr/>
      </xdr:nvSpPr>
      <xdr:spPr>
        <a:xfrm>
          <a:off x="14732000" y="31699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18</xdr:row>
      <xdr:rowOff>170197</xdr:rowOff>
    </xdr:from>
    <xdr:ext cx="762000" cy="259045"/>
    <xdr:sp macro="" textlink="">
      <xdr:nvSpPr>
        <xdr:cNvPr id="149" name="テキスト ボックス 148">
          <a:extLst>
            <a:ext uri="{FF2B5EF4-FFF2-40B4-BE49-F238E27FC236}">
              <a16:creationId xmlns:a16="http://schemas.microsoft.com/office/drawing/2014/main" id="{00000000-0008-0000-0400-000095000000}"/>
            </a:ext>
          </a:extLst>
        </xdr:cNvPr>
        <xdr:cNvSpPr txBox="1"/>
      </xdr:nvSpPr>
      <xdr:spPr>
        <a:xfrm>
          <a:off x="14401800" y="32562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17</xdr:row>
      <xdr:rowOff>140970</xdr:rowOff>
    </xdr:from>
    <xdr:to>
      <xdr:col>69</xdr:col>
      <xdr:colOff>142875</xdr:colOff>
      <xdr:row>18</xdr:row>
      <xdr:rowOff>71120</xdr:rowOff>
    </xdr:to>
    <xdr:sp macro="" textlink="">
      <xdr:nvSpPr>
        <xdr:cNvPr id="150" name="楕円 149">
          <a:extLst>
            <a:ext uri="{FF2B5EF4-FFF2-40B4-BE49-F238E27FC236}">
              <a16:creationId xmlns:a16="http://schemas.microsoft.com/office/drawing/2014/main" id="{00000000-0008-0000-0400-000096000000}"/>
            </a:ext>
          </a:extLst>
        </xdr:cNvPr>
        <xdr:cNvSpPr/>
      </xdr:nvSpPr>
      <xdr:spPr>
        <a:xfrm>
          <a:off x="13843000" y="30556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18</xdr:row>
      <xdr:rowOff>55897</xdr:rowOff>
    </xdr:from>
    <xdr:ext cx="762000" cy="259045"/>
    <xdr:sp macro="" textlink="">
      <xdr:nvSpPr>
        <xdr:cNvPr id="151" name="テキスト ボックス 150">
          <a:extLst>
            <a:ext uri="{FF2B5EF4-FFF2-40B4-BE49-F238E27FC236}">
              <a16:creationId xmlns:a16="http://schemas.microsoft.com/office/drawing/2014/main" id="{00000000-0008-0000-0400-000097000000}"/>
            </a:ext>
          </a:extLst>
        </xdr:cNvPr>
        <xdr:cNvSpPr txBox="1"/>
      </xdr:nvSpPr>
      <xdr:spPr>
        <a:xfrm>
          <a:off x="13512800" y="31419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18</xdr:row>
      <xdr:rowOff>30480</xdr:rowOff>
    </xdr:from>
    <xdr:to>
      <xdr:col>65</xdr:col>
      <xdr:colOff>53975</xdr:colOff>
      <xdr:row>18</xdr:row>
      <xdr:rowOff>132080</xdr:rowOff>
    </xdr:to>
    <xdr:sp macro="" textlink="">
      <xdr:nvSpPr>
        <xdr:cNvPr id="152" name="楕円 151">
          <a:extLst>
            <a:ext uri="{FF2B5EF4-FFF2-40B4-BE49-F238E27FC236}">
              <a16:creationId xmlns:a16="http://schemas.microsoft.com/office/drawing/2014/main" id="{00000000-0008-0000-0400-000098000000}"/>
            </a:ext>
          </a:extLst>
        </xdr:cNvPr>
        <xdr:cNvSpPr/>
      </xdr:nvSpPr>
      <xdr:spPr>
        <a:xfrm>
          <a:off x="12954000" y="31165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18</xdr:row>
      <xdr:rowOff>116857</xdr:rowOff>
    </xdr:from>
    <xdr:ext cx="762000" cy="259045"/>
    <xdr:sp macro="" textlink="">
      <xdr:nvSpPr>
        <xdr:cNvPr id="153" name="テキスト ボックス 152">
          <a:extLst>
            <a:ext uri="{FF2B5EF4-FFF2-40B4-BE49-F238E27FC236}">
              <a16:creationId xmlns:a16="http://schemas.microsoft.com/office/drawing/2014/main" id="{00000000-0008-0000-0400-000099000000}"/>
            </a:ext>
          </a:extLst>
        </xdr:cNvPr>
        <xdr:cNvSpPr txBox="1"/>
      </xdr:nvSpPr>
      <xdr:spPr>
        <a:xfrm>
          <a:off x="12623800" y="32029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54" name="正方形/長方形 153">
          <a:extLst>
            <a:ext uri="{FF2B5EF4-FFF2-40B4-BE49-F238E27FC236}">
              <a16:creationId xmlns:a16="http://schemas.microsoft.com/office/drawing/2014/main" id="{00000000-0008-0000-0400-00009A000000}"/>
            </a:ext>
          </a:extLst>
        </xdr:cNvPr>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55" name="正方形/長方形 154">
          <a:extLst>
            <a:ext uri="{FF2B5EF4-FFF2-40B4-BE49-F238E27FC236}">
              <a16:creationId xmlns:a16="http://schemas.microsoft.com/office/drawing/2014/main" id="{00000000-0008-0000-0400-00009B000000}"/>
            </a:ext>
          </a:extLst>
        </xdr:cNvPr>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56" name="正方形/長方形 155">
          <a:extLst>
            <a:ext uri="{FF2B5EF4-FFF2-40B4-BE49-F238E27FC236}">
              <a16:creationId xmlns:a16="http://schemas.microsoft.com/office/drawing/2014/main" id="{00000000-0008-0000-0400-00009C000000}"/>
            </a:ext>
          </a:extLst>
        </xdr:cNvPr>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57" name="正方形/長方形 156">
          <a:extLst>
            <a:ext uri="{FF2B5EF4-FFF2-40B4-BE49-F238E27FC236}">
              <a16:creationId xmlns:a16="http://schemas.microsoft.com/office/drawing/2014/main" id="{00000000-0008-0000-0400-00009D000000}"/>
            </a:ext>
          </a:extLst>
        </xdr:cNvPr>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58" name="正方形/長方形 157">
          <a:extLst>
            <a:ext uri="{FF2B5EF4-FFF2-40B4-BE49-F238E27FC236}">
              <a16:creationId xmlns:a16="http://schemas.microsoft.com/office/drawing/2014/main" id="{00000000-0008-0000-0400-00009E000000}"/>
            </a:ext>
          </a:extLst>
        </xdr:cNvPr>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59" name="正方形/長方形 158">
          <a:extLst>
            <a:ext uri="{FF2B5EF4-FFF2-40B4-BE49-F238E27FC236}">
              <a16:creationId xmlns:a16="http://schemas.microsoft.com/office/drawing/2014/main" id="{00000000-0008-0000-0400-00009F000000}"/>
            </a:ext>
          </a:extLst>
        </xdr:cNvPr>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60" name="正方形/長方形 159">
          <a:extLst>
            <a:ext uri="{FF2B5EF4-FFF2-40B4-BE49-F238E27FC236}">
              <a16:creationId xmlns:a16="http://schemas.microsoft.com/office/drawing/2014/main" id="{00000000-0008-0000-0400-0000A0000000}"/>
            </a:ext>
          </a:extLst>
        </xdr:cNvPr>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61" name="正方形/長方形 160">
          <a:extLst>
            <a:ext uri="{FF2B5EF4-FFF2-40B4-BE49-F238E27FC236}">
              <a16:creationId xmlns:a16="http://schemas.microsoft.com/office/drawing/2014/main" id="{00000000-0008-0000-0400-0000A1000000}"/>
            </a:ext>
          </a:extLst>
        </xdr:cNvPr>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62" name="正方形/長方形 161">
          <a:extLst>
            <a:ext uri="{FF2B5EF4-FFF2-40B4-BE49-F238E27FC236}">
              <a16:creationId xmlns:a16="http://schemas.microsoft.com/office/drawing/2014/main" id="{00000000-0008-0000-0400-0000A2000000}"/>
            </a:ext>
          </a:extLst>
        </xdr:cNvPr>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3" name="正方形/長方形 162">
          <a:extLst>
            <a:ext uri="{FF2B5EF4-FFF2-40B4-BE49-F238E27FC236}">
              <a16:creationId xmlns:a16="http://schemas.microsoft.com/office/drawing/2014/main" id="{00000000-0008-0000-0400-0000A3000000}"/>
            </a:ext>
          </a:extLst>
        </xdr:cNvPr>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64" name="テキスト ボックス 163">
          <a:extLst>
            <a:ext uri="{FF2B5EF4-FFF2-40B4-BE49-F238E27FC236}">
              <a16:creationId xmlns:a16="http://schemas.microsoft.com/office/drawing/2014/main" id="{00000000-0008-0000-0400-0000A4000000}"/>
            </a:ext>
          </a:extLst>
        </xdr:cNvPr>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分母となる経常一般財源収入額が、前年度の町民税（法人）の急増による普通交付税の減少など大幅な減少に伴い、比率が全体的に大きく上昇している。増減額は前年度比＋</a:t>
          </a:r>
          <a:r>
            <a:rPr kumimoji="1" lang="en-US" altLang="ja-JP" sz="1300">
              <a:latin typeface="ＭＳ Ｐゴシック" panose="020B0600070205080204" pitchFamily="50" charset="-128"/>
              <a:ea typeface="ＭＳ Ｐゴシック" panose="020B0600070205080204" pitchFamily="50" charset="-128"/>
            </a:rPr>
            <a:t>8.7</a:t>
          </a:r>
          <a:r>
            <a:rPr kumimoji="1" lang="ja-JP" altLang="en-US" sz="1300">
              <a:latin typeface="ＭＳ Ｐゴシック" panose="020B0600070205080204" pitchFamily="50" charset="-128"/>
              <a:ea typeface="ＭＳ Ｐゴシック" panose="020B0600070205080204" pitchFamily="50" charset="-128"/>
            </a:rPr>
            <a:t>百万円の増となっている。</a:t>
          </a:r>
        </a:p>
        <a:p>
          <a:r>
            <a:rPr kumimoji="1" lang="ja-JP" altLang="en-US" sz="1300">
              <a:latin typeface="ＭＳ Ｐゴシック" panose="020B0600070205080204" pitchFamily="50" charset="-128"/>
              <a:ea typeface="ＭＳ Ｐゴシック" panose="020B0600070205080204" pitchFamily="50" charset="-128"/>
            </a:rPr>
            <a:t>　障がい者自立支援給付費の増や保育園の入所児童委託料等の増、小児医療費の助成対象年齢の拡大により扶助費は増加している。</a:t>
          </a:r>
        </a:p>
        <a:p>
          <a:r>
            <a:rPr kumimoji="1" lang="ja-JP" altLang="en-US" sz="1300">
              <a:latin typeface="ＭＳ Ｐゴシック" panose="020B0600070205080204" pitchFamily="50" charset="-128"/>
              <a:ea typeface="ＭＳ Ｐゴシック" panose="020B0600070205080204" pitchFamily="50" charset="-128"/>
            </a:rPr>
            <a:t>　当町は人口が増加しており、今後も子育て支援施策の充実により増加が見込まれる。</a:t>
          </a:r>
        </a:p>
      </xdr:txBody>
    </xdr:sp>
    <xdr:clientData/>
  </xdr:twoCellAnchor>
  <xdr:oneCellAnchor>
    <xdr:from>
      <xdr:col>3</xdr:col>
      <xdr:colOff>123825</xdr:colOff>
      <xdr:row>49</xdr:row>
      <xdr:rowOff>107950</xdr:rowOff>
    </xdr:from>
    <xdr:ext cx="298543" cy="225703"/>
    <xdr:sp macro="" textlink="">
      <xdr:nvSpPr>
        <xdr:cNvPr id="165" name="テキスト ボックス 164">
          <a:extLst>
            <a:ext uri="{FF2B5EF4-FFF2-40B4-BE49-F238E27FC236}">
              <a16:creationId xmlns:a16="http://schemas.microsoft.com/office/drawing/2014/main" id="{00000000-0008-0000-0400-0000A5000000}"/>
            </a:ext>
          </a:extLst>
        </xdr:cNvPr>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66" name="直線コネクタ 165">
          <a:extLst>
            <a:ext uri="{FF2B5EF4-FFF2-40B4-BE49-F238E27FC236}">
              <a16:creationId xmlns:a16="http://schemas.microsoft.com/office/drawing/2014/main" id="{00000000-0008-0000-0400-0000A6000000}"/>
            </a:ext>
          </a:extLst>
        </xdr:cNvPr>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macro="" textlink="">
      <xdr:nvSpPr>
        <xdr:cNvPr id="167" name="テキスト ボックス 166">
          <a:extLst>
            <a:ext uri="{FF2B5EF4-FFF2-40B4-BE49-F238E27FC236}">
              <a16:creationId xmlns:a16="http://schemas.microsoft.com/office/drawing/2014/main" id="{00000000-0008-0000-0400-0000A7000000}"/>
            </a:ext>
          </a:extLst>
        </xdr:cNvPr>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61</xdr:row>
      <xdr:rowOff>146050</xdr:rowOff>
    </xdr:from>
    <xdr:to>
      <xdr:col>26</xdr:col>
      <xdr:colOff>184150</xdr:colOff>
      <xdr:row>61</xdr:row>
      <xdr:rowOff>146050</xdr:rowOff>
    </xdr:to>
    <xdr:cxnSp macro="">
      <xdr:nvCxnSpPr>
        <xdr:cNvPr id="168" name="直線コネクタ 167">
          <a:extLst>
            <a:ext uri="{FF2B5EF4-FFF2-40B4-BE49-F238E27FC236}">
              <a16:creationId xmlns:a16="http://schemas.microsoft.com/office/drawing/2014/main" id="{00000000-0008-0000-0400-0000A8000000}"/>
            </a:ext>
          </a:extLst>
        </xdr:cNvPr>
        <xdr:cNvCxnSpPr/>
      </xdr:nvCxnSpPr>
      <xdr:spPr>
        <a:xfrm>
          <a:off x="762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61</xdr:row>
      <xdr:rowOff>3827</xdr:rowOff>
    </xdr:from>
    <xdr:ext cx="508000" cy="259045"/>
    <xdr:sp macro="" textlink="">
      <xdr:nvSpPr>
        <xdr:cNvPr id="169" name="テキスト ボックス 168">
          <a:extLst>
            <a:ext uri="{FF2B5EF4-FFF2-40B4-BE49-F238E27FC236}">
              <a16:creationId xmlns:a16="http://schemas.microsoft.com/office/drawing/2014/main" id="{00000000-0008-0000-0400-0000A9000000}"/>
            </a:ext>
          </a:extLst>
        </xdr:cNvPr>
        <xdr:cNvSpPr txBox="1"/>
      </xdr:nvSpPr>
      <xdr:spPr>
        <a:xfrm>
          <a:off x="254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59</xdr:row>
      <xdr:rowOff>107950</xdr:rowOff>
    </xdr:from>
    <xdr:to>
      <xdr:col>26</xdr:col>
      <xdr:colOff>184150</xdr:colOff>
      <xdr:row>59</xdr:row>
      <xdr:rowOff>107950</xdr:rowOff>
    </xdr:to>
    <xdr:cxnSp macro="">
      <xdr:nvCxnSpPr>
        <xdr:cNvPr id="170" name="直線コネクタ 169">
          <a:extLst>
            <a:ext uri="{FF2B5EF4-FFF2-40B4-BE49-F238E27FC236}">
              <a16:creationId xmlns:a16="http://schemas.microsoft.com/office/drawing/2014/main" id="{00000000-0008-0000-0400-0000AA000000}"/>
            </a:ext>
          </a:extLst>
        </xdr:cNvPr>
        <xdr:cNvCxnSpPr/>
      </xdr:nvCxnSpPr>
      <xdr:spPr>
        <a:xfrm>
          <a:off x="762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58</xdr:row>
      <xdr:rowOff>137177</xdr:rowOff>
    </xdr:from>
    <xdr:ext cx="508000" cy="259045"/>
    <xdr:sp macro="" textlink="">
      <xdr:nvSpPr>
        <xdr:cNvPr id="171" name="テキスト ボックス 170">
          <a:extLst>
            <a:ext uri="{FF2B5EF4-FFF2-40B4-BE49-F238E27FC236}">
              <a16:creationId xmlns:a16="http://schemas.microsoft.com/office/drawing/2014/main" id="{00000000-0008-0000-0400-0000AB000000}"/>
            </a:ext>
          </a:extLst>
        </xdr:cNvPr>
        <xdr:cNvSpPr txBox="1"/>
      </xdr:nvSpPr>
      <xdr:spPr>
        <a:xfrm>
          <a:off x="254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57</xdr:row>
      <xdr:rowOff>69850</xdr:rowOff>
    </xdr:from>
    <xdr:to>
      <xdr:col>26</xdr:col>
      <xdr:colOff>184150</xdr:colOff>
      <xdr:row>57</xdr:row>
      <xdr:rowOff>69850</xdr:rowOff>
    </xdr:to>
    <xdr:cxnSp macro="">
      <xdr:nvCxnSpPr>
        <xdr:cNvPr id="172" name="直線コネクタ 171">
          <a:extLst>
            <a:ext uri="{FF2B5EF4-FFF2-40B4-BE49-F238E27FC236}">
              <a16:creationId xmlns:a16="http://schemas.microsoft.com/office/drawing/2014/main" id="{00000000-0008-0000-0400-0000AC000000}"/>
            </a:ext>
          </a:extLst>
        </xdr:cNvPr>
        <xdr:cNvCxnSpPr/>
      </xdr:nvCxnSpPr>
      <xdr:spPr>
        <a:xfrm>
          <a:off x="762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56</xdr:row>
      <xdr:rowOff>99077</xdr:rowOff>
    </xdr:from>
    <xdr:ext cx="508000" cy="259045"/>
    <xdr:sp macro="" textlink="">
      <xdr:nvSpPr>
        <xdr:cNvPr id="173" name="テキスト ボックス 172">
          <a:extLst>
            <a:ext uri="{FF2B5EF4-FFF2-40B4-BE49-F238E27FC236}">
              <a16:creationId xmlns:a16="http://schemas.microsoft.com/office/drawing/2014/main" id="{00000000-0008-0000-0400-0000AD000000}"/>
            </a:ext>
          </a:extLst>
        </xdr:cNvPr>
        <xdr:cNvSpPr txBox="1"/>
      </xdr:nvSpPr>
      <xdr:spPr>
        <a:xfrm>
          <a:off x="254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55</xdr:row>
      <xdr:rowOff>31750</xdr:rowOff>
    </xdr:from>
    <xdr:to>
      <xdr:col>26</xdr:col>
      <xdr:colOff>184150</xdr:colOff>
      <xdr:row>55</xdr:row>
      <xdr:rowOff>31750</xdr:rowOff>
    </xdr:to>
    <xdr:cxnSp macro="">
      <xdr:nvCxnSpPr>
        <xdr:cNvPr id="174" name="直線コネクタ 173">
          <a:extLst>
            <a:ext uri="{FF2B5EF4-FFF2-40B4-BE49-F238E27FC236}">
              <a16:creationId xmlns:a16="http://schemas.microsoft.com/office/drawing/2014/main" id="{00000000-0008-0000-0400-0000AE000000}"/>
            </a:ext>
          </a:extLst>
        </xdr:cNvPr>
        <xdr:cNvCxnSpPr/>
      </xdr:nvCxnSpPr>
      <xdr:spPr>
        <a:xfrm>
          <a:off x="762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54</xdr:row>
      <xdr:rowOff>60977</xdr:rowOff>
    </xdr:from>
    <xdr:ext cx="508000" cy="259045"/>
    <xdr:sp macro="" textlink="">
      <xdr:nvSpPr>
        <xdr:cNvPr id="175" name="テキスト ボックス 174">
          <a:extLst>
            <a:ext uri="{FF2B5EF4-FFF2-40B4-BE49-F238E27FC236}">
              <a16:creationId xmlns:a16="http://schemas.microsoft.com/office/drawing/2014/main" id="{00000000-0008-0000-0400-0000AF000000}"/>
            </a:ext>
          </a:extLst>
        </xdr:cNvPr>
        <xdr:cNvSpPr txBox="1"/>
      </xdr:nvSpPr>
      <xdr:spPr>
        <a:xfrm>
          <a:off x="254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52</xdr:row>
      <xdr:rowOff>165100</xdr:rowOff>
    </xdr:from>
    <xdr:to>
      <xdr:col>26</xdr:col>
      <xdr:colOff>184150</xdr:colOff>
      <xdr:row>52</xdr:row>
      <xdr:rowOff>165100</xdr:rowOff>
    </xdr:to>
    <xdr:cxnSp macro="">
      <xdr:nvCxnSpPr>
        <xdr:cNvPr id="176" name="直線コネクタ 175">
          <a:extLst>
            <a:ext uri="{FF2B5EF4-FFF2-40B4-BE49-F238E27FC236}">
              <a16:creationId xmlns:a16="http://schemas.microsoft.com/office/drawing/2014/main" id="{00000000-0008-0000-0400-0000B0000000}"/>
            </a:ext>
          </a:extLst>
        </xdr:cNvPr>
        <xdr:cNvCxnSpPr/>
      </xdr:nvCxnSpPr>
      <xdr:spPr>
        <a:xfrm>
          <a:off x="762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52</xdr:row>
      <xdr:rowOff>22877</xdr:rowOff>
    </xdr:from>
    <xdr:ext cx="508000" cy="259045"/>
    <xdr:sp macro="" textlink="">
      <xdr:nvSpPr>
        <xdr:cNvPr id="177" name="テキスト ボックス 176">
          <a:extLst>
            <a:ext uri="{FF2B5EF4-FFF2-40B4-BE49-F238E27FC236}">
              <a16:creationId xmlns:a16="http://schemas.microsoft.com/office/drawing/2014/main" id="{00000000-0008-0000-0400-0000B1000000}"/>
            </a:ext>
          </a:extLst>
        </xdr:cNvPr>
        <xdr:cNvSpPr txBox="1"/>
      </xdr:nvSpPr>
      <xdr:spPr>
        <a:xfrm>
          <a:off x="254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78" name="直線コネクタ 177">
          <a:extLst>
            <a:ext uri="{FF2B5EF4-FFF2-40B4-BE49-F238E27FC236}">
              <a16:creationId xmlns:a16="http://schemas.microsoft.com/office/drawing/2014/main" id="{00000000-0008-0000-0400-0000B2000000}"/>
            </a:ext>
          </a:extLst>
        </xdr:cNvPr>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49</xdr:row>
      <xdr:rowOff>156227</xdr:rowOff>
    </xdr:from>
    <xdr:ext cx="508000" cy="259045"/>
    <xdr:sp macro="" textlink="">
      <xdr:nvSpPr>
        <xdr:cNvPr id="179" name="テキスト ボックス 178">
          <a:extLst>
            <a:ext uri="{FF2B5EF4-FFF2-40B4-BE49-F238E27FC236}">
              <a16:creationId xmlns:a16="http://schemas.microsoft.com/office/drawing/2014/main" id="{00000000-0008-0000-0400-0000B3000000}"/>
            </a:ext>
          </a:extLst>
        </xdr:cNvPr>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64</xdr:row>
      <xdr:rowOff>12700</xdr:rowOff>
    </xdr:to>
    <xdr:sp macro="" textlink="">
      <xdr:nvSpPr>
        <xdr:cNvPr id="180" name="扶助費グラフ枠">
          <a:extLst>
            <a:ext uri="{FF2B5EF4-FFF2-40B4-BE49-F238E27FC236}">
              <a16:creationId xmlns:a16="http://schemas.microsoft.com/office/drawing/2014/main" id="{00000000-0008-0000-0400-0000B4000000}"/>
            </a:ext>
          </a:extLst>
        </xdr:cNvPr>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53</xdr:row>
      <xdr:rowOff>6350</xdr:rowOff>
    </xdr:from>
    <xdr:to>
      <xdr:col>24</xdr:col>
      <xdr:colOff>25400</xdr:colOff>
      <xdr:row>61</xdr:row>
      <xdr:rowOff>6350</xdr:rowOff>
    </xdr:to>
    <xdr:cxnSp macro="">
      <xdr:nvCxnSpPr>
        <xdr:cNvPr id="181" name="直線コネクタ 180">
          <a:extLst>
            <a:ext uri="{FF2B5EF4-FFF2-40B4-BE49-F238E27FC236}">
              <a16:creationId xmlns:a16="http://schemas.microsoft.com/office/drawing/2014/main" id="{00000000-0008-0000-0400-0000B5000000}"/>
            </a:ext>
          </a:extLst>
        </xdr:cNvPr>
        <xdr:cNvCxnSpPr/>
      </xdr:nvCxnSpPr>
      <xdr:spPr>
        <a:xfrm flipV="1">
          <a:off x="4826000" y="9093200"/>
          <a:ext cx="0" cy="13716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60</xdr:row>
      <xdr:rowOff>149877</xdr:rowOff>
    </xdr:from>
    <xdr:ext cx="762000" cy="259045"/>
    <xdr:sp macro="" textlink="">
      <xdr:nvSpPr>
        <xdr:cNvPr id="182" name="扶助費最小値テキスト">
          <a:extLst>
            <a:ext uri="{FF2B5EF4-FFF2-40B4-BE49-F238E27FC236}">
              <a16:creationId xmlns:a16="http://schemas.microsoft.com/office/drawing/2014/main" id="{00000000-0008-0000-0400-0000B6000000}"/>
            </a:ext>
          </a:extLst>
        </xdr:cNvPr>
        <xdr:cNvSpPr txBox="1"/>
      </xdr:nvSpPr>
      <xdr:spPr>
        <a:xfrm>
          <a:off x="4914900" y="10436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61</xdr:row>
      <xdr:rowOff>6350</xdr:rowOff>
    </xdr:from>
    <xdr:to>
      <xdr:col>24</xdr:col>
      <xdr:colOff>114300</xdr:colOff>
      <xdr:row>61</xdr:row>
      <xdr:rowOff>6350</xdr:rowOff>
    </xdr:to>
    <xdr:cxnSp macro="">
      <xdr:nvCxnSpPr>
        <xdr:cNvPr id="183" name="直線コネクタ 182">
          <a:extLst>
            <a:ext uri="{FF2B5EF4-FFF2-40B4-BE49-F238E27FC236}">
              <a16:creationId xmlns:a16="http://schemas.microsoft.com/office/drawing/2014/main" id="{00000000-0008-0000-0400-0000B7000000}"/>
            </a:ext>
          </a:extLst>
        </xdr:cNvPr>
        <xdr:cNvCxnSpPr/>
      </xdr:nvCxnSpPr>
      <xdr:spPr>
        <a:xfrm>
          <a:off x="4737100" y="1046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51</xdr:row>
      <xdr:rowOff>92727</xdr:rowOff>
    </xdr:from>
    <xdr:ext cx="762000" cy="259045"/>
    <xdr:sp macro="" textlink="">
      <xdr:nvSpPr>
        <xdr:cNvPr id="184" name="扶助費最大値テキスト">
          <a:extLst>
            <a:ext uri="{FF2B5EF4-FFF2-40B4-BE49-F238E27FC236}">
              <a16:creationId xmlns:a16="http://schemas.microsoft.com/office/drawing/2014/main" id="{00000000-0008-0000-0400-0000B8000000}"/>
            </a:ext>
          </a:extLst>
        </xdr:cNvPr>
        <xdr:cNvSpPr txBox="1"/>
      </xdr:nvSpPr>
      <xdr:spPr>
        <a:xfrm>
          <a:off x="4914900" y="883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53</xdr:row>
      <xdr:rowOff>6350</xdr:rowOff>
    </xdr:from>
    <xdr:to>
      <xdr:col>24</xdr:col>
      <xdr:colOff>114300</xdr:colOff>
      <xdr:row>53</xdr:row>
      <xdr:rowOff>6350</xdr:rowOff>
    </xdr:to>
    <xdr:cxnSp macro="">
      <xdr:nvCxnSpPr>
        <xdr:cNvPr id="185" name="直線コネクタ 184">
          <a:extLst>
            <a:ext uri="{FF2B5EF4-FFF2-40B4-BE49-F238E27FC236}">
              <a16:creationId xmlns:a16="http://schemas.microsoft.com/office/drawing/2014/main" id="{00000000-0008-0000-0400-0000B9000000}"/>
            </a:ext>
          </a:extLst>
        </xdr:cNvPr>
        <xdr:cNvCxnSpPr/>
      </xdr:nvCxnSpPr>
      <xdr:spPr>
        <a:xfrm>
          <a:off x="4737100" y="90932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56</xdr:row>
      <xdr:rowOff>12700</xdr:rowOff>
    </xdr:from>
    <xdr:to>
      <xdr:col>24</xdr:col>
      <xdr:colOff>25400</xdr:colOff>
      <xdr:row>56</xdr:row>
      <xdr:rowOff>139700</xdr:rowOff>
    </xdr:to>
    <xdr:cxnSp macro="">
      <xdr:nvCxnSpPr>
        <xdr:cNvPr id="186" name="直線コネクタ 185">
          <a:extLst>
            <a:ext uri="{FF2B5EF4-FFF2-40B4-BE49-F238E27FC236}">
              <a16:creationId xmlns:a16="http://schemas.microsoft.com/office/drawing/2014/main" id="{00000000-0008-0000-0400-0000BA000000}"/>
            </a:ext>
          </a:extLst>
        </xdr:cNvPr>
        <xdr:cNvCxnSpPr/>
      </xdr:nvCxnSpPr>
      <xdr:spPr>
        <a:xfrm>
          <a:off x="3987800" y="9613900"/>
          <a:ext cx="838200" cy="1270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54</xdr:row>
      <xdr:rowOff>111777</xdr:rowOff>
    </xdr:from>
    <xdr:ext cx="762000" cy="259045"/>
    <xdr:sp macro="" textlink="">
      <xdr:nvSpPr>
        <xdr:cNvPr id="187" name="扶助費平均値テキスト">
          <a:extLst>
            <a:ext uri="{FF2B5EF4-FFF2-40B4-BE49-F238E27FC236}">
              <a16:creationId xmlns:a16="http://schemas.microsoft.com/office/drawing/2014/main" id="{00000000-0008-0000-0400-0000BB000000}"/>
            </a:ext>
          </a:extLst>
        </xdr:cNvPr>
        <xdr:cNvSpPr txBox="1"/>
      </xdr:nvSpPr>
      <xdr:spPr>
        <a:xfrm>
          <a:off x="4914900" y="93700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55</xdr:row>
      <xdr:rowOff>95250</xdr:rowOff>
    </xdr:from>
    <xdr:to>
      <xdr:col>24</xdr:col>
      <xdr:colOff>76200</xdr:colOff>
      <xdr:row>56</xdr:row>
      <xdr:rowOff>25400</xdr:rowOff>
    </xdr:to>
    <xdr:sp macro="" textlink="">
      <xdr:nvSpPr>
        <xdr:cNvPr id="188" name="フローチャート: 判断 187">
          <a:extLst>
            <a:ext uri="{FF2B5EF4-FFF2-40B4-BE49-F238E27FC236}">
              <a16:creationId xmlns:a16="http://schemas.microsoft.com/office/drawing/2014/main" id="{00000000-0008-0000-0400-0000BC000000}"/>
            </a:ext>
          </a:extLst>
        </xdr:cNvPr>
        <xdr:cNvSpPr/>
      </xdr:nvSpPr>
      <xdr:spPr>
        <a:xfrm>
          <a:off x="4775200" y="9525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55</xdr:row>
      <xdr:rowOff>146050</xdr:rowOff>
    </xdr:from>
    <xdr:to>
      <xdr:col>19</xdr:col>
      <xdr:colOff>187325</xdr:colOff>
      <xdr:row>56</xdr:row>
      <xdr:rowOff>12700</xdr:rowOff>
    </xdr:to>
    <xdr:cxnSp macro="">
      <xdr:nvCxnSpPr>
        <xdr:cNvPr id="189" name="直線コネクタ 188">
          <a:extLst>
            <a:ext uri="{FF2B5EF4-FFF2-40B4-BE49-F238E27FC236}">
              <a16:creationId xmlns:a16="http://schemas.microsoft.com/office/drawing/2014/main" id="{00000000-0008-0000-0400-0000BD000000}"/>
            </a:ext>
          </a:extLst>
        </xdr:cNvPr>
        <xdr:cNvCxnSpPr/>
      </xdr:nvCxnSpPr>
      <xdr:spPr>
        <a:xfrm>
          <a:off x="3098800" y="957580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55</xdr:row>
      <xdr:rowOff>69850</xdr:rowOff>
    </xdr:from>
    <xdr:to>
      <xdr:col>20</xdr:col>
      <xdr:colOff>38100</xdr:colOff>
      <xdr:row>56</xdr:row>
      <xdr:rowOff>0</xdr:rowOff>
    </xdr:to>
    <xdr:sp macro="" textlink="">
      <xdr:nvSpPr>
        <xdr:cNvPr id="190" name="フローチャート: 判断 189">
          <a:extLst>
            <a:ext uri="{FF2B5EF4-FFF2-40B4-BE49-F238E27FC236}">
              <a16:creationId xmlns:a16="http://schemas.microsoft.com/office/drawing/2014/main" id="{00000000-0008-0000-0400-0000BE000000}"/>
            </a:ext>
          </a:extLst>
        </xdr:cNvPr>
        <xdr:cNvSpPr/>
      </xdr:nvSpPr>
      <xdr:spPr>
        <a:xfrm>
          <a:off x="3937000" y="9499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54</xdr:row>
      <xdr:rowOff>10177</xdr:rowOff>
    </xdr:from>
    <xdr:ext cx="736600" cy="259045"/>
    <xdr:sp macro="" textlink="">
      <xdr:nvSpPr>
        <xdr:cNvPr id="191" name="テキスト ボックス 190">
          <a:extLst>
            <a:ext uri="{FF2B5EF4-FFF2-40B4-BE49-F238E27FC236}">
              <a16:creationId xmlns:a16="http://schemas.microsoft.com/office/drawing/2014/main" id="{00000000-0008-0000-0400-0000BF000000}"/>
            </a:ext>
          </a:extLst>
        </xdr:cNvPr>
        <xdr:cNvSpPr txBox="1"/>
      </xdr:nvSpPr>
      <xdr:spPr>
        <a:xfrm>
          <a:off x="3606800" y="92684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55</xdr:row>
      <xdr:rowOff>82550</xdr:rowOff>
    </xdr:from>
    <xdr:to>
      <xdr:col>15</xdr:col>
      <xdr:colOff>98425</xdr:colOff>
      <xdr:row>55</xdr:row>
      <xdr:rowOff>146050</xdr:rowOff>
    </xdr:to>
    <xdr:cxnSp macro="">
      <xdr:nvCxnSpPr>
        <xdr:cNvPr id="192" name="直線コネクタ 191">
          <a:extLst>
            <a:ext uri="{FF2B5EF4-FFF2-40B4-BE49-F238E27FC236}">
              <a16:creationId xmlns:a16="http://schemas.microsoft.com/office/drawing/2014/main" id="{00000000-0008-0000-0400-0000C0000000}"/>
            </a:ext>
          </a:extLst>
        </xdr:cNvPr>
        <xdr:cNvCxnSpPr/>
      </xdr:nvCxnSpPr>
      <xdr:spPr>
        <a:xfrm>
          <a:off x="2209800" y="9512300"/>
          <a:ext cx="889000" cy="635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55</xdr:row>
      <xdr:rowOff>31750</xdr:rowOff>
    </xdr:from>
    <xdr:to>
      <xdr:col>15</xdr:col>
      <xdr:colOff>149225</xdr:colOff>
      <xdr:row>55</xdr:row>
      <xdr:rowOff>133350</xdr:rowOff>
    </xdr:to>
    <xdr:sp macro="" textlink="">
      <xdr:nvSpPr>
        <xdr:cNvPr id="193" name="フローチャート: 判断 192">
          <a:extLst>
            <a:ext uri="{FF2B5EF4-FFF2-40B4-BE49-F238E27FC236}">
              <a16:creationId xmlns:a16="http://schemas.microsoft.com/office/drawing/2014/main" id="{00000000-0008-0000-0400-0000C1000000}"/>
            </a:ext>
          </a:extLst>
        </xdr:cNvPr>
        <xdr:cNvSpPr/>
      </xdr:nvSpPr>
      <xdr:spPr>
        <a:xfrm>
          <a:off x="3048000" y="9461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53</xdr:row>
      <xdr:rowOff>143527</xdr:rowOff>
    </xdr:from>
    <xdr:ext cx="762000" cy="259045"/>
    <xdr:sp macro="" textlink="">
      <xdr:nvSpPr>
        <xdr:cNvPr id="194" name="テキスト ボックス 193">
          <a:extLst>
            <a:ext uri="{FF2B5EF4-FFF2-40B4-BE49-F238E27FC236}">
              <a16:creationId xmlns:a16="http://schemas.microsoft.com/office/drawing/2014/main" id="{00000000-0008-0000-0400-0000C2000000}"/>
            </a:ext>
          </a:extLst>
        </xdr:cNvPr>
        <xdr:cNvSpPr txBox="1"/>
      </xdr:nvSpPr>
      <xdr:spPr>
        <a:xfrm>
          <a:off x="2717800" y="923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55</xdr:row>
      <xdr:rowOff>69850</xdr:rowOff>
    </xdr:from>
    <xdr:to>
      <xdr:col>11</xdr:col>
      <xdr:colOff>9525</xdr:colOff>
      <xdr:row>55</xdr:row>
      <xdr:rowOff>82550</xdr:rowOff>
    </xdr:to>
    <xdr:cxnSp macro="">
      <xdr:nvCxnSpPr>
        <xdr:cNvPr id="195" name="直線コネクタ 194">
          <a:extLst>
            <a:ext uri="{FF2B5EF4-FFF2-40B4-BE49-F238E27FC236}">
              <a16:creationId xmlns:a16="http://schemas.microsoft.com/office/drawing/2014/main" id="{00000000-0008-0000-0400-0000C3000000}"/>
            </a:ext>
          </a:extLst>
        </xdr:cNvPr>
        <xdr:cNvCxnSpPr/>
      </xdr:nvCxnSpPr>
      <xdr:spPr>
        <a:xfrm>
          <a:off x="1320800" y="9499600"/>
          <a:ext cx="889000" cy="127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54</xdr:row>
      <xdr:rowOff>127000</xdr:rowOff>
    </xdr:from>
    <xdr:to>
      <xdr:col>11</xdr:col>
      <xdr:colOff>60325</xdr:colOff>
      <xdr:row>55</xdr:row>
      <xdr:rowOff>57150</xdr:rowOff>
    </xdr:to>
    <xdr:sp macro="" textlink="">
      <xdr:nvSpPr>
        <xdr:cNvPr id="196" name="フローチャート: 判断 195">
          <a:extLst>
            <a:ext uri="{FF2B5EF4-FFF2-40B4-BE49-F238E27FC236}">
              <a16:creationId xmlns:a16="http://schemas.microsoft.com/office/drawing/2014/main" id="{00000000-0008-0000-0400-0000C4000000}"/>
            </a:ext>
          </a:extLst>
        </xdr:cNvPr>
        <xdr:cNvSpPr/>
      </xdr:nvSpPr>
      <xdr:spPr>
        <a:xfrm>
          <a:off x="2159000" y="9385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53</xdr:row>
      <xdr:rowOff>67327</xdr:rowOff>
    </xdr:from>
    <xdr:ext cx="762000" cy="259045"/>
    <xdr:sp macro="" textlink="">
      <xdr:nvSpPr>
        <xdr:cNvPr id="197" name="テキスト ボックス 196">
          <a:extLst>
            <a:ext uri="{FF2B5EF4-FFF2-40B4-BE49-F238E27FC236}">
              <a16:creationId xmlns:a16="http://schemas.microsoft.com/office/drawing/2014/main" id="{00000000-0008-0000-0400-0000C5000000}"/>
            </a:ext>
          </a:extLst>
        </xdr:cNvPr>
        <xdr:cNvSpPr txBox="1"/>
      </xdr:nvSpPr>
      <xdr:spPr>
        <a:xfrm>
          <a:off x="1828800" y="9154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54</xdr:row>
      <xdr:rowOff>152400</xdr:rowOff>
    </xdr:from>
    <xdr:to>
      <xdr:col>6</xdr:col>
      <xdr:colOff>171450</xdr:colOff>
      <xdr:row>55</xdr:row>
      <xdr:rowOff>82550</xdr:rowOff>
    </xdr:to>
    <xdr:sp macro="" textlink="">
      <xdr:nvSpPr>
        <xdr:cNvPr id="198" name="フローチャート: 判断 197">
          <a:extLst>
            <a:ext uri="{FF2B5EF4-FFF2-40B4-BE49-F238E27FC236}">
              <a16:creationId xmlns:a16="http://schemas.microsoft.com/office/drawing/2014/main" id="{00000000-0008-0000-0400-0000C6000000}"/>
            </a:ext>
          </a:extLst>
        </xdr:cNvPr>
        <xdr:cNvSpPr/>
      </xdr:nvSpPr>
      <xdr:spPr>
        <a:xfrm>
          <a:off x="1270000" y="9410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53</xdr:row>
      <xdr:rowOff>92727</xdr:rowOff>
    </xdr:from>
    <xdr:ext cx="762000" cy="259045"/>
    <xdr:sp macro="" textlink="">
      <xdr:nvSpPr>
        <xdr:cNvPr id="199" name="テキスト ボックス 198">
          <a:extLst>
            <a:ext uri="{FF2B5EF4-FFF2-40B4-BE49-F238E27FC236}">
              <a16:creationId xmlns:a16="http://schemas.microsoft.com/office/drawing/2014/main" id="{00000000-0008-0000-0400-0000C7000000}"/>
            </a:ext>
          </a:extLst>
        </xdr:cNvPr>
        <xdr:cNvSpPr txBox="1"/>
      </xdr:nvSpPr>
      <xdr:spPr>
        <a:xfrm>
          <a:off x="939800" y="9179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200" name="テキスト ボックス 199">
          <a:extLst>
            <a:ext uri="{FF2B5EF4-FFF2-40B4-BE49-F238E27FC236}">
              <a16:creationId xmlns:a16="http://schemas.microsoft.com/office/drawing/2014/main" id="{00000000-0008-0000-0400-0000C8000000}"/>
            </a:ext>
          </a:extLst>
        </xdr:cNvPr>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201" name="テキスト ボックス 200">
          <a:extLst>
            <a:ext uri="{FF2B5EF4-FFF2-40B4-BE49-F238E27FC236}">
              <a16:creationId xmlns:a16="http://schemas.microsoft.com/office/drawing/2014/main" id="{00000000-0008-0000-0400-0000C9000000}"/>
            </a:ext>
          </a:extLst>
        </xdr:cNvPr>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202" name="テキスト ボックス 201">
          <a:extLst>
            <a:ext uri="{FF2B5EF4-FFF2-40B4-BE49-F238E27FC236}">
              <a16:creationId xmlns:a16="http://schemas.microsoft.com/office/drawing/2014/main" id="{00000000-0008-0000-0400-0000CA000000}"/>
            </a:ext>
          </a:extLst>
        </xdr:cNvPr>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203" name="テキスト ボックス 202">
          <a:extLst>
            <a:ext uri="{FF2B5EF4-FFF2-40B4-BE49-F238E27FC236}">
              <a16:creationId xmlns:a16="http://schemas.microsoft.com/office/drawing/2014/main" id="{00000000-0008-0000-0400-0000CB000000}"/>
            </a:ext>
          </a:extLst>
        </xdr:cNvPr>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04" name="テキスト ボックス 203">
          <a:extLst>
            <a:ext uri="{FF2B5EF4-FFF2-40B4-BE49-F238E27FC236}">
              <a16:creationId xmlns:a16="http://schemas.microsoft.com/office/drawing/2014/main" id="{00000000-0008-0000-0400-0000CC000000}"/>
            </a:ext>
          </a:extLst>
        </xdr:cNvPr>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56</xdr:row>
      <xdr:rowOff>88900</xdr:rowOff>
    </xdr:from>
    <xdr:to>
      <xdr:col>24</xdr:col>
      <xdr:colOff>76200</xdr:colOff>
      <xdr:row>57</xdr:row>
      <xdr:rowOff>19050</xdr:rowOff>
    </xdr:to>
    <xdr:sp macro="" textlink="">
      <xdr:nvSpPr>
        <xdr:cNvPr id="205" name="楕円 204">
          <a:extLst>
            <a:ext uri="{FF2B5EF4-FFF2-40B4-BE49-F238E27FC236}">
              <a16:creationId xmlns:a16="http://schemas.microsoft.com/office/drawing/2014/main" id="{00000000-0008-0000-0400-0000CD000000}"/>
            </a:ext>
          </a:extLst>
        </xdr:cNvPr>
        <xdr:cNvSpPr/>
      </xdr:nvSpPr>
      <xdr:spPr>
        <a:xfrm>
          <a:off x="4775200" y="9690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56</xdr:row>
      <xdr:rowOff>60977</xdr:rowOff>
    </xdr:from>
    <xdr:ext cx="762000" cy="259045"/>
    <xdr:sp macro="" textlink="">
      <xdr:nvSpPr>
        <xdr:cNvPr id="206" name="扶助費該当値テキスト">
          <a:extLst>
            <a:ext uri="{FF2B5EF4-FFF2-40B4-BE49-F238E27FC236}">
              <a16:creationId xmlns:a16="http://schemas.microsoft.com/office/drawing/2014/main" id="{00000000-0008-0000-0400-0000CE000000}"/>
            </a:ext>
          </a:extLst>
        </xdr:cNvPr>
        <xdr:cNvSpPr txBox="1"/>
      </xdr:nvSpPr>
      <xdr:spPr>
        <a:xfrm>
          <a:off x="4914900" y="9662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55</xdr:row>
      <xdr:rowOff>133350</xdr:rowOff>
    </xdr:from>
    <xdr:to>
      <xdr:col>20</xdr:col>
      <xdr:colOff>38100</xdr:colOff>
      <xdr:row>56</xdr:row>
      <xdr:rowOff>63500</xdr:rowOff>
    </xdr:to>
    <xdr:sp macro="" textlink="">
      <xdr:nvSpPr>
        <xdr:cNvPr id="207" name="楕円 206">
          <a:extLst>
            <a:ext uri="{FF2B5EF4-FFF2-40B4-BE49-F238E27FC236}">
              <a16:creationId xmlns:a16="http://schemas.microsoft.com/office/drawing/2014/main" id="{00000000-0008-0000-0400-0000CF000000}"/>
            </a:ext>
          </a:extLst>
        </xdr:cNvPr>
        <xdr:cNvSpPr/>
      </xdr:nvSpPr>
      <xdr:spPr>
        <a:xfrm>
          <a:off x="3937000" y="9563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56</xdr:row>
      <xdr:rowOff>48277</xdr:rowOff>
    </xdr:from>
    <xdr:ext cx="736600" cy="259045"/>
    <xdr:sp macro="" textlink="">
      <xdr:nvSpPr>
        <xdr:cNvPr id="208" name="テキスト ボックス 207">
          <a:extLst>
            <a:ext uri="{FF2B5EF4-FFF2-40B4-BE49-F238E27FC236}">
              <a16:creationId xmlns:a16="http://schemas.microsoft.com/office/drawing/2014/main" id="{00000000-0008-0000-0400-0000D0000000}"/>
            </a:ext>
          </a:extLst>
        </xdr:cNvPr>
        <xdr:cNvSpPr txBox="1"/>
      </xdr:nvSpPr>
      <xdr:spPr>
        <a:xfrm>
          <a:off x="3606800" y="96494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55</xdr:row>
      <xdr:rowOff>95250</xdr:rowOff>
    </xdr:from>
    <xdr:to>
      <xdr:col>15</xdr:col>
      <xdr:colOff>149225</xdr:colOff>
      <xdr:row>56</xdr:row>
      <xdr:rowOff>25400</xdr:rowOff>
    </xdr:to>
    <xdr:sp macro="" textlink="">
      <xdr:nvSpPr>
        <xdr:cNvPr id="209" name="楕円 208">
          <a:extLst>
            <a:ext uri="{FF2B5EF4-FFF2-40B4-BE49-F238E27FC236}">
              <a16:creationId xmlns:a16="http://schemas.microsoft.com/office/drawing/2014/main" id="{00000000-0008-0000-0400-0000D1000000}"/>
            </a:ext>
          </a:extLst>
        </xdr:cNvPr>
        <xdr:cNvSpPr/>
      </xdr:nvSpPr>
      <xdr:spPr>
        <a:xfrm>
          <a:off x="3048000" y="9525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56</xdr:row>
      <xdr:rowOff>10177</xdr:rowOff>
    </xdr:from>
    <xdr:ext cx="762000" cy="259045"/>
    <xdr:sp macro="" textlink="">
      <xdr:nvSpPr>
        <xdr:cNvPr id="210" name="テキスト ボックス 209">
          <a:extLst>
            <a:ext uri="{FF2B5EF4-FFF2-40B4-BE49-F238E27FC236}">
              <a16:creationId xmlns:a16="http://schemas.microsoft.com/office/drawing/2014/main" id="{00000000-0008-0000-0400-0000D2000000}"/>
            </a:ext>
          </a:extLst>
        </xdr:cNvPr>
        <xdr:cNvSpPr txBox="1"/>
      </xdr:nvSpPr>
      <xdr:spPr>
        <a:xfrm>
          <a:off x="2717800" y="9611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55</xdr:row>
      <xdr:rowOff>31750</xdr:rowOff>
    </xdr:from>
    <xdr:to>
      <xdr:col>11</xdr:col>
      <xdr:colOff>60325</xdr:colOff>
      <xdr:row>55</xdr:row>
      <xdr:rowOff>133350</xdr:rowOff>
    </xdr:to>
    <xdr:sp macro="" textlink="">
      <xdr:nvSpPr>
        <xdr:cNvPr id="211" name="楕円 210">
          <a:extLst>
            <a:ext uri="{FF2B5EF4-FFF2-40B4-BE49-F238E27FC236}">
              <a16:creationId xmlns:a16="http://schemas.microsoft.com/office/drawing/2014/main" id="{00000000-0008-0000-0400-0000D3000000}"/>
            </a:ext>
          </a:extLst>
        </xdr:cNvPr>
        <xdr:cNvSpPr/>
      </xdr:nvSpPr>
      <xdr:spPr>
        <a:xfrm>
          <a:off x="2159000" y="9461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55</xdr:row>
      <xdr:rowOff>118127</xdr:rowOff>
    </xdr:from>
    <xdr:ext cx="762000" cy="259045"/>
    <xdr:sp macro="" textlink="">
      <xdr:nvSpPr>
        <xdr:cNvPr id="212" name="テキスト ボックス 211">
          <a:extLst>
            <a:ext uri="{FF2B5EF4-FFF2-40B4-BE49-F238E27FC236}">
              <a16:creationId xmlns:a16="http://schemas.microsoft.com/office/drawing/2014/main" id="{00000000-0008-0000-0400-0000D4000000}"/>
            </a:ext>
          </a:extLst>
        </xdr:cNvPr>
        <xdr:cNvSpPr txBox="1"/>
      </xdr:nvSpPr>
      <xdr:spPr>
        <a:xfrm>
          <a:off x="1828800" y="9547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55</xdr:row>
      <xdr:rowOff>19050</xdr:rowOff>
    </xdr:from>
    <xdr:to>
      <xdr:col>6</xdr:col>
      <xdr:colOff>171450</xdr:colOff>
      <xdr:row>55</xdr:row>
      <xdr:rowOff>120650</xdr:rowOff>
    </xdr:to>
    <xdr:sp macro="" textlink="">
      <xdr:nvSpPr>
        <xdr:cNvPr id="213" name="楕円 212">
          <a:extLst>
            <a:ext uri="{FF2B5EF4-FFF2-40B4-BE49-F238E27FC236}">
              <a16:creationId xmlns:a16="http://schemas.microsoft.com/office/drawing/2014/main" id="{00000000-0008-0000-0400-0000D5000000}"/>
            </a:ext>
          </a:extLst>
        </xdr:cNvPr>
        <xdr:cNvSpPr/>
      </xdr:nvSpPr>
      <xdr:spPr>
        <a:xfrm>
          <a:off x="1270000" y="9448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55</xdr:row>
      <xdr:rowOff>105427</xdr:rowOff>
    </xdr:from>
    <xdr:ext cx="762000" cy="259045"/>
    <xdr:sp macro="" textlink="">
      <xdr:nvSpPr>
        <xdr:cNvPr id="214" name="テキスト ボックス 213">
          <a:extLst>
            <a:ext uri="{FF2B5EF4-FFF2-40B4-BE49-F238E27FC236}">
              <a16:creationId xmlns:a16="http://schemas.microsoft.com/office/drawing/2014/main" id="{00000000-0008-0000-0400-0000D6000000}"/>
            </a:ext>
          </a:extLst>
        </xdr:cNvPr>
        <xdr:cNvSpPr txBox="1"/>
      </xdr:nvSpPr>
      <xdr:spPr>
        <a:xfrm>
          <a:off x="939800" y="9535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15" name="正方形/長方形 214">
          <a:extLst>
            <a:ext uri="{FF2B5EF4-FFF2-40B4-BE49-F238E27FC236}">
              <a16:creationId xmlns:a16="http://schemas.microsoft.com/office/drawing/2014/main" id="{00000000-0008-0000-0400-0000D7000000}"/>
            </a:ext>
          </a:extLst>
        </xdr:cNvPr>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16" name="正方形/長方形 215">
          <a:extLst>
            <a:ext uri="{FF2B5EF4-FFF2-40B4-BE49-F238E27FC236}">
              <a16:creationId xmlns:a16="http://schemas.microsoft.com/office/drawing/2014/main" id="{00000000-0008-0000-0400-0000D8000000}"/>
            </a:ext>
          </a:extLst>
        </xdr:cNvPr>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17" name="正方形/長方形 216">
          <a:extLst>
            <a:ext uri="{FF2B5EF4-FFF2-40B4-BE49-F238E27FC236}">
              <a16:creationId xmlns:a16="http://schemas.microsoft.com/office/drawing/2014/main" id="{00000000-0008-0000-0400-0000D9000000}"/>
            </a:ext>
          </a:extLst>
        </xdr:cNvPr>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18" name="正方形/長方形 217">
          <a:extLst>
            <a:ext uri="{FF2B5EF4-FFF2-40B4-BE49-F238E27FC236}">
              <a16:creationId xmlns:a16="http://schemas.microsoft.com/office/drawing/2014/main" id="{00000000-0008-0000-0400-0000DA000000}"/>
            </a:ext>
          </a:extLst>
        </xdr:cNvPr>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19" name="正方形/長方形 218">
          <a:extLst>
            <a:ext uri="{FF2B5EF4-FFF2-40B4-BE49-F238E27FC236}">
              <a16:creationId xmlns:a16="http://schemas.microsoft.com/office/drawing/2014/main" id="{00000000-0008-0000-0400-0000DB000000}"/>
            </a:ext>
          </a:extLst>
        </xdr:cNvPr>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20" name="正方形/長方形 219">
          <a:extLst>
            <a:ext uri="{FF2B5EF4-FFF2-40B4-BE49-F238E27FC236}">
              <a16:creationId xmlns:a16="http://schemas.microsoft.com/office/drawing/2014/main" id="{00000000-0008-0000-0400-0000DC000000}"/>
            </a:ext>
          </a:extLst>
        </xdr:cNvPr>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21" name="正方形/長方形 220">
          <a:extLst>
            <a:ext uri="{FF2B5EF4-FFF2-40B4-BE49-F238E27FC236}">
              <a16:creationId xmlns:a16="http://schemas.microsoft.com/office/drawing/2014/main" id="{00000000-0008-0000-0400-0000DD000000}"/>
            </a:ext>
          </a:extLst>
        </xdr:cNvPr>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22" name="正方形/長方形 221">
          <a:extLst>
            <a:ext uri="{FF2B5EF4-FFF2-40B4-BE49-F238E27FC236}">
              <a16:creationId xmlns:a16="http://schemas.microsoft.com/office/drawing/2014/main" id="{00000000-0008-0000-0400-0000DE000000}"/>
            </a:ext>
          </a:extLst>
        </xdr:cNvPr>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23" name="正方形/長方形 222">
          <a:extLst>
            <a:ext uri="{FF2B5EF4-FFF2-40B4-BE49-F238E27FC236}">
              <a16:creationId xmlns:a16="http://schemas.microsoft.com/office/drawing/2014/main" id="{00000000-0008-0000-0400-0000DF000000}"/>
            </a:ext>
          </a:extLst>
        </xdr:cNvPr>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24" name="正方形/長方形 223">
          <a:extLst>
            <a:ext uri="{FF2B5EF4-FFF2-40B4-BE49-F238E27FC236}">
              <a16:creationId xmlns:a16="http://schemas.microsoft.com/office/drawing/2014/main" id="{00000000-0008-0000-0400-0000E0000000}"/>
            </a:ext>
          </a:extLst>
        </xdr:cNvPr>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25" name="テキスト ボックス 224">
          <a:extLst>
            <a:ext uri="{FF2B5EF4-FFF2-40B4-BE49-F238E27FC236}">
              <a16:creationId xmlns:a16="http://schemas.microsoft.com/office/drawing/2014/main" id="{00000000-0008-0000-0400-0000E1000000}"/>
            </a:ext>
          </a:extLst>
        </xdr:cNvPr>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分母となる経常一般財源収入額が、前年度の町民税（法人）の急増による普通交付税の減少など大幅な減少に伴い、比率が全体的に大きく上昇している。増減額は前年度比△</a:t>
          </a:r>
          <a:r>
            <a:rPr kumimoji="1" lang="en-US" altLang="ja-JP" sz="1300">
              <a:latin typeface="ＭＳ Ｐゴシック" panose="020B0600070205080204" pitchFamily="50" charset="-128"/>
              <a:ea typeface="ＭＳ Ｐゴシック" panose="020B0600070205080204" pitchFamily="50" charset="-128"/>
            </a:rPr>
            <a:t>60.1</a:t>
          </a:r>
          <a:r>
            <a:rPr kumimoji="1" lang="ja-JP" altLang="en-US" sz="1300">
              <a:latin typeface="ＭＳ Ｐゴシック" panose="020B0600070205080204" pitchFamily="50" charset="-128"/>
              <a:ea typeface="ＭＳ Ｐゴシック" panose="020B0600070205080204" pitchFamily="50" charset="-128"/>
            </a:rPr>
            <a:t>百万円の減となっている。</a:t>
          </a:r>
        </a:p>
        <a:p>
          <a:r>
            <a:rPr kumimoji="1" lang="ja-JP" altLang="en-US" sz="1300">
              <a:latin typeface="ＭＳ Ｐゴシック" panose="020B0600070205080204" pitchFamily="50" charset="-128"/>
              <a:ea typeface="ＭＳ Ｐゴシック" panose="020B0600070205080204" pitchFamily="50" charset="-128"/>
            </a:rPr>
            <a:t>　その他に係る経常収支比率は、類似団体のなかでも低い水準となっているが、高齢化に伴い介護保険事業特別会計や後期高齢者医療事業特別会計への繰出金が年々増加している。</a:t>
          </a:r>
        </a:p>
        <a:p>
          <a:r>
            <a:rPr kumimoji="1" lang="ja-JP" altLang="en-US" sz="1300">
              <a:latin typeface="ＭＳ Ｐゴシック" panose="020B0600070205080204" pitchFamily="50" charset="-128"/>
              <a:ea typeface="ＭＳ Ｐゴシック" panose="020B0600070205080204" pitchFamily="50" charset="-128"/>
            </a:rPr>
            <a:t>　今後も高齢化の進展は続くため、健康寿命の延伸や介護予防の推進等により、経費の削減に努める。</a:t>
          </a:r>
        </a:p>
      </xdr:txBody>
    </xdr:sp>
    <xdr:clientData/>
  </xdr:twoCellAnchor>
  <xdr:oneCellAnchor>
    <xdr:from>
      <xdr:col>62</xdr:col>
      <xdr:colOff>6350</xdr:colOff>
      <xdr:row>49</xdr:row>
      <xdr:rowOff>107950</xdr:rowOff>
    </xdr:from>
    <xdr:ext cx="298543" cy="225703"/>
    <xdr:sp macro="" textlink="">
      <xdr:nvSpPr>
        <xdr:cNvPr id="226" name="テキスト ボックス 225">
          <a:extLst>
            <a:ext uri="{FF2B5EF4-FFF2-40B4-BE49-F238E27FC236}">
              <a16:creationId xmlns:a16="http://schemas.microsoft.com/office/drawing/2014/main" id="{00000000-0008-0000-0400-0000E2000000}"/>
            </a:ext>
          </a:extLst>
        </xdr:cNvPr>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27" name="直線コネクタ 226">
          <a:extLst>
            <a:ext uri="{FF2B5EF4-FFF2-40B4-BE49-F238E27FC236}">
              <a16:creationId xmlns:a16="http://schemas.microsoft.com/office/drawing/2014/main" id="{00000000-0008-0000-0400-0000E3000000}"/>
            </a:ext>
          </a:extLst>
        </xdr:cNvPr>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macro="" textlink="">
      <xdr:nvSpPr>
        <xdr:cNvPr id="228" name="テキスト ボックス 227">
          <a:extLst>
            <a:ext uri="{FF2B5EF4-FFF2-40B4-BE49-F238E27FC236}">
              <a16:creationId xmlns:a16="http://schemas.microsoft.com/office/drawing/2014/main" id="{00000000-0008-0000-0400-0000E4000000}"/>
            </a:ext>
          </a:extLst>
        </xdr:cNvPr>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61</xdr:row>
      <xdr:rowOff>69850</xdr:rowOff>
    </xdr:from>
    <xdr:to>
      <xdr:col>85</xdr:col>
      <xdr:colOff>66675</xdr:colOff>
      <xdr:row>61</xdr:row>
      <xdr:rowOff>69850</xdr:rowOff>
    </xdr:to>
    <xdr:cxnSp macro="">
      <xdr:nvCxnSpPr>
        <xdr:cNvPr id="229" name="直線コネクタ 228">
          <a:extLst>
            <a:ext uri="{FF2B5EF4-FFF2-40B4-BE49-F238E27FC236}">
              <a16:creationId xmlns:a16="http://schemas.microsoft.com/office/drawing/2014/main" id="{00000000-0008-0000-0400-0000E5000000}"/>
            </a:ext>
          </a:extLst>
        </xdr:cNvPr>
        <xdr:cNvCxnSpPr/>
      </xdr:nvCxnSpPr>
      <xdr:spPr>
        <a:xfrm>
          <a:off x="12446000" y="10528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60</xdr:row>
      <xdr:rowOff>99077</xdr:rowOff>
    </xdr:from>
    <xdr:ext cx="508000" cy="259045"/>
    <xdr:sp macro="" textlink="">
      <xdr:nvSpPr>
        <xdr:cNvPr id="230" name="テキスト ボックス 229">
          <a:extLst>
            <a:ext uri="{FF2B5EF4-FFF2-40B4-BE49-F238E27FC236}">
              <a16:creationId xmlns:a16="http://schemas.microsoft.com/office/drawing/2014/main" id="{00000000-0008-0000-0400-0000E6000000}"/>
            </a:ext>
          </a:extLst>
        </xdr:cNvPr>
        <xdr:cNvSpPr txBox="1"/>
      </xdr:nvSpPr>
      <xdr:spPr>
        <a:xfrm>
          <a:off x="11938000" y="10386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58</xdr:row>
      <xdr:rowOff>127000</xdr:rowOff>
    </xdr:from>
    <xdr:to>
      <xdr:col>85</xdr:col>
      <xdr:colOff>66675</xdr:colOff>
      <xdr:row>58</xdr:row>
      <xdr:rowOff>127000</xdr:rowOff>
    </xdr:to>
    <xdr:cxnSp macro="">
      <xdr:nvCxnSpPr>
        <xdr:cNvPr id="231" name="直線コネクタ 230">
          <a:extLst>
            <a:ext uri="{FF2B5EF4-FFF2-40B4-BE49-F238E27FC236}">
              <a16:creationId xmlns:a16="http://schemas.microsoft.com/office/drawing/2014/main" id="{00000000-0008-0000-0400-0000E7000000}"/>
            </a:ext>
          </a:extLst>
        </xdr:cNvPr>
        <xdr:cNvCxnSpPr/>
      </xdr:nvCxnSpPr>
      <xdr:spPr>
        <a:xfrm>
          <a:off x="12446000" y="10071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57</xdr:row>
      <xdr:rowOff>156227</xdr:rowOff>
    </xdr:from>
    <xdr:ext cx="508000" cy="259045"/>
    <xdr:sp macro="" textlink="">
      <xdr:nvSpPr>
        <xdr:cNvPr id="232" name="テキスト ボックス 231">
          <a:extLst>
            <a:ext uri="{FF2B5EF4-FFF2-40B4-BE49-F238E27FC236}">
              <a16:creationId xmlns:a16="http://schemas.microsoft.com/office/drawing/2014/main" id="{00000000-0008-0000-0400-0000E8000000}"/>
            </a:ext>
          </a:extLst>
        </xdr:cNvPr>
        <xdr:cNvSpPr txBox="1"/>
      </xdr:nvSpPr>
      <xdr:spPr>
        <a:xfrm>
          <a:off x="11938000" y="9928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56</xdr:row>
      <xdr:rowOff>12700</xdr:rowOff>
    </xdr:from>
    <xdr:to>
      <xdr:col>85</xdr:col>
      <xdr:colOff>66675</xdr:colOff>
      <xdr:row>56</xdr:row>
      <xdr:rowOff>12700</xdr:rowOff>
    </xdr:to>
    <xdr:cxnSp macro="">
      <xdr:nvCxnSpPr>
        <xdr:cNvPr id="233" name="直線コネクタ 232">
          <a:extLst>
            <a:ext uri="{FF2B5EF4-FFF2-40B4-BE49-F238E27FC236}">
              <a16:creationId xmlns:a16="http://schemas.microsoft.com/office/drawing/2014/main" id="{00000000-0008-0000-0400-0000E9000000}"/>
            </a:ext>
          </a:extLst>
        </xdr:cNvPr>
        <xdr:cNvCxnSpPr/>
      </xdr:nvCxnSpPr>
      <xdr:spPr>
        <a:xfrm>
          <a:off x="12446000" y="9613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55</xdr:row>
      <xdr:rowOff>41927</xdr:rowOff>
    </xdr:from>
    <xdr:ext cx="508000" cy="259045"/>
    <xdr:sp macro="" textlink="">
      <xdr:nvSpPr>
        <xdr:cNvPr id="234" name="テキスト ボックス 233">
          <a:extLst>
            <a:ext uri="{FF2B5EF4-FFF2-40B4-BE49-F238E27FC236}">
              <a16:creationId xmlns:a16="http://schemas.microsoft.com/office/drawing/2014/main" id="{00000000-0008-0000-0400-0000EA000000}"/>
            </a:ext>
          </a:extLst>
        </xdr:cNvPr>
        <xdr:cNvSpPr txBox="1"/>
      </xdr:nvSpPr>
      <xdr:spPr>
        <a:xfrm>
          <a:off x="11938000" y="9471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53</xdr:row>
      <xdr:rowOff>69850</xdr:rowOff>
    </xdr:from>
    <xdr:to>
      <xdr:col>85</xdr:col>
      <xdr:colOff>66675</xdr:colOff>
      <xdr:row>53</xdr:row>
      <xdr:rowOff>69850</xdr:rowOff>
    </xdr:to>
    <xdr:cxnSp macro="">
      <xdr:nvCxnSpPr>
        <xdr:cNvPr id="235" name="直線コネクタ 234">
          <a:extLst>
            <a:ext uri="{FF2B5EF4-FFF2-40B4-BE49-F238E27FC236}">
              <a16:creationId xmlns:a16="http://schemas.microsoft.com/office/drawing/2014/main" id="{00000000-0008-0000-0400-0000EB000000}"/>
            </a:ext>
          </a:extLst>
        </xdr:cNvPr>
        <xdr:cNvCxnSpPr/>
      </xdr:nvCxnSpPr>
      <xdr:spPr>
        <a:xfrm>
          <a:off x="12446000" y="9156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52</xdr:row>
      <xdr:rowOff>99077</xdr:rowOff>
    </xdr:from>
    <xdr:ext cx="508000" cy="259045"/>
    <xdr:sp macro="" textlink="">
      <xdr:nvSpPr>
        <xdr:cNvPr id="236" name="テキスト ボックス 235">
          <a:extLst>
            <a:ext uri="{FF2B5EF4-FFF2-40B4-BE49-F238E27FC236}">
              <a16:creationId xmlns:a16="http://schemas.microsoft.com/office/drawing/2014/main" id="{00000000-0008-0000-0400-0000EC000000}"/>
            </a:ext>
          </a:extLst>
        </xdr:cNvPr>
        <xdr:cNvSpPr txBox="1"/>
      </xdr:nvSpPr>
      <xdr:spPr>
        <a:xfrm>
          <a:off x="11938000" y="9014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37" name="直線コネクタ 236">
          <a:extLst>
            <a:ext uri="{FF2B5EF4-FFF2-40B4-BE49-F238E27FC236}">
              <a16:creationId xmlns:a16="http://schemas.microsoft.com/office/drawing/2014/main" id="{00000000-0008-0000-0400-0000ED000000}"/>
            </a:ext>
          </a:extLst>
        </xdr:cNvPr>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50</xdr:row>
      <xdr:rowOff>127000</xdr:rowOff>
    </xdr:from>
    <xdr:to>
      <xdr:col>85</xdr:col>
      <xdr:colOff>66675</xdr:colOff>
      <xdr:row>64</xdr:row>
      <xdr:rowOff>12700</xdr:rowOff>
    </xdr:to>
    <xdr:sp macro="" textlink="">
      <xdr:nvSpPr>
        <xdr:cNvPr id="238" name="その他グラフ枠">
          <a:extLst>
            <a:ext uri="{FF2B5EF4-FFF2-40B4-BE49-F238E27FC236}">
              <a16:creationId xmlns:a16="http://schemas.microsoft.com/office/drawing/2014/main" id="{00000000-0008-0000-0400-0000EE000000}"/>
            </a:ext>
          </a:extLst>
        </xdr:cNvPr>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55</xdr:row>
      <xdr:rowOff>19558</xdr:rowOff>
    </xdr:from>
    <xdr:to>
      <xdr:col>82</xdr:col>
      <xdr:colOff>107950</xdr:colOff>
      <xdr:row>60</xdr:row>
      <xdr:rowOff>94996</xdr:rowOff>
    </xdr:to>
    <xdr:cxnSp macro="">
      <xdr:nvCxnSpPr>
        <xdr:cNvPr id="239" name="直線コネクタ 238">
          <a:extLst>
            <a:ext uri="{FF2B5EF4-FFF2-40B4-BE49-F238E27FC236}">
              <a16:creationId xmlns:a16="http://schemas.microsoft.com/office/drawing/2014/main" id="{00000000-0008-0000-0400-0000EF000000}"/>
            </a:ext>
          </a:extLst>
        </xdr:cNvPr>
        <xdr:cNvCxnSpPr/>
      </xdr:nvCxnSpPr>
      <xdr:spPr>
        <a:xfrm flipV="1">
          <a:off x="16510000" y="9449308"/>
          <a:ext cx="0" cy="93268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60</xdr:row>
      <xdr:rowOff>67073</xdr:rowOff>
    </xdr:from>
    <xdr:ext cx="762000" cy="259045"/>
    <xdr:sp macro="" textlink="">
      <xdr:nvSpPr>
        <xdr:cNvPr id="240" name="その他最小値テキスト">
          <a:extLst>
            <a:ext uri="{FF2B5EF4-FFF2-40B4-BE49-F238E27FC236}">
              <a16:creationId xmlns:a16="http://schemas.microsoft.com/office/drawing/2014/main" id="{00000000-0008-0000-0400-0000F0000000}"/>
            </a:ext>
          </a:extLst>
        </xdr:cNvPr>
        <xdr:cNvSpPr txBox="1"/>
      </xdr:nvSpPr>
      <xdr:spPr>
        <a:xfrm>
          <a:off x="16598900" y="103540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60</xdr:row>
      <xdr:rowOff>94996</xdr:rowOff>
    </xdr:from>
    <xdr:to>
      <xdr:col>82</xdr:col>
      <xdr:colOff>196850</xdr:colOff>
      <xdr:row>60</xdr:row>
      <xdr:rowOff>94996</xdr:rowOff>
    </xdr:to>
    <xdr:cxnSp macro="">
      <xdr:nvCxnSpPr>
        <xdr:cNvPr id="241" name="直線コネクタ 240">
          <a:extLst>
            <a:ext uri="{FF2B5EF4-FFF2-40B4-BE49-F238E27FC236}">
              <a16:creationId xmlns:a16="http://schemas.microsoft.com/office/drawing/2014/main" id="{00000000-0008-0000-0400-0000F1000000}"/>
            </a:ext>
          </a:extLst>
        </xdr:cNvPr>
        <xdr:cNvCxnSpPr/>
      </xdr:nvCxnSpPr>
      <xdr:spPr>
        <a:xfrm>
          <a:off x="16421100" y="103819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53</xdr:row>
      <xdr:rowOff>105935</xdr:rowOff>
    </xdr:from>
    <xdr:ext cx="762000" cy="259045"/>
    <xdr:sp macro="" textlink="">
      <xdr:nvSpPr>
        <xdr:cNvPr id="242" name="その他最大値テキスト">
          <a:extLst>
            <a:ext uri="{FF2B5EF4-FFF2-40B4-BE49-F238E27FC236}">
              <a16:creationId xmlns:a16="http://schemas.microsoft.com/office/drawing/2014/main" id="{00000000-0008-0000-0400-0000F2000000}"/>
            </a:ext>
          </a:extLst>
        </xdr:cNvPr>
        <xdr:cNvSpPr txBox="1"/>
      </xdr:nvSpPr>
      <xdr:spPr>
        <a:xfrm>
          <a:off x="16598900" y="91927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55</xdr:row>
      <xdr:rowOff>19558</xdr:rowOff>
    </xdr:from>
    <xdr:to>
      <xdr:col>82</xdr:col>
      <xdr:colOff>196850</xdr:colOff>
      <xdr:row>55</xdr:row>
      <xdr:rowOff>19558</xdr:rowOff>
    </xdr:to>
    <xdr:cxnSp macro="">
      <xdr:nvCxnSpPr>
        <xdr:cNvPr id="243" name="直線コネクタ 242">
          <a:extLst>
            <a:ext uri="{FF2B5EF4-FFF2-40B4-BE49-F238E27FC236}">
              <a16:creationId xmlns:a16="http://schemas.microsoft.com/office/drawing/2014/main" id="{00000000-0008-0000-0400-0000F3000000}"/>
            </a:ext>
          </a:extLst>
        </xdr:cNvPr>
        <xdr:cNvCxnSpPr/>
      </xdr:nvCxnSpPr>
      <xdr:spPr>
        <a:xfrm>
          <a:off x="16421100" y="94493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56</xdr:row>
      <xdr:rowOff>81280</xdr:rowOff>
    </xdr:from>
    <xdr:to>
      <xdr:col>82</xdr:col>
      <xdr:colOff>107950</xdr:colOff>
      <xdr:row>56</xdr:row>
      <xdr:rowOff>94996</xdr:rowOff>
    </xdr:to>
    <xdr:cxnSp macro="">
      <xdr:nvCxnSpPr>
        <xdr:cNvPr id="244" name="直線コネクタ 243">
          <a:extLst>
            <a:ext uri="{FF2B5EF4-FFF2-40B4-BE49-F238E27FC236}">
              <a16:creationId xmlns:a16="http://schemas.microsoft.com/office/drawing/2014/main" id="{00000000-0008-0000-0400-0000F4000000}"/>
            </a:ext>
          </a:extLst>
        </xdr:cNvPr>
        <xdr:cNvCxnSpPr/>
      </xdr:nvCxnSpPr>
      <xdr:spPr>
        <a:xfrm flipV="1">
          <a:off x="15671800" y="9682480"/>
          <a:ext cx="838200" cy="13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56</xdr:row>
      <xdr:rowOff>162577</xdr:rowOff>
    </xdr:from>
    <xdr:ext cx="762000" cy="259045"/>
    <xdr:sp macro="" textlink="">
      <xdr:nvSpPr>
        <xdr:cNvPr id="245" name="その他平均値テキスト">
          <a:extLst>
            <a:ext uri="{FF2B5EF4-FFF2-40B4-BE49-F238E27FC236}">
              <a16:creationId xmlns:a16="http://schemas.microsoft.com/office/drawing/2014/main" id="{00000000-0008-0000-0400-0000F5000000}"/>
            </a:ext>
          </a:extLst>
        </xdr:cNvPr>
        <xdr:cNvSpPr txBox="1"/>
      </xdr:nvSpPr>
      <xdr:spPr>
        <a:xfrm>
          <a:off x="16598900" y="97637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57</xdr:row>
      <xdr:rowOff>19050</xdr:rowOff>
    </xdr:from>
    <xdr:to>
      <xdr:col>82</xdr:col>
      <xdr:colOff>158750</xdr:colOff>
      <xdr:row>57</xdr:row>
      <xdr:rowOff>120650</xdr:rowOff>
    </xdr:to>
    <xdr:sp macro="" textlink="">
      <xdr:nvSpPr>
        <xdr:cNvPr id="246" name="フローチャート: 判断 245">
          <a:extLst>
            <a:ext uri="{FF2B5EF4-FFF2-40B4-BE49-F238E27FC236}">
              <a16:creationId xmlns:a16="http://schemas.microsoft.com/office/drawing/2014/main" id="{00000000-0008-0000-0400-0000F6000000}"/>
            </a:ext>
          </a:extLst>
        </xdr:cNvPr>
        <xdr:cNvSpPr/>
      </xdr:nvSpPr>
      <xdr:spPr>
        <a:xfrm>
          <a:off x="16459200" y="9791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55</xdr:row>
      <xdr:rowOff>56134</xdr:rowOff>
    </xdr:from>
    <xdr:to>
      <xdr:col>78</xdr:col>
      <xdr:colOff>69850</xdr:colOff>
      <xdr:row>56</xdr:row>
      <xdr:rowOff>94996</xdr:rowOff>
    </xdr:to>
    <xdr:cxnSp macro="">
      <xdr:nvCxnSpPr>
        <xdr:cNvPr id="247" name="直線コネクタ 246">
          <a:extLst>
            <a:ext uri="{FF2B5EF4-FFF2-40B4-BE49-F238E27FC236}">
              <a16:creationId xmlns:a16="http://schemas.microsoft.com/office/drawing/2014/main" id="{00000000-0008-0000-0400-0000F7000000}"/>
            </a:ext>
          </a:extLst>
        </xdr:cNvPr>
        <xdr:cNvCxnSpPr/>
      </xdr:nvCxnSpPr>
      <xdr:spPr>
        <a:xfrm>
          <a:off x="14782800" y="9485884"/>
          <a:ext cx="889000" cy="2103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57</xdr:row>
      <xdr:rowOff>14478</xdr:rowOff>
    </xdr:from>
    <xdr:to>
      <xdr:col>78</xdr:col>
      <xdr:colOff>120650</xdr:colOff>
      <xdr:row>57</xdr:row>
      <xdr:rowOff>116078</xdr:rowOff>
    </xdr:to>
    <xdr:sp macro="" textlink="">
      <xdr:nvSpPr>
        <xdr:cNvPr id="248" name="フローチャート: 判断 247">
          <a:extLst>
            <a:ext uri="{FF2B5EF4-FFF2-40B4-BE49-F238E27FC236}">
              <a16:creationId xmlns:a16="http://schemas.microsoft.com/office/drawing/2014/main" id="{00000000-0008-0000-0400-0000F8000000}"/>
            </a:ext>
          </a:extLst>
        </xdr:cNvPr>
        <xdr:cNvSpPr/>
      </xdr:nvSpPr>
      <xdr:spPr>
        <a:xfrm>
          <a:off x="15621000" y="97871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57</xdr:row>
      <xdr:rowOff>100855</xdr:rowOff>
    </xdr:from>
    <xdr:ext cx="736600" cy="259045"/>
    <xdr:sp macro="" textlink="">
      <xdr:nvSpPr>
        <xdr:cNvPr id="249" name="テキスト ボックス 248">
          <a:extLst>
            <a:ext uri="{FF2B5EF4-FFF2-40B4-BE49-F238E27FC236}">
              <a16:creationId xmlns:a16="http://schemas.microsoft.com/office/drawing/2014/main" id="{00000000-0008-0000-0400-0000F9000000}"/>
            </a:ext>
          </a:extLst>
        </xdr:cNvPr>
        <xdr:cNvSpPr txBox="1"/>
      </xdr:nvSpPr>
      <xdr:spPr>
        <a:xfrm>
          <a:off x="15290800" y="987350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55</xdr:row>
      <xdr:rowOff>56134</xdr:rowOff>
    </xdr:from>
    <xdr:to>
      <xdr:col>73</xdr:col>
      <xdr:colOff>180975</xdr:colOff>
      <xdr:row>55</xdr:row>
      <xdr:rowOff>161290</xdr:rowOff>
    </xdr:to>
    <xdr:cxnSp macro="">
      <xdr:nvCxnSpPr>
        <xdr:cNvPr id="250" name="直線コネクタ 249">
          <a:extLst>
            <a:ext uri="{FF2B5EF4-FFF2-40B4-BE49-F238E27FC236}">
              <a16:creationId xmlns:a16="http://schemas.microsoft.com/office/drawing/2014/main" id="{00000000-0008-0000-0400-0000FA000000}"/>
            </a:ext>
          </a:extLst>
        </xdr:cNvPr>
        <xdr:cNvCxnSpPr/>
      </xdr:nvCxnSpPr>
      <xdr:spPr>
        <a:xfrm flipV="1">
          <a:off x="13893800" y="9485884"/>
          <a:ext cx="889000" cy="1051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57</xdr:row>
      <xdr:rowOff>9906</xdr:rowOff>
    </xdr:from>
    <xdr:to>
      <xdr:col>74</xdr:col>
      <xdr:colOff>31750</xdr:colOff>
      <xdr:row>57</xdr:row>
      <xdr:rowOff>111506</xdr:rowOff>
    </xdr:to>
    <xdr:sp macro="" textlink="">
      <xdr:nvSpPr>
        <xdr:cNvPr id="251" name="フローチャート: 判断 250">
          <a:extLst>
            <a:ext uri="{FF2B5EF4-FFF2-40B4-BE49-F238E27FC236}">
              <a16:creationId xmlns:a16="http://schemas.microsoft.com/office/drawing/2014/main" id="{00000000-0008-0000-0400-0000FB000000}"/>
            </a:ext>
          </a:extLst>
        </xdr:cNvPr>
        <xdr:cNvSpPr/>
      </xdr:nvSpPr>
      <xdr:spPr>
        <a:xfrm>
          <a:off x="14732000" y="97825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57</xdr:row>
      <xdr:rowOff>96283</xdr:rowOff>
    </xdr:from>
    <xdr:ext cx="762000" cy="259045"/>
    <xdr:sp macro="" textlink="">
      <xdr:nvSpPr>
        <xdr:cNvPr id="252" name="テキスト ボックス 251">
          <a:extLst>
            <a:ext uri="{FF2B5EF4-FFF2-40B4-BE49-F238E27FC236}">
              <a16:creationId xmlns:a16="http://schemas.microsoft.com/office/drawing/2014/main" id="{00000000-0008-0000-0400-0000FC000000}"/>
            </a:ext>
          </a:extLst>
        </xdr:cNvPr>
        <xdr:cNvSpPr txBox="1"/>
      </xdr:nvSpPr>
      <xdr:spPr>
        <a:xfrm>
          <a:off x="14401800" y="98689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55</xdr:row>
      <xdr:rowOff>74422</xdr:rowOff>
    </xdr:from>
    <xdr:to>
      <xdr:col>69</xdr:col>
      <xdr:colOff>92075</xdr:colOff>
      <xdr:row>55</xdr:row>
      <xdr:rowOff>161290</xdr:rowOff>
    </xdr:to>
    <xdr:cxnSp macro="">
      <xdr:nvCxnSpPr>
        <xdr:cNvPr id="253" name="直線コネクタ 252">
          <a:extLst>
            <a:ext uri="{FF2B5EF4-FFF2-40B4-BE49-F238E27FC236}">
              <a16:creationId xmlns:a16="http://schemas.microsoft.com/office/drawing/2014/main" id="{00000000-0008-0000-0400-0000FD000000}"/>
            </a:ext>
          </a:extLst>
        </xdr:cNvPr>
        <xdr:cNvCxnSpPr/>
      </xdr:nvCxnSpPr>
      <xdr:spPr>
        <a:xfrm>
          <a:off x="13004800" y="9504172"/>
          <a:ext cx="889000" cy="868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56</xdr:row>
      <xdr:rowOff>158496</xdr:rowOff>
    </xdr:from>
    <xdr:to>
      <xdr:col>69</xdr:col>
      <xdr:colOff>142875</xdr:colOff>
      <xdr:row>57</xdr:row>
      <xdr:rowOff>88646</xdr:rowOff>
    </xdr:to>
    <xdr:sp macro="" textlink="">
      <xdr:nvSpPr>
        <xdr:cNvPr id="254" name="フローチャート: 判断 253">
          <a:extLst>
            <a:ext uri="{FF2B5EF4-FFF2-40B4-BE49-F238E27FC236}">
              <a16:creationId xmlns:a16="http://schemas.microsoft.com/office/drawing/2014/main" id="{00000000-0008-0000-0400-0000FE000000}"/>
            </a:ext>
          </a:extLst>
        </xdr:cNvPr>
        <xdr:cNvSpPr/>
      </xdr:nvSpPr>
      <xdr:spPr>
        <a:xfrm>
          <a:off x="13843000" y="97596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57</xdr:row>
      <xdr:rowOff>73423</xdr:rowOff>
    </xdr:from>
    <xdr:ext cx="762000" cy="259045"/>
    <xdr:sp macro="" textlink="">
      <xdr:nvSpPr>
        <xdr:cNvPr id="255" name="テキスト ボックス 254">
          <a:extLst>
            <a:ext uri="{FF2B5EF4-FFF2-40B4-BE49-F238E27FC236}">
              <a16:creationId xmlns:a16="http://schemas.microsoft.com/office/drawing/2014/main" id="{00000000-0008-0000-0400-0000FF000000}"/>
            </a:ext>
          </a:extLst>
        </xdr:cNvPr>
        <xdr:cNvSpPr txBox="1"/>
      </xdr:nvSpPr>
      <xdr:spPr>
        <a:xfrm>
          <a:off x="13512800" y="98460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57</xdr:row>
      <xdr:rowOff>5334</xdr:rowOff>
    </xdr:from>
    <xdr:to>
      <xdr:col>65</xdr:col>
      <xdr:colOff>53975</xdr:colOff>
      <xdr:row>57</xdr:row>
      <xdr:rowOff>106934</xdr:rowOff>
    </xdr:to>
    <xdr:sp macro="" textlink="">
      <xdr:nvSpPr>
        <xdr:cNvPr id="256" name="フローチャート: 判断 255">
          <a:extLst>
            <a:ext uri="{FF2B5EF4-FFF2-40B4-BE49-F238E27FC236}">
              <a16:creationId xmlns:a16="http://schemas.microsoft.com/office/drawing/2014/main" id="{00000000-0008-0000-0400-000000010000}"/>
            </a:ext>
          </a:extLst>
        </xdr:cNvPr>
        <xdr:cNvSpPr/>
      </xdr:nvSpPr>
      <xdr:spPr>
        <a:xfrm>
          <a:off x="12954000" y="97779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57</xdr:row>
      <xdr:rowOff>91711</xdr:rowOff>
    </xdr:from>
    <xdr:ext cx="762000" cy="259045"/>
    <xdr:sp macro="" textlink="">
      <xdr:nvSpPr>
        <xdr:cNvPr id="257" name="テキスト ボックス 256">
          <a:extLst>
            <a:ext uri="{FF2B5EF4-FFF2-40B4-BE49-F238E27FC236}">
              <a16:creationId xmlns:a16="http://schemas.microsoft.com/office/drawing/2014/main" id="{00000000-0008-0000-0400-000001010000}"/>
            </a:ext>
          </a:extLst>
        </xdr:cNvPr>
        <xdr:cNvSpPr txBox="1"/>
      </xdr:nvSpPr>
      <xdr:spPr>
        <a:xfrm>
          <a:off x="12623800" y="98643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58" name="テキスト ボックス 257">
          <a:extLst>
            <a:ext uri="{FF2B5EF4-FFF2-40B4-BE49-F238E27FC236}">
              <a16:creationId xmlns:a16="http://schemas.microsoft.com/office/drawing/2014/main" id="{00000000-0008-0000-0400-000002010000}"/>
            </a:ext>
          </a:extLst>
        </xdr:cNvPr>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59" name="テキスト ボックス 258">
          <a:extLst>
            <a:ext uri="{FF2B5EF4-FFF2-40B4-BE49-F238E27FC236}">
              <a16:creationId xmlns:a16="http://schemas.microsoft.com/office/drawing/2014/main" id="{00000000-0008-0000-0400-000003010000}"/>
            </a:ext>
          </a:extLst>
        </xdr:cNvPr>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60" name="テキスト ボックス 259">
          <a:extLst>
            <a:ext uri="{FF2B5EF4-FFF2-40B4-BE49-F238E27FC236}">
              <a16:creationId xmlns:a16="http://schemas.microsoft.com/office/drawing/2014/main" id="{00000000-0008-0000-0400-000004010000}"/>
            </a:ext>
          </a:extLst>
        </xdr:cNvPr>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61" name="テキスト ボックス 260">
          <a:extLst>
            <a:ext uri="{FF2B5EF4-FFF2-40B4-BE49-F238E27FC236}">
              <a16:creationId xmlns:a16="http://schemas.microsoft.com/office/drawing/2014/main" id="{00000000-0008-0000-0400-000005010000}"/>
            </a:ext>
          </a:extLst>
        </xdr:cNvPr>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62" name="テキスト ボックス 261">
          <a:extLst>
            <a:ext uri="{FF2B5EF4-FFF2-40B4-BE49-F238E27FC236}">
              <a16:creationId xmlns:a16="http://schemas.microsoft.com/office/drawing/2014/main" id="{00000000-0008-0000-0400-000006010000}"/>
            </a:ext>
          </a:extLst>
        </xdr:cNvPr>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56</xdr:row>
      <xdr:rowOff>30480</xdr:rowOff>
    </xdr:from>
    <xdr:to>
      <xdr:col>82</xdr:col>
      <xdr:colOff>158750</xdr:colOff>
      <xdr:row>56</xdr:row>
      <xdr:rowOff>132080</xdr:rowOff>
    </xdr:to>
    <xdr:sp macro="" textlink="">
      <xdr:nvSpPr>
        <xdr:cNvPr id="263" name="楕円 262">
          <a:extLst>
            <a:ext uri="{FF2B5EF4-FFF2-40B4-BE49-F238E27FC236}">
              <a16:creationId xmlns:a16="http://schemas.microsoft.com/office/drawing/2014/main" id="{00000000-0008-0000-0400-000007010000}"/>
            </a:ext>
          </a:extLst>
        </xdr:cNvPr>
        <xdr:cNvSpPr/>
      </xdr:nvSpPr>
      <xdr:spPr>
        <a:xfrm>
          <a:off x="16459200" y="9631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55</xdr:row>
      <xdr:rowOff>47007</xdr:rowOff>
    </xdr:from>
    <xdr:ext cx="762000" cy="259045"/>
    <xdr:sp macro="" textlink="">
      <xdr:nvSpPr>
        <xdr:cNvPr id="264" name="その他該当値テキスト">
          <a:extLst>
            <a:ext uri="{FF2B5EF4-FFF2-40B4-BE49-F238E27FC236}">
              <a16:creationId xmlns:a16="http://schemas.microsoft.com/office/drawing/2014/main" id="{00000000-0008-0000-0400-000008010000}"/>
            </a:ext>
          </a:extLst>
        </xdr:cNvPr>
        <xdr:cNvSpPr txBox="1"/>
      </xdr:nvSpPr>
      <xdr:spPr>
        <a:xfrm>
          <a:off x="16598900" y="94767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56</xdr:row>
      <xdr:rowOff>44196</xdr:rowOff>
    </xdr:from>
    <xdr:to>
      <xdr:col>78</xdr:col>
      <xdr:colOff>120650</xdr:colOff>
      <xdr:row>56</xdr:row>
      <xdr:rowOff>145796</xdr:rowOff>
    </xdr:to>
    <xdr:sp macro="" textlink="">
      <xdr:nvSpPr>
        <xdr:cNvPr id="265" name="楕円 264">
          <a:extLst>
            <a:ext uri="{FF2B5EF4-FFF2-40B4-BE49-F238E27FC236}">
              <a16:creationId xmlns:a16="http://schemas.microsoft.com/office/drawing/2014/main" id="{00000000-0008-0000-0400-000009010000}"/>
            </a:ext>
          </a:extLst>
        </xdr:cNvPr>
        <xdr:cNvSpPr/>
      </xdr:nvSpPr>
      <xdr:spPr>
        <a:xfrm>
          <a:off x="15621000" y="96453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54</xdr:row>
      <xdr:rowOff>155973</xdr:rowOff>
    </xdr:from>
    <xdr:ext cx="736600" cy="259045"/>
    <xdr:sp macro="" textlink="">
      <xdr:nvSpPr>
        <xdr:cNvPr id="266" name="テキスト ボックス 265">
          <a:extLst>
            <a:ext uri="{FF2B5EF4-FFF2-40B4-BE49-F238E27FC236}">
              <a16:creationId xmlns:a16="http://schemas.microsoft.com/office/drawing/2014/main" id="{00000000-0008-0000-0400-00000A010000}"/>
            </a:ext>
          </a:extLst>
        </xdr:cNvPr>
        <xdr:cNvSpPr txBox="1"/>
      </xdr:nvSpPr>
      <xdr:spPr>
        <a:xfrm>
          <a:off x="15290800" y="941427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55</xdr:row>
      <xdr:rowOff>5334</xdr:rowOff>
    </xdr:from>
    <xdr:to>
      <xdr:col>74</xdr:col>
      <xdr:colOff>31750</xdr:colOff>
      <xdr:row>55</xdr:row>
      <xdr:rowOff>106934</xdr:rowOff>
    </xdr:to>
    <xdr:sp macro="" textlink="">
      <xdr:nvSpPr>
        <xdr:cNvPr id="267" name="楕円 266">
          <a:extLst>
            <a:ext uri="{FF2B5EF4-FFF2-40B4-BE49-F238E27FC236}">
              <a16:creationId xmlns:a16="http://schemas.microsoft.com/office/drawing/2014/main" id="{00000000-0008-0000-0400-00000B010000}"/>
            </a:ext>
          </a:extLst>
        </xdr:cNvPr>
        <xdr:cNvSpPr/>
      </xdr:nvSpPr>
      <xdr:spPr>
        <a:xfrm>
          <a:off x="14732000" y="94350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53</xdr:row>
      <xdr:rowOff>117111</xdr:rowOff>
    </xdr:from>
    <xdr:ext cx="762000" cy="259045"/>
    <xdr:sp macro="" textlink="">
      <xdr:nvSpPr>
        <xdr:cNvPr id="268" name="テキスト ボックス 267">
          <a:extLst>
            <a:ext uri="{FF2B5EF4-FFF2-40B4-BE49-F238E27FC236}">
              <a16:creationId xmlns:a16="http://schemas.microsoft.com/office/drawing/2014/main" id="{00000000-0008-0000-0400-00000C010000}"/>
            </a:ext>
          </a:extLst>
        </xdr:cNvPr>
        <xdr:cNvSpPr txBox="1"/>
      </xdr:nvSpPr>
      <xdr:spPr>
        <a:xfrm>
          <a:off x="14401800" y="92039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55</xdr:row>
      <xdr:rowOff>110490</xdr:rowOff>
    </xdr:from>
    <xdr:to>
      <xdr:col>69</xdr:col>
      <xdr:colOff>142875</xdr:colOff>
      <xdr:row>56</xdr:row>
      <xdr:rowOff>40640</xdr:rowOff>
    </xdr:to>
    <xdr:sp macro="" textlink="">
      <xdr:nvSpPr>
        <xdr:cNvPr id="269" name="楕円 268">
          <a:extLst>
            <a:ext uri="{FF2B5EF4-FFF2-40B4-BE49-F238E27FC236}">
              <a16:creationId xmlns:a16="http://schemas.microsoft.com/office/drawing/2014/main" id="{00000000-0008-0000-0400-00000D010000}"/>
            </a:ext>
          </a:extLst>
        </xdr:cNvPr>
        <xdr:cNvSpPr/>
      </xdr:nvSpPr>
      <xdr:spPr>
        <a:xfrm>
          <a:off x="13843000" y="95402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54</xdr:row>
      <xdr:rowOff>50817</xdr:rowOff>
    </xdr:from>
    <xdr:ext cx="762000" cy="259045"/>
    <xdr:sp macro="" textlink="">
      <xdr:nvSpPr>
        <xdr:cNvPr id="270" name="テキスト ボックス 269">
          <a:extLst>
            <a:ext uri="{FF2B5EF4-FFF2-40B4-BE49-F238E27FC236}">
              <a16:creationId xmlns:a16="http://schemas.microsoft.com/office/drawing/2014/main" id="{00000000-0008-0000-0400-00000E010000}"/>
            </a:ext>
          </a:extLst>
        </xdr:cNvPr>
        <xdr:cNvSpPr txBox="1"/>
      </xdr:nvSpPr>
      <xdr:spPr>
        <a:xfrm>
          <a:off x="13512800" y="93091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55</xdr:row>
      <xdr:rowOff>23622</xdr:rowOff>
    </xdr:from>
    <xdr:to>
      <xdr:col>65</xdr:col>
      <xdr:colOff>53975</xdr:colOff>
      <xdr:row>55</xdr:row>
      <xdr:rowOff>125222</xdr:rowOff>
    </xdr:to>
    <xdr:sp macro="" textlink="">
      <xdr:nvSpPr>
        <xdr:cNvPr id="271" name="楕円 270">
          <a:extLst>
            <a:ext uri="{FF2B5EF4-FFF2-40B4-BE49-F238E27FC236}">
              <a16:creationId xmlns:a16="http://schemas.microsoft.com/office/drawing/2014/main" id="{00000000-0008-0000-0400-00000F010000}"/>
            </a:ext>
          </a:extLst>
        </xdr:cNvPr>
        <xdr:cNvSpPr/>
      </xdr:nvSpPr>
      <xdr:spPr>
        <a:xfrm>
          <a:off x="12954000" y="94533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53</xdr:row>
      <xdr:rowOff>135399</xdr:rowOff>
    </xdr:from>
    <xdr:ext cx="762000" cy="259045"/>
    <xdr:sp macro="" textlink="">
      <xdr:nvSpPr>
        <xdr:cNvPr id="272" name="テキスト ボックス 271">
          <a:extLst>
            <a:ext uri="{FF2B5EF4-FFF2-40B4-BE49-F238E27FC236}">
              <a16:creationId xmlns:a16="http://schemas.microsoft.com/office/drawing/2014/main" id="{00000000-0008-0000-0400-000010010000}"/>
            </a:ext>
          </a:extLst>
        </xdr:cNvPr>
        <xdr:cNvSpPr txBox="1"/>
      </xdr:nvSpPr>
      <xdr:spPr>
        <a:xfrm>
          <a:off x="12623800" y="92222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73" name="正方形/長方形 272">
          <a:extLst>
            <a:ext uri="{FF2B5EF4-FFF2-40B4-BE49-F238E27FC236}">
              <a16:creationId xmlns:a16="http://schemas.microsoft.com/office/drawing/2014/main" id="{00000000-0008-0000-0400-000011010000}"/>
            </a:ext>
          </a:extLst>
        </xdr:cNvPr>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74" name="正方形/長方形 273">
          <a:extLst>
            <a:ext uri="{FF2B5EF4-FFF2-40B4-BE49-F238E27FC236}">
              <a16:creationId xmlns:a16="http://schemas.microsoft.com/office/drawing/2014/main" id="{00000000-0008-0000-0400-000012010000}"/>
            </a:ext>
          </a:extLst>
        </xdr:cNvPr>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75" name="正方形/長方形 274">
          <a:extLst>
            <a:ext uri="{FF2B5EF4-FFF2-40B4-BE49-F238E27FC236}">
              <a16:creationId xmlns:a16="http://schemas.microsoft.com/office/drawing/2014/main" id="{00000000-0008-0000-0400-000013010000}"/>
            </a:ext>
          </a:extLst>
        </xdr:cNvPr>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76" name="正方形/長方形 275">
          <a:extLst>
            <a:ext uri="{FF2B5EF4-FFF2-40B4-BE49-F238E27FC236}">
              <a16:creationId xmlns:a16="http://schemas.microsoft.com/office/drawing/2014/main" id="{00000000-0008-0000-0400-000014010000}"/>
            </a:ext>
          </a:extLst>
        </xdr:cNvPr>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77" name="正方形/長方形 276">
          <a:extLst>
            <a:ext uri="{FF2B5EF4-FFF2-40B4-BE49-F238E27FC236}">
              <a16:creationId xmlns:a16="http://schemas.microsoft.com/office/drawing/2014/main" id="{00000000-0008-0000-0400-000015010000}"/>
            </a:ext>
          </a:extLst>
        </xdr:cNvPr>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78" name="正方形/長方形 277">
          <a:extLst>
            <a:ext uri="{FF2B5EF4-FFF2-40B4-BE49-F238E27FC236}">
              <a16:creationId xmlns:a16="http://schemas.microsoft.com/office/drawing/2014/main" id="{00000000-0008-0000-0400-000016010000}"/>
            </a:ext>
          </a:extLst>
        </xdr:cNvPr>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79" name="正方形/長方形 278">
          <a:extLst>
            <a:ext uri="{FF2B5EF4-FFF2-40B4-BE49-F238E27FC236}">
              <a16:creationId xmlns:a16="http://schemas.microsoft.com/office/drawing/2014/main" id="{00000000-0008-0000-0400-000017010000}"/>
            </a:ext>
          </a:extLst>
        </xdr:cNvPr>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80" name="正方形/長方形 279">
          <a:extLst>
            <a:ext uri="{FF2B5EF4-FFF2-40B4-BE49-F238E27FC236}">
              <a16:creationId xmlns:a16="http://schemas.microsoft.com/office/drawing/2014/main" id="{00000000-0008-0000-0400-000018010000}"/>
            </a:ext>
          </a:extLst>
        </xdr:cNvPr>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81" name="正方形/長方形 280">
          <a:extLst>
            <a:ext uri="{FF2B5EF4-FFF2-40B4-BE49-F238E27FC236}">
              <a16:creationId xmlns:a16="http://schemas.microsoft.com/office/drawing/2014/main" id="{00000000-0008-0000-0400-000019010000}"/>
            </a:ext>
          </a:extLst>
        </xdr:cNvPr>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82" name="正方形/長方形 281">
          <a:extLst>
            <a:ext uri="{FF2B5EF4-FFF2-40B4-BE49-F238E27FC236}">
              <a16:creationId xmlns:a16="http://schemas.microsoft.com/office/drawing/2014/main" id="{00000000-0008-0000-0400-00001A010000}"/>
            </a:ext>
          </a:extLst>
        </xdr:cNvPr>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83" name="テキスト ボックス 282">
          <a:extLst>
            <a:ext uri="{FF2B5EF4-FFF2-40B4-BE49-F238E27FC236}">
              <a16:creationId xmlns:a16="http://schemas.microsoft.com/office/drawing/2014/main" id="{00000000-0008-0000-0400-00001B010000}"/>
            </a:ext>
          </a:extLst>
        </xdr:cNvPr>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分母となる経常一般財源収入額が、前年度の町民税（法人）の急増による普通交付税の減少など大幅な減少に伴い、比率が全体的に大きく上昇している。増減額は前年度比＋</a:t>
          </a:r>
          <a:r>
            <a:rPr kumimoji="1" lang="en-US" altLang="ja-JP" sz="1300">
              <a:latin typeface="ＭＳ Ｐゴシック" panose="020B0600070205080204" pitchFamily="50" charset="-128"/>
              <a:ea typeface="ＭＳ Ｐゴシック" panose="020B0600070205080204" pitchFamily="50" charset="-128"/>
            </a:rPr>
            <a:t>35.1</a:t>
          </a:r>
          <a:r>
            <a:rPr kumimoji="1" lang="ja-JP" altLang="en-US" sz="1300">
              <a:latin typeface="ＭＳ Ｐゴシック" panose="020B0600070205080204" pitchFamily="50" charset="-128"/>
              <a:ea typeface="ＭＳ Ｐゴシック" panose="020B0600070205080204" pitchFamily="50" charset="-128"/>
            </a:rPr>
            <a:t>百万円の増となっている。</a:t>
          </a:r>
        </a:p>
        <a:p>
          <a:r>
            <a:rPr kumimoji="1" lang="ja-JP" altLang="en-US" sz="1300">
              <a:latin typeface="ＭＳ Ｐゴシック" panose="020B0600070205080204" pitchFamily="50" charset="-128"/>
              <a:ea typeface="ＭＳ Ｐゴシック" panose="020B0600070205080204" pitchFamily="50" charset="-128"/>
            </a:rPr>
            <a:t>　常備消防事務委託料の増加が主な増額要素となっている。当該委託料や各種負担金では、人口割による負担が設定されているが、人口増に伴い人口割の負担は年々増加している。</a:t>
          </a:r>
        </a:p>
        <a:p>
          <a:r>
            <a:rPr kumimoji="1" lang="ja-JP" altLang="en-US" sz="1300">
              <a:latin typeface="ＭＳ Ｐゴシック" panose="020B0600070205080204" pitchFamily="50" charset="-128"/>
              <a:ea typeface="ＭＳ Ｐゴシック" panose="020B0600070205080204" pitchFamily="50" charset="-128"/>
            </a:rPr>
            <a:t>　町が補助金を交付している団体については、決算書などにより経営状況を確認し、補助金の適正化に努める。</a:t>
          </a:r>
        </a:p>
      </xdr:txBody>
    </xdr:sp>
    <xdr:clientData/>
  </xdr:twoCellAnchor>
  <xdr:oneCellAnchor>
    <xdr:from>
      <xdr:col>62</xdr:col>
      <xdr:colOff>6350</xdr:colOff>
      <xdr:row>29</xdr:row>
      <xdr:rowOff>107950</xdr:rowOff>
    </xdr:from>
    <xdr:ext cx="298543" cy="225703"/>
    <xdr:sp macro="" textlink="">
      <xdr:nvSpPr>
        <xdr:cNvPr id="284" name="テキスト ボックス 283">
          <a:extLst>
            <a:ext uri="{FF2B5EF4-FFF2-40B4-BE49-F238E27FC236}">
              <a16:creationId xmlns:a16="http://schemas.microsoft.com/office/drawing/2014/main" id="{00000000-0008-0000-0400-00001C010000}"/>
            </a:ext>
          </a:extLst>
        </xdr:cNvPr>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85" name="直線コネクタ 284">
          <a:extLst>
            <a:ext uri="{FF2B5EF4-FFF2-40B4-BE49-F238E27FC236}">
              <a16:creationId xmlns:a16="http://schemas.microsoft.com/office/drawing/2014/main" id="{00000000-0008-0000-0400-00001D010000}"/>
            </a:ext>
          </a:extLst>
        </xdr:cNvPr>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macro="" textlink="">
      <xdr:nvSpPr>
        <xdr:cNvPr id="286" name="テキスト ボックス 285">
          <a:extLst>
            <a:ext uri="{FF2B5EF4-FFF2-40B4-BE49-F238E27FC236}">
              <a16:creationId xmlns:a16="http://schemas.microsoft.com/office/drawing/2014/main" id="{00000000-0008-0000-0400-00001E010000}"/>
            </a:ext>
          </a:extLst>
        </xdr:cNvPr>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41</xdr:row>
      <xdr:rowOff>69850</xdr:rowOff>
    </xdr:from>
    <xdr:to>
      <xdr:col>85</xdr:col>
      <xdr:colOff>66675</xdr:colOff>
      <xdr:row>41</xdr:row>
      <xdr:rowOff>69850</xdr:rowOff>
    </xdr:to>
    <xdr:cxnSp macro="">
      <xdr:nvCxnSpPr>
        <xdr:cNvPr id="287" name="直線コネクタ 286">
          <a:extLst>
            <a:ext uri="{FF2B5EF4-FFF2-40B4-BE49-F238E27FC236}">
              <a16:creationId xmlns:a16="http://schemas.microsoft.com/office/drawing/2014/main" id="{00000000-0008-0000-0400-00001F010000}"/>
            </a:ext>
          </a:extLst>
        </xdr:cNvPr>
        <xdr:cNvCxnSpPr/>
      </xdr:nvCxnSpPr>
      <xdr:spPr>
        <a:xfrm>
          <a:off x="12446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40</xdr:row>
      <xdr:rowOff>99077</xdr:rowOff>
    </xdr:from>
    <xdr:ext cx="508000" cy="259045"/>
    <xdr:sp macro="" textlink="">
      <xdr:nvSpPr>
        <xdr:cNvPr id="288" name="テキスト ボックス 287">
          <a:extLst>
            <a:ext uri="{FF2B5EF4-FFF2-40B4-BE49-F238E27FC236}">
              <a16:creationId xmlns:a16="http://schemas.microsoft.com/office/drawing/2014/main" id="{00000000-0008-0000-0400-000020010000}"/>
            </a:ext>
          </a:extLst>
        </xdr:cNvPr>
        <xdr:cNvSpPr txBox="1"/>
      </xdr:nvSpPr>
      <xdr:spPr>
        <a:xfrm>
          <a:off x="11938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38</xdr:row>
      <xdr:rowOff>127000</xdr:rowOff>
    </xdr:from>
    <xdr:to>
      <xdr:col>85</xdr:col>
      <xdr:colOff>66675</xdr:colOff>
      <xdr:row>38</xdr:row>
      <xdr:rowOff>127000</xdr:rowOff>
    </xdr:to>
    <xdr:cxnSp macro="">
      <xdr:nvCxnSpPr>
        <xdr:cNvPr id="289" name="直線コネクタ 288">
          <a:extLst>
            <a:ext uri="{FF2B5EF4-FFF2-40B4-BE49-F238E27FC236}">
              <a16:creationId xmlns:a16="http://schemas.microsoft.com/office/drawing/2014/main" id="{00000000-0008-0000-0400-000021010000}"/>
            </a:ext>
          </a:extLst>
        </xdr:cNvPr>
        <xdr:cNvCxnSpPr/>
      </xdr:nvCxnSpPr>
      <xdr:spPr>
        <a:xfrm>
          <a:off x="12446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37</xdr:row>
      <xdr:rowOff>156227</xdr:rowOff>
    </xdr:from>
    <xdr:ext cx="508000" cy="259045"/>
    <xdr:sp macro="" textlink="">
      <xdr:nvSpPr>
        <xdr:cNvPr id="290" name="テキスト ボックス 289">
          <a:extLst>
            <a:ext uri="{FF2B5EF4-FFF2-40B4-BE49-F238E27FC236}">
              <a16:creationId xmlns:a16="http://schemas.microsoft.com/office/drawing/2014/main" id="{00000000-0008-0000-0400-000022010000}"/>
            </a:ext>
          </a:extLst>
        </xdr:cNvPr>
        <xdr:cNvSpPr txBox="1"/>
      </xdr:nvSpPr>
      <xdr:spPr>
        <a:xfrm>
          <a:off x="11938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36</xdr:row>
      <xdr:rowOff>12700</xdr:rowOff>
    </xdr:from>
    <xdr:to>
      <xdr:col>85</xdr:col>
      <xdr:colOff>66675</xdr:colOff>
      <xdr:row>36</xdr:row>
      <xdr:rowOff>12700</xdr:rowOff>
    </xdr:to>
    <xdr:cxnSp macro="">
      <xdr:nvCxnSpPr>
        <xdr:cNvPr id="291" name="直線コネクタ 290">
          <a:extLst>
            <a:ext uri="{FF2B5EF4-FFF2-40B4-BE49-F238E27FC236}">
              <a16:creationId xmlns:a16="http://schemas.microsoft.com/office/drawing/2014/main" id="{00000000-0008-0000-0400-000023010000}"/>
            </a:ext>
          </a:extLst>
        </xdr:cNvPr>
        <xdr:cNvCxnSpPr/>
      </xdr:nvCxnSpPr>
      <xdr:spPr>
        <a:xfrm>
          <a:off x="12446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35</xdr:row>
      <xdr:rowOff>41927</xdr:rowOff>
    </xdr:from>
    <xdr:ext cx="508000" cy="259045"/>
    <xdr:sp macro="" textlink="">
      <xdr:nvSpPr>
        <xdr:cNvPr id="292" name="テキスト ボックス 291">
          <a:extLst>
            <a:ext uri="{FF2B5EF4-FFF2-40B4-BE49-F238E27FC236}">
              <a16:creationId xmlns:a16="http://schemas.microsoft.com/office/drawing/2014/main" id="{00000000-0008-0000-0400-000024010000}"/>
            </a:ext>
          </a:extLst>
        </xdr:cNvPr>
        <xdr:cNvSpPr txBox="1"/>
      </xdr:nvSpPr>
      <xdr:spPr>
        <a:xfrm>
          <a:off x="11938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33</xdr:row>
      <xdr:rowOff>69850</xdr:rowOff>
    </xdr:from>
    <xdr:to>
      <xdr:col>85</xdr:col>
      <xdr:colOff>66675</xdr:colOff>
      <xdr:row>33</xdr:row>
      <xdr:rowOff>69850</xdr:rowOff>
    </xdr:to>
    <xdr:cxnSp macro="">
      <xdr:nvCxnSpPr>
        <xdr:cNvPr id="293" name="直線コネクタ 292">
          <a:extLst>
            <a:ext uri="{FF2B5EF4-FFF2-40B4-BE49-F238E27FC236}">
              <a16:creationId xmlns:a16="http://schemas.microsoft.com/office/drawing/2014/main" id="{00000000-0008-0000-0400-000025010000}"/>
            </a:ext>
          </a:extLst>
        </xdr:cNvPr>
        <xdr:cNvCxnSpPr/>
      </xdr:nvCxnSpPr>
      <xdr:spPr>
        <a:xfrm>
          <a:off x="12446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32</xdr:row>
      <xdr:rowOff>99077</xdr:rowOff>
    </xdr:from>
    <xdr:ext cx="508000" cy="259045"/>
    <xdr:sp macro="" textlink="">
      <xdr:nvSpPr>
        <xdr:cNvPr id="294" name="テキスト ボックス 293">
          <a:extLst>
            <a:ext uri="{FF2B5EF4-FFF2-40B4-BE49-F238E27FC236}">
              <a16:creationId xmlns:a16="http://schemas.microsoft.com/office/drawing/2014/main" id="{00000000-0008-0000-0400-000026010000}"/>
            </a:ext>
          </a:extLst>
        </xdr:cNvPr>
        <xdr:cNvSpPr txBox="1"/>
      </xdr:nvSpPr>
      <xdr:spPr>
        <a:xfrm>
          <a:off x="11938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295" name="直線コネクタ 294">
          <a:extLst>
            <a:ext uri="{FF2B5EF4-FFF2-40B4-BE49-F238E27FC236}">
              <a16:creationId xmlns:a16="http://schemas.microsoft.com/office/drawing/2014/main" id="{00000000-0008-0000-0400-000027010000}"/>
            </a:ext>
          </a:extLst>
        </xdr:cNvPr>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30</xdr:row>
      <xdr:rowOff>127000</xdr:rowOff>
    </xdr:from>
    <xdr:to>
      <xdr:col>85</xdr:col>
      <xdr:colOff>66675</xdr:colOff>
      <xdr:row>44</xdr:row>
      <xdr:rowOff>12700</xdr:rowOff>
    </xdr:to>
    <xdr:sp macro="" textlink="">
      <xdr:nvSpPr>
        <xdr:cNvPr id="296" name="補助費等グラフ枠">
          <a:extLst>
            <a:ext uri="{FF2B5EF4-FFF2-40B4-BE49-F238E27FC236}">
              <a16:creationId xmlns:a16="http://schemas.microsoft.com/office/drawing/2014/main" id="{00000000-0008-0000-0400-000028010000}"/>
            </a:ext>
          </a:extLst>
        </xdr:cNvPr>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34</xdr:row>
      <xdr:rowOff>40132</xdr:rowOff>
    </xdr:from>
    <xdr:to>
      <xdr:col>82</xdr:col>
      <xdr:colOff>107950</xdr:colOff>
      <xdr:row>42</xdr:row>
      <xdr:rowOff>3556</xdr:rowOff>
    </xdr:to>
    <xdr:cxnSp macro="">
      <xdr:nvCxnSpPr>
        <xdr:cNvPr id="297" name="直線コネクタ 296">
          <a:extLst>
            <a:ext uri="{FF2B5EF4-FFF2-40B4-BE49-F238E27FC236}">
              <a16:creationId xmlns:a16="http://schemas.microsoft.com/office/drawing/2014/main" id="{00000000-0008-0000-0400-000029010000}"/>
            </a:ext>
          </a:extLst>
        </xdr:cNvPr>
        <xdr:cNvCxnSpPr/>
      </xdr:nvCxnSpPr>
      <xdr:spPr>
        <a:xfrm flipV="1">
          <a:off x="16510000" y="5869432"/>
          <a:ext cx="0" cy="133502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41</xdr:row>
      <xdr:rowOff>147083</xdr:rowOff>
    </xdr:from>
    <xdr:ext cx="762000" cy="259045"/>
    <xdr:sp macro="" textlink="">
      <xdr:nvSpPr>
        <xdr:cNvPr id="298" name="補助費等最小値テキスト">
          <a:extLst>
            <a:ext uri="{FF2B5EF4-FFF2-40B4-BE49-F238E27FC236}">
              <a16:creationId xmlns:a16="http://schemas.microsoft.com/office/drawing/2014/main" id="{00000000-0008-0000-0400-00002A010000}"/>
            </a:ext>
          </a:extLst>
        </xdr:cNvPr>
        <xdr:cNvSpPr txBox="1"/>
      </xdr:nvSpPr>
      <xdr:spPr>
        <a:xfrm>
          <a:off x="16598900" y="71765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42</xdr:row>
      <xdr:rowOff>3556</xdr:rowOff>
    </xdr:from>
    <xdr:to>
      <xdr:col>82</xdr:col>
      <xdr:colOff>196850</xdr:colOff>
      <xdr:row>42</xdr:row>
      <xdr:rowOff>3556</xdr:rowOff>
    </xdr:to>
    <xdr:cxnSp macro="">
      <xdr:nvCxnSpPr>
        <xdr:cNvPr id="299" name="直線コネクタ 298">
          <a:extLst>
            <a:ext uri="{FF2B5EF4-FFF2-40B4-BE49-F238E27FC236}">
              <a16:creationId xmlns:a16="http://schemas.microsoft.com/office/drawing/2014/main" id="{00000000-0008-0000-0400-00002B010000}"/>
            </a:ext>
          </a:extLst>
        </xdr:cNvPr>
        <xdr:cNvCxnSpPr/>
      </xdr:nvCxnSpPr>
      <xdr:spPr>
        <a:xfrm>
          <a:off x="16421100" y="72044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32</xdr:row>
      <xdr:rowOff>126509</xdr:rowOff>
    </xdr:from>
    <xdr:ext cx="762000" cy="259045"/>
    <xdr:sp macro="" textlink="">
      <xdr:nvSpPr>
        <xdr:cNvPr id="300" name="補助費等最大値テキスト">
          <a:extLst>
            <a:ext uri="{FF2B5EF4-FFF2-40B4-BE49-F238E27FC236}">
              <a16:creationId xmlns:a16="http://schemas.microsoft.com/office/drawing/2014/main" id="{00000000-0008-0000-0400-00002C010000}"/>
            </a:ext>
          </a:extLst>
        </xdr:cNvPr>
        <xdr:cNvSpPr txBox="1"/>
      </xdr:nvSpPr>
      <xdr:spPr>
        <a:xfrm>
          <a:off x="16598900" y="56129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34</xdr:row>
      <xdr:rowOff>40132</xdr:rowOff>
    </xdr:from>
    <xdr:to>
      <xdr:col>82</xdr:col>
      <xdr:colOff>196850</xdr:colOff>
      <xdr:row>34</xdr:row>
      <xdr:rowOff>40132</xdr:rowOff>
    </xdr:to>
    <xdr:cxnSp macro="">
      <xdr:nvCxnSpPr>
        <xdr:cNvPr id="301" name="直線コネクタ 300">
          <a:extLst>
            <a:ext uri="{FF2B5EF4-FFF2-40B4-BE49-F238E27FC236}">
              <a16:creationId xmlns:a16="http://schemas.microsoft.com/office/drawing/2014/main" id="{00000000-0008-0000-0400-00002D010000}"/>
            </a:ext>
          </a:extLst>
        </xdr:cNvPr>
        <xdr:cNvCxnSpPr/>
      </xdr:nvCxnSpPr>
      <xdr:spPr>
        <a:xfrm>
          <a:off x="16421100" y="58694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37</xdr:row>
      <xdr:rowOff>46990</xdr:rowOff>
    </xdr:from>
    <xdr:to>
      <xdr:col>82</xdr:col>
      <xdr:colOff>107950</xdr:colOff>
      <xdr:row>37</xdr:row>
      <xdr:rowOff>170434</xdr:rowOff>
    </xdr:to>
    <xdr:cxnSp macro="">
      <xdr:nvCxnSpPr>
        <xdr:cNvPr id="302" name="直線コネクタ 301">
          <a:extLst>
            <a:ext uri="{FF2B5EF4-FFF2-40B4-BE49-F238E27FC236}">
              <a16:creationId xmlns:a16="http://schemas.microsoft.com/office/drawing/2014/main" id="{00000000-0008-0000-0400-00002E010000}"/>
            </a:ext>
          </a:extLst>
        </xdr:cNvPr>
        <xdr:cNvCxnSpPr/>
      </xdr:nvCxnSpPr>
      <xdr:spPr>
        <a:xfrm>
          <a:off x="15671800" y="6390640"/>
          <a:ext cx="838200" cy="1234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35</xdr:row>
      <xdr:rowOff>152163</xdr:rowOff>
    </xdr:from>
    <xdr:ext cx="762000" cy="259045"/>
    <xdr:sp macro="" textlink="">
      <xdr:nvSpPr>
        <xdr:cNvPr id="303" name="補助費等平均値テキスト">
          <a:extLst>
            <a:ext uri="{FF2B5EF4-FFF2-40B4-BE49-F238E27FC236}">
              <a16:creationId xmlns:a16="http://schemas.microsoft.com/office/drawing/2014/main" id="{00000000-0008-0000-0400-00002F010000}"/>
            </a:ext>
          </a:extLst>
        </xdr:cNvPr>
        <xdr:cNvSpPr txBox="1"/>
      </xdr:nvSpPr>
      <xdr:spPr>
        <a:xfrm>
          <a:off x="16598900" y="615291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36</xdr:row>
      <xdr:rowOff>135636</xdr:rowOff>
    </xdr:from>
    <xdr:to>
      <xdr:col>82</xdr:col>
      <xdr:colOff>158750</xdr:colOff>
      <xdr:row>37</xdr:row>
      <xdr:rowOff>65786</xdr:rowOff>
    </xdr:to>
    <xdr:sp macro="" textlink="">
      <xdr:nvSpPr>
        <xdr:cNvPr id="304" name="フローチャート: 判断 303">
          <a:extLst>
            <a:ext uri="{FF2B5EF4-FFF2-40B4-BE49-F238E27FC236}">
              <a16:creationId xmlns:a16="http://schemas.microsoft.com/office/drawing/2014/main" id="{00000000-0008-0000-0400-000030010000}"/>
            </a:ext>
          </a:extLst>
        </xdr:cNvPr>
        <xdr:cNvSpPr/>
      </xdr:nvSpPr>
      <xdr:spPr>
        <a:xfrm>
          <a:off x="16459200" y="63078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37</xdr:row>
      <xdr:rowOff>46990</xdr:rowOff>
    </xdr:from>
    <xdr:to>
      <xdr:col>78</xdr:col>
      <xdr:colOff>69850</xdr:colOff>
      <xdr:row>37</xdr:row>
      <xdr:rowOff>129286</xdr:rowOff>
    </xdr:to>
    <xdr:cxnSp macro="">
      <xdr:nvCxnSpPr>
        <xdr:cNvPr id="305" name="直線コネクタ 304">
          <a:extLst>
            <a:ext uri="{FF2B5EF4-FFF2-40B4-BE49-F238E27FC236}">
              <a16:creationId xmlns:a16="http://schemas.microsoft.com/office/drawing/2014/main" id="{00000000-0008-0000-0400-000031010000}"/>
            </a:ext>
          </a:extLst>
        </xdr:cNvPr>
        <xdr:cNvCxnSpPr/>
      </xdr:nvCxnSpPr>
      <xdr:spPr>
        <a:xfrm flipV="1">
          <a:off x="14782800" y="6390640"/>
          <a:ext cx="889000" cy="822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36</xdr:row>
      <xdr:rowOff>135636</xdr:rowOff>
    </xdr:from>
    <xdr:to>
      <xdr:col>78</xdr:col>
      <xdr:colOff>120650</xdr:colOff>
      <xdr:row>37</xdr:row>
      <xdr:rowOff>65786</xdr:rowOff>
    </xdr:to>
    <xdr:sp macro="" textlink="">
      <xdr:nvSpPr>
        <xdr:cNvPr id="306" name="フローチャート: 判断 305">
          <a:extLst>
            <a:ext uri="{FF2B5EF4-FFF2-40B4-BE49-F238E27FC236}">
              <a16:creationId xmlns:a16="http://schemas.microsoft.com/office/drawing/2014/main" id="{00000000-0008-0000-0400-000032010000}"/>
            </a:ext>
          </a:extLst>
        </xdr:cNvPr>
        <xdr:cNvSpPr/>
      </xdr:nvSpPr>
      <xdr:spPr>
        <a:xfrm>
          <a:off x="15621000" y="63078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35</xdr:row>
      <xdr:rowOff>75963</xdr:rowOff>
    </xdr:from>
    <xdr:ext cx="736600" cy="259045"/>
    <xdr:sp macro="" textlink="">
      <xdr:nvSpPr>
        <xdr:cNvPr id="307" name="テキスト ボックス 306">
          <a:extLst>
            <a:ext uri="{FF2B5EF4-FFF2-40B4-BE49-F238E27FC236}">
              <a16:creationId xmlns:a16="http://schemas.microsoft.com/office/drawing/2014/main" id="{00000000-0008-0000-0400-000033010000}"/>
            </a:ext>
          </a:extLst>
        </xdr:cNvPr>
        <xdr:cNvSpPr txBox="1"/>
      </xdr:nvSpPr>
      <xdr:spPr>
        <a:xfrm>
          <a:off x="15290800" y="607671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37</xdr:row>
      <xdr:rowOff>129286</xdr:rowOff>
    </xdr:from>
    <xdr:to>
      <xdr:col>73</xdr:col>
      <xdr:colOff>180975</xdr:colOff>
      <xdr:row>38</xdr:row>
      <xdr:rowOff>44704</xdr:rowOff>
    </xdr:to>
    <xdr:cxnSp macro="">
      <xdr:nvCxnSpPr>
        <xdr:cNvPr id="308" name="直線コネクタ 307">
          <a:extLst>
            <a:ext uri="{FF2B5EF4-FFF2-40B4-BE49-F238E27FC236}">
              <a16:creationId xmlns:a16="http://schemas.microsoft.com/office/drawing/2014/main" id="{00000000-0008-0000-0400-000034010000}"/>
            </a:ext>
          </a:extLst>
        </xdr:cNvPr>
        <xdr:cNvCxnSpPr/>
      </xdr:nvCxnSpPr>
      <xdr:spPr>
        <a:xfrm flipV="1">
          <a:off x="13893800" y="6472936"/>
          <a:ext cx="889000" cy="868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36</xdr:row>
      <xdr:rowOff>131064</xdr:rowOff>
    </xdr:from>
    <xdr:to>
      <xdr:col>74</xdr:col>
      <xdr:colOff>31750</xdr:colOff>
      <xdr:row>37</xdr:row>
      <xdr:rowOff>61214</xdr:rowOff>
    </xdr:to>
    <xdr:sp macro="" textlink="">
      <xdr:nvSpPr>
        <xdr:cNvPr id="309" name="フローチャート: 判断 308">
          <a:extLst>
            <a:ext uri="{FF2B5EF4-FFF2-40B4-BE49-F238E27FC236}">
              <a16:creationId xmlns:a16="http://schemas.microsoft.com/office/drawing/2014/main" id="{00000000-0008-0000-0400-000035010000}"/>
            </a:ext>
          </a:extLst>
        </xdr:cNvPr>
        <xdr:cNvSpPr/>
      </xdr:nvSpPr>
      <xdr:spPr>
        <a:xfrm>
          <a:off x="14732000" y="63032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35</xdr:row>
      <xdr:rowOff>71391</xdr:rowOff>
    </xdr:from>
    <xdr:ext cx="762000" cy="259045"/>
    <xdr:sp macro="" textlink="">
      <xdr:nvSpPr>
        <xdr:cNvPr id="310" name="テキスト ボックス 309">
          <a:extLst>
            <a:ext uri="{FF2B5EF4-FFF2-40B4-BE49-F238E27FC236}">
              <a16:creationId xmlns:a16="http://schemas.microsoft.com/office/drawing/2014/main" id="{00000000-0008-0000-0400-000036010000}"/>
            </a:ext>
          </a:extLst>
        </xdr:cNvPr>
        <xdr:cNvSpPr txBox="1"/>
      </xdr:nvSpPr>
      <xdr:spPr>
        <a:xfrm>
          <a:off x="14401800" y="60721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37</xdr:row>
      <xdr:rowOff>161290</xdr:rowOff>
    </xdr:from>
    <xdr:to>
      <xdr:col>69</xdr:col>
      <xdr:colOff>92075</xdr:colOff>
      <xdr:row>38</xdr:row>
      <xdr:rowOff>44704</xdr:rowOff>
    </xdr:to>
    <xdr:cxnSp macro="">
      <xdr:nvCxnSpPr>
        <xdr:cNvPr id="311" name="直線コネクタ 310">
          <a:extLst>
            <a:ext uri="{FF2B5EF4-FFF2-40B4-BE49-F238E27FC236}">
              <a16:creationId xmlns:a16="http://schemas.microsoft.com/office/drawing/2014/main" id="{00000000-0008-0000-0400-000037010000}"/>
            </a:ext>
          </a:extLst>
        </xdr:cNvPr>
        <xdr:cNvCxnSpPr/>
      </xdr:nvCxnSpPr>
      <xdr:spPr>
        <a:xfrm>
          <a:off x="13004800" y="6504940"/>
          <a:ext cx="889000" cy="548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36</xdr:row>
      <xdr:rowOff>89916</xdr:rowOff>
    </xdr:from>
    <xdr:to>
      <xdr:col>69</xdr:col>
      <xdr:colOff>142875</xdr:colOff>
      <xdr:row>37</xdr:row>
      <xdr:rowOff>20066</xdr:rowOff>
    </xdr:to>
    <xdr:sp macro="" textlink="">
      <xdr:nvSpPr>
        <xdr:cNvPr id="312" name="フローチャート: 判断 311">
          <a:extLst>
            <a:ext uri="{FF2B5EF4-FFF2-40B4-BE49-F238E27FC236}">
              <a16:creationId xmlns:a16="http://schemas.microsoft.com/office/drawing/2014/main" id="{00000000-0008-0000-0400-000038010000}"/>
            </a:ext>
          </a:extLst>
        </xdr:cNvPr>
        <xdr:cNvSpPr/>
      </xdr:nvSpPr>
      <xdr:spPr>
        <a:xfrm>
          <a:off x="13843000" y="62621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35</xdr:row>
      <xdr:rowOff>30243</xdr:rowOff>
    </xdr:from>
    <xdr:ext cx="762000" cy="259045"/>
    <xdr:sp macro="" textlink="">
      <xdr:nvSpPr>
        <xdr:cNvPr id="313" name="テキスト ボックス 312">
          <a:extLst>
            <a:ext uri="{FF2B5EF4-FFF2-40B4-BE49-F238E27FC236}">
              <a16:creationId xmlns:a16="http://schemas.microsoft.com/office/drawing/2014/main" id="{00000000-0008-0000-0400-000039010000}"/>
            </a:ext>
          </a:extLst>
        </xdr:cNvPr>
        <xdr:cNvSpPr txBox="1"/>
      </xdr:nvSpPr>
      <xdr:spPr>
        <a:xfrm>
          <a:off x="13512800" y="60309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36</xdr:row>
      <xdr:rowOff>112776</xdr:rowOff>
    </xdr:from>
    <xdr:to>
      <xdr:col>65</xdr:col>
      <xdr:colOff>53975</xdr:colOff>
      <xdr:row>37</xdr:row>
      <xdr:rowOff>42926</xdr:rowOff>
    </xdr:to>
    <xdr:sp macro="" textlink="">
      <xdr:nvSpPr>
        <xdr:cNvPr id="314" name="フローチャート: 判断 313">
          <a:extLst>
            <a:ext uri="{FF2B5EF4-FFF2-40B4-BE49-F238E27FC236}">
              <a16:creationId xmlns:a16="http://schemas.microsoft.com/office/drawing/2014/main" id="{00000000-0008-0000-0400-00003A010000}"/>
            </a:ext>
          </a:extLst>
        </xdr:cNvPr>
        <xdr:cNvSpPr/>
      </xdr:nvSpPr>
      <xdr:spPr>
        <a:xfrm>
          <a:off x="12954000" y="62849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35</xdr:row>
      <xdr:rowOff>53103</xdr:rowOff>
    </xdr:from>
    <xdr:ext cx="762000" cy="259045"/>
    <xdr:sp macro="" textlink="">
      <xdr:nvSpPr>
        <xdr:cNvPr id="315" name="テキスト ボックス 314">
          <a:extLst>
            <a:ext uri="{FF2B5EF4-FFF2-40B4-BE49-F238E27FC236}">
              <a16:creationId xmlns:a16="http://schemas.microsoft.com/office/drawing/2014/main" id="{00000000-0008-0000-0400-00003B010000}"/>
            </a:ext>
          </a:extLst>
        </xdr:cNvPr>
        <xdr:cNvSpPr txBox="1"/>
      </xdr:nvSpPr>
      <xdr:spPr>
        <a:xfrm>
          <a:off x="12623800" y="60538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16" name="テキスト ボックス 315">
          <a:extLst>
            <a:ext uri="{FF2B5EF4-FFF2-40B4-BE49-F238E27FC236}">
              <a16:creationId xmlns:a16="http://schemas.microsoft.com/office/drawing/2014/main" id="{00000000-0008-0000-0400-00003C010000}"/>
            </a:ext>
          </a:extLst>
        </xdr:cNvPr>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17" name="テキスト ボックス 316">
          <a:extLst>
            <a:ext uri="{FF2B5EF4-FFF2-40B4-BE49-F238E27FC236}">
              <a16:creationId xmlns:a16="http://schemas.microsoft.com/office/drawing/2014/main" id="{00000000-0008-0000-0400-00003D010000}"/>
            </a:ext>
          </a:extLst>
        </xdr:cNvPr>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18" name="テキスト ボックス 317">
          <a:extLst>
            <a:ext uri="{FF2B5EF4-FFF2-40B4-BE49-F238E27FC236}">
              <a16:creationId xmlns:a16="http://schemas.microsoft.com/office/drawing/2014/main" id="{00000000-0008-0000-0400-00003E010000}"/>
            </a:ext>
          </a:extLst>
        </xdr:cNvPr>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19" name="テキスト ボックス 318">
          <a:extLst>
            <a:ext uri="{FF2B5EF4-FFF2-40B4-BE49-F238E27FC236}">
              <a16:creationId xmlns:a16="http://schemas.microsoft.com/office/drawing/2014/main" id="{00000000-0008-0000-0400-00003F010000}"/>
            </a:ext>
          </a:extLst>
        </xdr:cNvPr>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20" name="テキスト ボックス 319">
          <a:extLst>
            <a:ext uri="{FF2B5EF4-FFF2-40B4-BE49-F238E27FC236}">
              <a16:creationId xmlns:a16="http://schemas.microsoft.com/office/drawing/2014/main" id="{00000000-0008-0000-0400-000040010000}"/>
            </a:ext>
          </a:extLst>
        </xdr:cNvPr>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37</xdr:row>
      <xdr:rowOff>119634</xdr:rowOff>
    </xdr:from>
    <xdr:to>
      <xdr:col>82</xdr:col>
      <xdr:colOff>158750</xdr:colOff>
      <xdr:row>38</xdr:row>
      <xdr:rowOff>49785</xdr:rowOff>
    </xdr:to>
    <xdr:sp macro="" textlink="">
      <xdr:nvSpPr>
        <xdr:cNvPr id="321" name="楕円 320">
          <a:extLst>
            <a:ext uri="{FF2B5EF4-FFF2-40B4-BE49-F238E27FC236}">
              <a16:creationId xmlns:a16="http://schemas.microsoft.com/office/drawing/2014/main" id="{00000000-0008-0000-0400-000041010000}"/>
            </a:ext>
          </a:extLst>
        </xdr:cNvPr>
        <xdr:cNvSpPr/>
      </xdr:nvSpPr>
      <xdr:spPr>
        <a:xfrm>
          <a:off x="16459200" y="6463284"/>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37</xdr:row>
      <xdr:rowOff>91711</xdr:rowOff>
    </xdr:from>
    <xdr:ext cx="762000" cy="259045"/>
    <xdr:sp macro="" textlink="">
      <xdr:nvSpPr>
        <xdr:cNvPr id="322" name="補助費等該当値テキスト">
          <a:extLst>
            <a:ext uri="{FF2B5EF4-FFF2-40B4-BE49-F238E27FC236}">
              <a16:creationId xmlns:a16="http://schemas.microsoft.com/office/drawing/2014/main" id="{00000000-0008-0000-0400-000042010000}"/>
            </a:ext>
          </a:extLst>
        </xdr:cNvPr>
        <xdr:cNvSpPr txBox="1"/>
      </xdr:nvSpPr>
      <xdr:spPr>
        <a:xfrm>
          <a:off x="16598900" y="64353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36</xdr:row>
      <xdr:rowOff>167640</xdr:rowOff>
    </xdr:from>
    <xdr:to>
      <xdr:col>78</xdr:col>
      <xdr:colOff>120650</xdr:colOff>
      <xdr:row>37</xdr:row>
      <xdr:rowOff>97790</xdr:rowOff>
    </xdr:to>
    <xdr:sp macro="" textlink="">
      <xdr:nvSpPr>
        <xdr:cNvPr id="323" name="楕円 322">
          <a:extLst>
            <a:ext uri="{FF2B5EF4-FFF2-40B4-BE49-F238E27FC236}">
              <a16:creationId xmlns:a16="http://schemas.microsoft.com/office/drawing/2014/main" id="{00000000-0008-0000-0400-000043010000}"/>
            </a:ext>
          </a:extLst>
        </xdr:cNvPr>
        <xdr:cNvSpPr/>
      </xdr:nvSpPr>
      <xdr:spPr>
        <a:xfrm>
          <a:off x="15621000" y="63398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37</xdr:row>
      <xdr:rowOff>82567</xdr:rowOff>
    </xdr:from>
    <xdr:ext cx="736600" cy="259045"/>
    <xdr:sp macro="" textlink="">
      <xdr:nvSpPr>
        <xdr:cNvPr id="324" name="テキスト ボックス 323">
          <a:extLst>
            <a:ext uri="{FF2B5EF4-FFF2-40B4-BE49-F238E27FC236}">
              <a16:creationId xmlns:a16="http://schemas.microsoft.com/office/drawing/2014/main" id="{00000000-0008-0000-0400-000044010000}"/>
            </a:ext>
          </a:extLst>
        </xdr:cNvPr>
        <xdr:cNvSpPr txBox="1"/>
      </xdr:nvSpPr>
      <xdr:spPr>
        <a:xfrm>
          <a:off x="15290800" y="64262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37</xdr:row>
      <xdr:rowOff>78486</xdr:rowOff>
    </xdr:from>
    <xdr:to>
      <xdr:col>74</xdr:col>
      <xdr:colOff>31750</xdr:colOff>
      <xdr:row>38</xdr:row>
      <xdr:rowOff>8636</xdr:rowOff>
    </xdr:to>
    <xdr:sp macro="" textlink="">
      <xdr:nvSpPr>
        <xdr:cNvPr id="325" name="楕円 324">
          <a:extLst>
            <a:ext uri="{FF2B5EF4-FFF2-40B4-BE49-F238E27FC236}">
              <a16:creationId xmlns:a16="http://schemas.microsoft.com/office/drawing/2014/main" id="{00000000-0008-0000-0400-000045010000}"/>
            </a:ext>
          </a:extLst>
        </xdr:cNvPr>
        <xdr:cNvSpPr/>
      </xdr:nvSpPr>
      <xdr:spPr>
        <a:xfrm>
          <a:off x="14732000" y="64221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37</xdr:row>
      <xdr:rowOff>164863</xdr:rowOff>
    </xdr:from>
    <xdr:ext cx="762000" cy="259045"/>
    <xdr:sp macro="" textlink="">
      <xdr:nvSpPr>
        <xdr:cNvPr id="326" name="テキスト ボックス 325">
          <a:extLst>
            <a:ext uri="{FF2B5EF4-FFF2-40B4-BE49-F238E27FC236}">
              <a16:creationId xmlns:a16="http://schemas.microsoft.com/office/drawing/2014/main" id="{00000000-0008-0000-0400-000046010000}"/>
            </a:ext>
          </a:extLst>
        </xdr:cNvPr>
        <xdr:cNvSpPr txBox="1"/>
      </xdr:nvSpPr>
      <xdr:spPr>
        <a:xfrm>
          <a:off x="14401800" y="65085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37</xdr:row>
      <xdr:rowOff>165354</xdr:rowOff>
    </xdr:from>
    <xdr:to>
      <xdr:col>69</xdr:col>
      <xdr:colOff>142875</xdr:colOff>
      <xdr:row>38</xdr:row>
      <xdr:rowOff>95504</xdr:rowOff>
    </xdr:to>
    <xdr:sp macro="" textlink="">
      <xdr:nvSpPr>
        <xdr:cNvPr id="327" name="楕円 326">
          <a:extLst>
            <a:ext uri="{FF2B5EF4-FFF2-40B4-BE49-F238E27FC236}">
              <a16:creationId xmlns:a16="http://schemas.microsoft.com/office/drawing/2014/main" id="{00000000-0008-0000-0400-000047010000}"/>
            </a:ext>
          </a:extLst>
        </xdr:cNvPr>
        <xdr:cNvSpPr/>
      </xdr:nvSpPr>
      <xdr:spPr>
        <a:xfrm>
          <a:off x="13843000" y="65090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38</xdr:row>
      <xdr:rowOff>80281</xdr:rowOff>
    </xdr:from>
    <xdr:ext cx="762000" cy="259045"/>
    <xdr:sp macro="" textlink="">
      <xdr:nvSpPr>
        <xdr:cNvPr id="328" name="テキスト ボックス 327">
          <a:extLst>
            <a:ext uri="{FF2B5EF4-FFF2-40B4-BE49-F238E27FC236}">
              <a16:creationId xmlns:a16="http://schemas.microsoft.com/office/drawing/2014/main" id="{00000000-0008-0000-0400-000048010000}"/>
            </a:ext>
          </a:extLst>
        </xdr:cNvPr>
        <xdr:cNvSpPr txBox="1"/>
      </xdr:nvSpPr>
      <xdr:spPr>
        <a:xfrm>
          <a:off x="13512800" y="65953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37</xdr:row>
      <xdr:rowOff>110490</xdr:rowOff>
    </xdr:from>
    <xdr:to>
      <xdr:col>65</xdr:col>
      <xdr:colOff>53975</xdr:colOff>
      <xdr:row>38</xdr:row>
      <xdr:rowOff>40640</xdr:rowOff>
    </xdr:to>
    <xdr:sp macro="" textlink="">
      <xdr:nvSpPr>
        <xdr:cNvPr id="329" name="楕円 328">
          <a:extLst>
            <a:ext uri="{FF2B5EF4-FFF2-40B4-BE49-F238E27FC236}">
              <a16:creationId xmlns:a16="http://schemas.microsoft.com/office/drawing/2014/main" id="{00000000-0008-0000-0400-000049010000}"/>
            </a:ext>
          </a:extLst>
        </xdr:cNvPr>
        <xdr:cNvSpPr/>
      </xdr:nvSpPr>
      <xdr:spPr>
        <a:xfrm>
          <a:off x="12954000" y="64541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38</xdr:row>
      <xdr:rowOff>25417</xdr:rowOff>
    </xdr:from>
    <xdr:ext cx="762000" cy="259045"/>
    <xdr:sp macro="" textlink="">
      <xdr:nvSpPr>
        <xdr:cNvPr id="330" name="テキスト ボックス 329">
          <a:extLst>
            <a:ext uri="{FF2B5EF4-FFF2-40B4-BE49-F238E27FC236}">
              <a16:creationId xmlns:a16="http://schemas.microsoft.com/office/drawing/2014/main" id="{00000000-0008-0000-0400-00004A010000}"/>
            </a:ext>
          </a:extLst>
        </xdr:cNvPr>
        <xdr:cNvSpPr txBox="1"/>
      </xdr:nvSpPr>
      <xdr:spPr>
        <a:xfrm>
          <a:off x="12623800" y="65405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31" name="正方形/長方形 330">
          <a:extLst>
            <a:ext uri="{FF2B5EF4-FFF2-40B4-BE49-F238E27FC236}">
              <a16:creationId xmlns:a16="http://schemas.microsoft.com/office/drawing/2014/main" id="{00000000-0008-0000-0400-00004B010000}"/>
            </a:ext>
          </a:extLst>
        </xdr:cNvPr>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32" name="正方形/長方形 331">
          <a:extLst>
            <a:ext uri="{FF2B5EF4-FFF2-40B4-BE49-F238E27FC236}">
              <a16:creationId xmlns:a16="http://schemas.microsoft.com/office/drawing/2014/main" id="{00000000-0008-0000-0400-00004C010000}"/>
            </a:ext>
          </a:extLst>
        </xdr:cNvPr>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33" name="正方形/長方形 332">
          <a:extLst>
            <a:ext uri="{FF2B5EF4-FFF2-40B4-BE49-F238E27FC236}">
              <a16:creationId xmlns:a16="http://schemas.microsoft.com/office/drawing/2014/main" id="{00000000-0008-0000-0400-00004D010000}"/>
            </a:ext>
          </a:extLst>
        </xdr:cNvPr>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34" name="正方形/長方形 333">
          <a:extLst>
            <a:ext uri="{FF2B5EF4-FFF2-40B4-BE49-F238E27FC236}">
              <a16:creationId xmlns:a16="http://schemas.microsoft.com/office/drawing/2014/main" id="{00000000-0008-0000-0400-00004E010000}"/>
            </a:ext>
          </a:extLst>
        </xdr:cNvPr>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35" name="正方形/長方形 334">
          <a:extLst>
            <a:ext uri="{FF2B5EF4-FFF2-40B4-BE49-F238E27FC236}">
              <a16:creationId xmlns:a16="http://schemas.microsoft.com/office/drawing/2014/main" id="{00000000-0008-0000-0400-00004F010000}"/>
            </a:ext>
          </a:extLst>
        </xdr:cNvPr>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36" name="正方形/長方形 335">
          <a:extLst>
            <a:ext uri="{FF2B5EF4-FFF2-40B4-BE49-F238E27FC236}">
              <a16:creationId xmlns:a16="http://schemas.microsoft.com/office/drawing/2014/main" id="{00000000-0008-0000-0400-000050010000}"/>
            </a:ext>
          </a:extLst>
        </xdr:cNvPr>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37" name="正方形/長方形 336">
          <a:extLst>
            <a:ext uri="{FF2B5EF4-FFF2-40B4-BE49-F238E27FC236}">
              <a16:creationId xmlns:a16="http://schemas.microsoft.com/office/drawing/2014/main" id="{00000000-0008-0000-0400-000051010000}"/>
            </a:ext>
          </a:extLst>
        </xdr:cNvPr>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38" name="正方形/長方形 337">
          <a:extLst>
            <a:ext uri="{FF2B5EF4-FFF2-40B4-BE49-F238E27FC236}">
              <a16:creationId xmlns:a16="http://schemas.microsoft.com/office/drawing/2014/main" id="{00000000-0008-0000-0400-000052010000}"/>
            </a:ext>
          </a:extLst>
        </xdr:cNvPr>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39" name="正方形/長方形 338">
          <a:extLst>
            <a:ext uri="{FF2B5EF4-FFF2-40B4-BE49-F238E27FC236}">
              <a16:creationId xmlns:a16="http://schemas.microsoft.com/office/drawing/2014/main" id="{00000000-0008-0000-0400-000053010000}"/>
            </a:ext>
          </a:extLst>
        </xdr:cNvPr>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40" name="正方形/長方形 339">
          <a:extLst>
            <a:ext uri="{FF2B5EF4-FFF2-40B4-BE49-F238E27FC236}">
              <a16:creationId xmlns:a16="http://schemas.microsoft.com/office/drawing/2014/main" id="{00000000-0008-0000-0400-000054010000}"/>
            </a:ext>
          </a:extLst>
        </xdr:cNvPr>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41" name="テキスト ボックス 340">
          <a:extLst>
            <a:ext uri="{FF2B5EF4-FFF2-40B4-BE49-F238E27FC236}">
              <a16:creationId xmlns:a16="http://schemas.microsoft.com/office/drawing/2014/main" id="{00000000-0008-0000-0400-000055010000}"/>
            </a:ext>
          </a:extLst>
        </xdr:cNvPr>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分母となる経常一般財</a:t>
          </a:r>
          <a:r>
            <a:rPr kumimoji="1" lang="en-US" altLang="ja-JP" sz="1300">
              <a:latin typeface="ＭＳ Ｐゴシック" panose="020B0600070205080204" pitchFamily="50" charset="-128"/>
              <a:ea typeface="ＭＳ Ｐゴシック" panose="020B0600070205080204" pitchFamily="50" charset="-128"/>
            </a:rPr>
            <a:t>570570</a:t>
          </a:r>
          <a:r>
            <a:rPr kumimoji="1" lang="ja-JP" altLang="en-US" sz="1300">
              <a:latin typeface="ＭＳ Ｐゴシック" panose="020B0600070205080204" pitchFamily="50" charset="-128"/>
              <a:ea typeface="ＭＳ Ｐゴシック" panose="020B0600070205080204" pitchFamily="50" charset="-128"/>
            </a:rPr>
            <a:t>源収入額が、前年度の町民税（法人）の急増による普通交付税の減少など大幅な減少に伴い、比率が全体的に大きく上昇している。増減額は前年度比＋</a:t>
          </a:r>
          <a:r>
            <a:rPr kumimoji="1" lang="en-US" altLang="ja-JP" sz="1300">
              <a:latin typeface="ＭＳ Ｐゴシック" panose="020B0600070205080204" pitchFamily="50" charset="-128"/>
              <a:ea typeface="ＭＳ Ｐゴシック" panose="020B0600070205080204" pitchFamily="50" charset="-128"/>
            </a:rPr>
            <a:t>12.4</a:t>
          </a:r>
          <a:r>
            <a:rPr kumimoji="1" lang="ja-JP" altLang="en-US" sz="1300">
              <a:latin typeface="ＭＳ Ｐゴシック" panose="020B0600070205080204" pitchFamily="50" charset="-128"/>
              <a:ea typeface="ＭＳ Ｐゴシック" panose="020B0600070205080204" pitchFamily="50" charset="-128"/>
            </a:rPr>
            <a:t>百万円の増となっている。</a:t>
          </a:r>
        </a:p>
        <a:p>
          <a:r>
            <a:rPr kumimoji="1" lang="ja-JP" altLang="en-US" sz="1300">
              <a:latin typeface="ＭＳ Ｐゴシック" panose="020B0600070205080204" pitchFamily="50" charset="-128"/>
              <a:ea typeface="ＭＳ Ｐゴシック" panose="020B0600070205080204" pitchFamily="50" charset="-128"/>
            </a:rPr>
            <a:t>　今後も新庁舎の建設などによる町債の発行を予定していることから、臨時財政対策債以外の地方債の発行を抑制する必要がある。</a:t>
          </a:r>
        </a:p>
      </xdr:txBody>
    </xdr:sp>
    <xdr:clientData/>
  </xdr:twoCellAnchor>
  <xdr:oneCellAnchor>
    <xdr:from>
      <xdr:col>3</xdr:col>
      <xdr:colOff>123825</xdr:colOff>
      <xdr:row>69</xdr:row>
      <xdr:rowOff>107950</xdr:rowOff>
    </xdr:from>
    <xdr:ext cx="298543" cy="225703"/>
    <xdr:sp macro="" textlink="">
      <xdr:nvSpPr>
        <xdr:cNvPr id="342" name="テキスト ボックス 341">
          <a:extLst>
            <a:ext uri="{FF2B5EF4-FFF2-40B4-BE49-F238E27FC236}">
              <a16:creationId xmlns:a16="http://schemas.microsoft.com/office/drawing/2014/main" id="{00000000-0008-0000-0400-000056010000}"/>
            </a:ext>
          </a:extLst>
        </xdr:cNvPr>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43" name="直線コネクタ 342">
          <a:extLst>
            <a:ext uri="{FF2B5EF4-FFF2-40B4-BE49-F238E27FC236}">
              <a16:creationId xmlns:a16="http://schemas.microsoft.com/office/drawing/2014/main" id="{00000000-0008-0000-0400-000057010000}"/>
            </a:ext>
          </a:extLst>
        </xdr:cNvPr>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macro="" textlink="">
      <xdr:nvSpPr>
        <xdr:cNvPr id="344" name="テキスト ボックス 343">
          <a:extLst>
            <a:ext uri="{FF2B5EF4-FFF2-40B4-BE49-F238E27FC236}">
              <a16:creationId xmlns:a16="http://schemas.microsoft.com/office/drawing/2014/main" id="{00000000-0008-0000-0400-000058010000}"/>
            </a:ext>
          </a:extLst>
        </xdr:cNvPr>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81</xdr:row>
      <xdr:rowOff>69850</xdr:rowOff>
    </xdr:from>
    <xdr:to>
      <xdr:col>26</xdr:col>
      <xdr:colOff>184150</xdr:colOff>
      <xdr:row>81</xdr:row>
      <xdr:rowOff>69850</xdr:rowOff>
    </xdr:to>
    <xdr:cxnSp macro="">
      <xdr:nvCxnSpPr>
        <xdr:cNvPr id="345" name="直線コネクタ 344">
          <a:extLst>
            <a:ext uri="{FF2B5EF4-FFF2-40B4-BE49-F238E27FC236}">
              <a16:creationId xmlns:a16="http://schemas.microsoft.com/office/drawing/2014/main" id="{00000000-0008-0000-0400-000059010000}"/>
            </a:ext>
          </a:extLst>
        </xdr:cNvPr>
        <xdr:cNvCxnSpPr/>
      </xdr:nvCxnSpPr>
      <xdr:spPr>
        <a:xfrm>
          <a:off x="762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80</xdr:row>
      <xdr:rowOff>99077</xdr:rowOff>
    </xdr:from>
    <xdr:ext cx="508000" cy="259045"/>
    <xdr:sp macro="" textlink="">
      <xdr:nvSpPr>
        <xdr:cNvPr id="346" name="テキスト ボックス 345">
          <a:extLst>
            <a:ext uri="{FF2B5EF4-FFF2-40B4-BE49-F238E27FC236}">
              <a16:creationId xmlns:a16="http://schemas.microsoft.com/office/drawing/2014/main" id="{00000000-0008-0000-0400-00005A010000}"/>
            </a:ext>
          </a:extLst>
        </xdr:cNvPr>
        <xdr:cNvSpPr txBox="1"/>
      </xdr:nvSpPr>
      <xdr:spPr>
        <a:xfrm>
          <a:off x="254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78</xdr:row>
      <xdr:rowOff>127000</xdr:rowOff>
    </xdr:from>
    <xdr:to>
      <xdr:col>26</xdr:col>
      <xdr:colOff>184150</xdr:colOff>
      <xdr:row>78</xdr:row>
      <xdr:rowOff>127000</xdr:rowOff>
    </xdr:to>
    <xdr:cxnSp macro="">
      <xdr:nvCxnSpPr>
        <xdr:cNvPr id="347" name="直線コネクタ 346">
          <a:extLst>
            <a:ext uri="{FF2B5EF4-FFF2-40B4-BE49-F238E27FC236}">
              <a16:creationId xmlns:a16="http://schemas.microsoft.com/office/drawing/2014/main" id="{00000000-0008-0000-0400-00005B010000}"/>
            </a:ext>
          </a:extLst>
        </xdr:cNvPr>
        <xdr:cNvCxnSpPr/>
      </xdr:nvCxnSpPr>
      <xdr:spPr>
        <a:xfrm>
          <a:off x="762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77</xdr:row>
      <xdr:rowOff>156227</xdr:rowOff>
    </xdr:from>
    <xdr:ext cx="508000" cy="259045"/>
    <xdr:sp macro="" textlink="">
      <xdr:nvSpPr>
        <xdr:cNvPr id="348" name="テキスト ボックス 347">
          <a:extLst>
            <a:ext uri="{FF2B5EF4-FFF2-40B4-BE49-F238E27FC236}">
              <a16:creationId xmlns:a16="http://schemas.microsoft.com/office/drawing/2014/main" id="{00000000-0008-0000-0400-00005C010000}"/>
            </a:ext>
          </a:extLst>
        </xdr:cNvPr>
        <xdr:cNvSpPr txBox="1"/>
      </xdr:nvSpPr>
      <xdr:spPr>
        <a:xfrm>
          <a:off x="254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76</xdr:row>
      <xdr:rowOff>12700</xdr:rowOff>
    </xdr:from>
    <xdr:to>
      <xdr:col>26</xdr:col>
      <xdr:colOff>184150</xdr:colOff>
      <xdr:row>76</xdr:row>
      <xdr:rowOff>12700</xdr:rowOff>
    </xdr:to>
    <xdr:cxnSp macro="">
      <xdr:nvCxnSpPr>
        <xdr:cNvPr id="349" name="直線コネクタ 348">
          <a:extLst>
            <a:ext uri="{FF2B5EF4-FFF2-40B4-BE49-F238E27FC236}">
              <a16:creationId xmlns:a16="http://schemas.microsoft.com/office/drawing/2014/main" id="{00000000-0008-0000-0400-00005D010000}"/>
            </a:ext>
          </a:extLst>
        </xdr:cNvPr>
        <xdr:cNvCxnSpPr/>
      </xdr:nvCxnSpPr>
      <xdr:spPr>
        <a:xfrm>
          <a:off x="762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75</xdr:row>
      <xdr:rowOff>41927</xdr:rowOff>
    </xdr:from>
    <xdr:ext cx="508000" cy="259045"/>
    <xdr:sp macro="" textlink="">
      <xdr:nvSpPr>
        <xdr:cNvPr id="350" name="テキスト ボックス 349">
          <a:extLst>
            <a:ext uri="{FF2B5EF4-FFF2-40B4-BE49-F238E27FC236}">
              <a16:creationId xmlns:a16="http://schemas.microsoft.com/office/drawing/2014/main" id="{00000000-0008-0000-0400-00005E010000}"/>
            </a:ext>
          </a:extLst>
        </xdr:cNvPr>
        <xdr:cNvSpPr txBox="1"/>
      </xdr:nvSpPr>
      <xdr:spPr>
        <a:xfrm>
          <a:off x="254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73</xdr:row>
      <xdr:rowOff>69850</xdr:rowOff>
    </xdr:from>
    <xdr:to>
      <xdr:col>26</xdr:col>
      <xdr:colOff>184150</xdr:colOff>
      <xdr:row>73</xdr:row>
      <xdr:rowOff>69850</xdr:rowOff>
    </xdr:to>
    <xdr:cxnSp macro="">
      <xdr:nvCxnSpPr>
        <xdr:cNvPr id="351" name="直線コネクタ 350">
          <a:extLst>
            <a:ext uri="{FF2B5EF4-FFF2-40B4-BE49-F238E27FC236}">
              <a16:creationId xmlns:a16="http://schemas.microsoft.com/office/drawing/2014/main" id="{00000000-0008-0000-0400-00005F010000}"/>
            </a:ext>
          </a:extLst>
        </xdr:cNvPr>
        <xdr:cNvCxnSpPr/>
      </xdr:nvCxnSpPr>
      <xdr:spPr>
        <a:xfrm>
          <a:off x="762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72</xdr:row>
      <xdr:rowOff>99077</xdr:rowOff>
    </xdr:from>
    <xdr:ext cx="508000" cy="259045"/>
    <xdr:sp macro="" textlink="">
      <xdr:nvSpPr>
        <xdr:cNvPr id="352" name="テキスト ボックス 351">
          <a:extLst>
            <a:ext uri="{FF2B5EF4-FFF2-40B4-BE49-F238E27FC236}">
              <a16:creationId xmlns:a16="http://schemas.microsoft.com/office/drawing/2014/main" id="{00000000-0008-0000-0400-000060010000}"/>
            </a:ext>
          </a:extLst>
        </xdr:cNvPr>
        <xdr:cNvSpPr txBox="1"/>
      </xdr:nvSpPr>
      <xdr:spPr>
        <a:xfrm>
          <a:off x="254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53" name="直線コネクタ 352">
          <a:extLst>
            <a:ext uri="{FF2B5EF4-FFF2-40B4-BE49-F238E27FC236}">
              <a16:creationId xmlns:a16="http://schemas.microsoft.com/office/drawing/2014/main" id="{00000000-0008-0000-0400-000061010000}"/>
            </a:ext>
          </a:extLst>
        </xdr:cNvPr>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54" name="公債費グラフ枠">
          <a:extLst>
            <a:ext uri="{FF2B5EF4-FFF2-40B4-BE49-F238E27FC236}">
              <a16:creationId xmlns:a16="http://schemas.microsoft.com/office/drawing/2014/main" id="{00000000-0008-0000-0400-000062010000}"/>
            </a:ext>
          </a:extLst>
        </xdr:cNvPr>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73</xdr:row>
      <xdr:rowOff>120142</xdr:rowOff>
    </xdr:from>
    <xdr:to>
      <xdr:col>24</xdr:col>
      <xdr:colOff>25400</xdr:colOff>
      <xdr:row>80</xdr:row>
      <xdr:rowOff>44704</xdr:rowOff>
    </xdr:to>
    <xdr:cxnSp macro="">
      <xdr:nvCxnSpPr>
        <xdr:cNvPr id="355" name="直線コネクタ 354">
          <a:extLst>
            <a:ext uri="{FF2B5EF4-FFF2-40B4-BE49-F238E27FC236}">
              <a16:creationId xmlns:a16="http://schemas.microsoft.com/office/drawing/2014/main" id="{00000000-0008-0000-0400-000063010000}"/>
            </a:ext>
          </a:extLst>
        </xdr:cNvPr>
        <xdr:cNvCxnSpPr/>
      </xdr:nvCxnSpPr>
      <xdr:spPr>
        <a:xfrm flipV="1">
          <a:off x="4826000" y="12635992"/>
          <a:ext cx="0" cy="112471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80</xdr:row>
      <xdr:rowOff>16781</xdr:rowOff>
    </xdr:from>
    <xdr:ext cx="762000" cy="259045"/>
    <xdr:sp macro="" textlink="">
      <xdr:nvSpPr>
        <xdr:cNvPr id="356" name="公債費最小値テキスト">
          <a:extLst>
            <a:ext uri="{FF2B5EF4-FFF2-40B4-BE49-F238E27FC236}">
              <a16:creationId xmlns:a16="http://schemas.microsoft.com/office/drawing/2014/main" id="{00000000-0008-0000-0400-000064010000}"/>
            </a:ext>
          </a:extLst>
        </xdr:cNvPr>
        <xdr:cNvSpPr txBox="1"/>
      </xdr:nvSpPr>
      <xdr:spPr>
        <a:xfrm>
          <a:off x="4914900" y="137327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80</xdr:row>
      <xdr:rowOff>44704</xdr:rowOff>
    </xdr:from>
    <xdr:to>
      <xdr:col>24</xdr:col>
      <xdr:colOff>114300</xdr:colOff>
      <xdr:row>80</xdr:row>
      <xdr:rowOff>44704</xdr:rowOff>
    </xdr:to>
    <xdr:cxnSp macro="">
      <xdr:nvCxnSpPr>
        <xdr:cNvPr id="357" name="直線コネクタ 356">
          <a:extLst>
            <a:ext uri="{FF2B5EF4-FFF2-40B4-BE49-F238E27FC236}">
              <a16:creationId xmlns:a16="http://schemas.microsoft.com/office/drawing/2014/main" id="{00000000-0008-0000-0400-000065010000}"/>
            </a:ext>
          </a:extLst>
        </xdr:cNvPr>
        <xdr:cNvCxnSpPr/>
      </xdr:nvCxnSpPr>
      <xdr:spPr>
        <a:xfrm>
          <a:off x="4737100" y="137607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72</xdr:row>
      <xdr:rowOff>35069</xdr:rowOff>
    </xdr:from>
    <xdr:ext cx="762000" cy="259045"/>
    <xdr:sp macro="" textlink="">
      <xdr:nvSpPr>
        <xdr:cNvPr id="358" name="公債費最大値テキスト">
          <a:extLst>
            <a:ext uri="{FF2B5EF4-FFF2-40B4-BE49-F238E27FC236}">
              <a16:creationId xmlns:a16="http://schemas.microsoft.com/office/drawing/2014/main" id="{00000000-0008-0000-0400-000066010000}"/>
            </a:ext>
          </a:extLst>
        </xdr:cNvPr>
        <xdr:cNvSpPr txBox="1"/>
      </xdr:nvSpPr>
      <xdr:spPr>
        <a:xfrm>
          <a:off x="4914900" y="123794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73</xdr:row>
      <xdr:rowOff>120142</xdr:rowOff>
    </xdr:from>
    <xdr:to>
      <xdr:col>24</xdr:col>
      <xdr:colOff>114300</xdr:colOff>
      <xdr:row>73</xdr:row>
      <xdr:rowOff>120142</xdr:rowOff>
    </xdr:to>
    <xdr:cxnSp macro="">
      <xdr:nvCxnSpPr>
        <xdr:cNvPr id="359" name="直線コネクタ 358">
          <a:extLst>
            <a:ext uri="{FF2B5EF4-FFF2-40B4-BE49-F238E27FC236}">
              <a16:creationId xmlns:a16="http://schemas.microsoft.com/office/drawing/2014/main" id="{00000000-0008-0000-0400-000067010000}"/>
            </a:ext>
          </a:extLst>
        </xdr:cNvPr>
        <xdr:cNvCxnSpPr/>
      </xdr:nvCxnSpPr>
      <xdr:spPr>
        <a:xfrm>
          <a:off x="4737100" y="126359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76</xdr:row>
      <xdr:rowOff>40132</xdr:rowOff>
    </xdr:from>
    <xdr:to>
      <xdr:col>24</xdr:col>
      <xdr:colOff>25400</xdr:colOff>
      <xdr:row>76</xdr:row>
      <xdr:rowOff>113285</xdr:rowOff>
    </xdr:to>
    <xdr:cxnSp macro="">
      <xdr:nvCxnSpPr>
        <xdr:cNvPr id="360" name="直線コネクタ 359">
          <a:extLst>
            <a:ext uri="{FF2B5EF4-FFF2-40B4-BE49-F238E27FC236}">
              <a16:creationId xmlns:a16="http://schemas.microsoft.com/office/drawing/2014/main" id="{00000000-0008-0000-0400-000068010000}"/>
            </a:ext>
          </a:extLst>
        </xdr:cNvPr>
        <xdr:cNvCxnSpPr/>
      </xdr:nvCxnSpPr>
      <xdr:spPr>
        <a:xfrm>
          <a:off x="3987800" y="13070332"/>
          <a:ext cx="838200" cy="731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77</xdr:row>
      <xdr:rowOff>9414</xdr:rowOff>
    </xdr:from>
    <xdr:ext cx="762000" cy="259045"/>
    <xdr:sp macro="" textlink="">
      <xdr:nvSpPr>
        <xdr:cNvPr id="361" name="公債費平均値テキスト">
          <a:extLst>
            <a:ext uri="{FF2B5EF4-FFF2-40B4-BE49-F238E27FC236}">
              <a16:creationId xmlns:a16="http://schemas.microsoft.com/office/drawing/2014/main" id="{00000000-0008-0000-0400-000069010000}"/>
            </a:ext>
          </a:extLst>
        </xdr:cNvPr>
        <xdr:cNvSpPr txBox="1"/>
      </xdr:nvSpPr>
      <xdr:spPr>
        <a:xfrm>
          <a:off x="4914900" y="1321106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77</xdr:row>
      <xdr:rowOff>37337</xdr:rowOff>
    </xdr:from>
    <xdr:to>
      <xdr:col>24</xdr:col>
      <xdr:colOff>76200</xdr:colOff>
      <xdr:row>77</xdr:row>
      <xdr:rowOff>138937</xdr:rowOff>
    </xdr:to>
    <xdr:sp macro="" textlink="">
      <xdr:nvSpPr>
        <xdr:cNvPr id="362" name="フローチャート: 判断 361">
          <a:extLst>
            <a:ext uri="{FF2B5EF4-FFF2-40B4-BE49-F238E27FC236}">
              <a16:creationId xmlns:a16="http://schemas.microsoft.com/office/drawing/2014/main" id="{00000000-0008-0000-0400-00006A010000}"/>
            </a:ext>
          </a:extLst>
        </xdr:cNvPr>
        <xdr:cNvSpPr/>
      </xdr:nvSpPr>
      <xdr:spPr>
        <a:xfrm>
          <a:off x="4775200" y="132389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76</xdr:row>
      <xdr:rowOff>40132</xdr:rowOff>
    </xdr:from>
    <xdr:to>
      <xdr:col>19</xdr:col>
      <xdr:colOff>187325</xdr:colOff>
      <xdr:row>76</xdr:row>
      <xdr:rowOff>53848</xdr:rowOff>
    </xdr:to>
    <xdr:cxnSp macro="">
      <xdr:nvCxnSpPr>
        <xdr:cNvPr id="363" name="直線コネクタ 362">
          <a:extLst>
            <a:ext uri="{FF2B5EF4-FFF2-40B4-BE49-F238E27FC236}">
              <a16:creationId xmlns:a16="http://schemas.microsoft.com/office/drawing/2014/main" id="{00000000-0008-0000-0400-00006B010000}"/>
            </a:ext>
          </a:extLst>
        </xdr:cNvPr>
        <xdr:cNvCxnSpPr/>
      </xdr:nvCxnSpPr>
      <xdr:spPr>
        <a:xfrm flipV="1">
          <a:off x="3098800" y="13070332"/>
          <a:ext cx="889000" cy="13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77</xdr:row>
      <xdr:rowOff>32765</xdr:rowOff>
    </xdr:from>
    <xdr:to>
      <xdr:col>20</xdr:col>
      <xdr:colOff>38100</xdr:colOff>
      <xdr:row>77</xdr:row>
      <xdr:rowOff>134365</xdr:rowOff>
    </xdr:to>
    <xdr:sp macro="" textlink="">
      <xdr:nvSpPr>
        <xdr:cNvPr id="364" name="フローチャート: 判断 363">
          <a:extLst>
            <a:ext uri="{FF2B5EF4-FFF2-40B4-BE49-F238E27FC236}">
              <a16:creationId xmlns:a16="http://schemas.microsoft.com/office/drawing/2014/main" id="{00000000-0008-0000-0400-00006C010000}"/>
            </a:ext>
          </a:extLst>
        </xdr:cNvPr>
        <xdr:cNvSpPr/>
      </xdr:nvSpPr>
      <xdr:spPr>
        <a:xfrm>
          <a:off x="3937000" y="132344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77</xdr:row>
      <xdr:rowOff>119142</xdr:rowOff>
    </xdr:from>
    <xdr:ext cx="736600" cy="259045"/>
    <xdr:sp macro="" textlink="">
      <xdr:nvSpPr>
        <xdr:cNvPr id="365" name="テキスト ボックス 364">
          <a:extLst>
            <a:ext uri="{FF2B5EF4-FFF2-40B4-BE49-F238E27FC236}">
              <a16:creationId xmlns:a16="http://schemas.microsoft.com/office/drawing/2014/main" id="{00000000-0008-0000-0400-00006D010000}"/>
            </a:ext>
          </a:extLst>
        </xdr:cNvPr>
        <xdr:cNvSpPr txBox="1"/>
      </xdr:nvSpPr>
      <xdr:spPr>
        <a:xfrm>
          <a:off x="3606800" y="1332079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76</xdr:row>
      <xdr:rowOff>12700</xdr:rowOff>
    </xdr:from>
    <xdr:to>
      <xdr:col>15</xdr:col>
      <xdr:colOff>98425</xdr:colOff>
      <xdr:row>76</xdr:row>
      <xdr:rowOff>53848</xdr:rowOff>
    </xdr:to>
    <xdr:cxnSp macro="">
      <xdr:nvCxnSpPr>
        <xdr:cNvPr id="366" name="直線コネクタ 365">
          <a:extLst>
            <a:ext uri="{FF2B5EF4-FFF2-40B4-BE49-F238E27FC236}">
              <a16:creationId xmlns:a16="http://schemas.microsoft.com/office/drawing/2014/main" id="{00000000-0008-0000-0400-00006E010000}"/>
            </a:ext>
          </a:extLst>
        </xdr:cNvPr>
        <xdr:cNvCxnSpPr/>
      </xdr:nvCxnSpPr>
      <xdr:spPr>
        <a:xfrm>
          <a:off x="2209800" y="13042900"/>
          <a:ext cx="889000" cy="411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77</xdr:row>
      <xdr:rowOff>37337</xdr:rowOff>
    </xdr:from>
    <xdr:to>
      <xdr:col>15</xdr:col>
      <xdr:colOff>149225</xdr:colOff>
      <xdr:row>77</xdr:row>
      <xdr:rowOff>138937</xdr:rowOff>
    </xdr:to>
    <xdr:sp macro="" textlink="">
      <xdr:nvSpPr>
        <xdr:cNvPr id="367" name="フローチャート: 判断 366">
          <a:extLst>
            <a:ext uri="{FF2B5EF4-FFF2-40B4-BE49-F238E27FC236}">
              <a16:creationId xmlns:a16="http://schemas.microsoft.com/office/drawing/2014/main" id="{00000000-0008-0000-0400-00006F010000}"/>
            </a:ext>
          </a:extLst>
        </xdr:cNvPr>
        <xdr:cNvSpPr/>
      </xdr:nvSpPr>
      <xdr:spPr>
        <a:xfrm>
          <a:off x="3048000" y="132389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77</xdr:row>
      <xdr:rowOff>123714</xdr:rowOff>
    </xdr:from>
    <xdr:ext cx="762000" cy="259045"/>
    <xdr:sp macro="" textlink="">
      <xdr:nvSpPr>
        <xdr:cNvPr id="368" name="テキスト ボックス 367">
          <a:extLst>
            <a:ext uri="{FF2B5EF4-FFF2-40B4-BE49-F238E27FC236}">
              <a16:creationId xmlns:a16="http://schemas.microsoft.com/office/drawing/2014/main" id="{00000000-0008-0000-0400-000070010000}"/>
            </a:ext>
          </a:extLst>
        </xdr:cNvPr>
        <xdr:cNvSpPr txBox="1"/>
      </xdr:nvSpPr>
      <xdr:spPr>
        <a:xfrm>
          <a:off x="2717800" y="133253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76</xdr:row>
      <xdr:rowOff>12700</xdr:rowOff>
    </xdr:from>
    <xdr:to>
      <xdr:col>11</xdr:col>
      <xdr:colOff>9525</xdr:colOff>
      <xdr:row>76</xdr:row>
      <xdr:rowOff>140715</xdr:rowOff>
    </xdr:to>
    <xdr:cxnSp macro="">
      <xdr:nvCxnSpPr>
        <xdr:cNvPr id="369" name="直線コネクタ 368">
          <a:extLst>
            <a:ext uri="{FF2B5EF4-FFF2-40B4-BE49-F238E27FC236}">
              <a16:creationId xmlns:a16="http://schemas.microsoft.com/office/drawing/2014/main" id="{00000000-0008-0000-0400-000071010000}"/>
            </a:ext>
          </a:extLst>
        </xdr:cNvPr>
        <xdr:cNvCxnSpPr/>
      </xdr:nvCxnSpPr>
      <xdr:spPr>
        <a:xfrm flipV="1">
          <a:off x="1320800" y="13042900"/>
          <a:ext cx="889000" cy="1280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77</xdr:row>
      <xdr:rowOff>23622</xdr:rowOff>
    </xdr:from>
    <xdr:to>
      <xdr:col>11</xdr:col>
      <xdr:colOff>60325</xdr:colOff>
      <xdr:row>77</xdr:row>
      <xdr:rowOff>125222</xdr:rowOff>
    </xdr:to>
    <xdr:sp macro="" textlink="">
      <xdr:nvSpPr>
        <xdr:cNvPr id="370" name="フローチャート: 判断 369">
          <a:extLst>
            <a:ext uri="{FF2B5EF4-FFF2-40B4-BE49-F238E27FC236}">
              <a16:creationId xmlns:a16="http://schemas.microsoft.com/office/drawing/2014/main" id="{00000000-0008-0000-0400-000072010000}"/>
            </a:ext>
          </a:extLst>
        </xdr:cNvPr>
        <xdr:cNvSpPr/>
      </xdr:nvSpPr>
      <xdr:spPr>
        <a:xfrm>
          <a:off x="2159000" y="132252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77</xdr:row>
      <xdr:rowOff>109999</xdr:rowOff>
    </xdr:from>
    <xdr:ext cx="762000" cy="259045"/>
    <xdr:sp macro="" textlink="">
      <xdr:nvSpPr>
        <xdr:cNvPr id="371" name="テキスト ボックス 370">
          <a:extLst>
            <a:ext uri="{FF2B5EF4-FFF2-40B4-BE49-F238E27FC236}">
              <a16:creationId xmlns:a16="http://schemas.microsoft.com/office/drawing/2014/main" id="{00000000-0008-0000-0400-000073010000}"/>
            </a:ext>
          </a:extLst>
        </xdr:cNvPr>
        <xdr:cNvSpPr txBox="1"/>
      </xdr:nvSpPr>
      <xdr:spPr>
        <a:xfrm>
          <a:off x="1828800" y="133116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77</xdr:row>
      <xdr:rowOff>124206</xdr:rowOff>
    </xdr:from>
    <xdr:to>
      <xdr:col>6</xdr:col>
      <xdr:colOff>171450</xdr:colOff>
      <xdr:row>78</xdr:row>
      <xdr:rowOff>54356</xdr:rowOff>
    </xdr:to>
    <xdr:sp macro="" textlink="">
      <xdr:nvSpPr>
        <xdr:cNvPr id="372" name="フローチャート: 判断 371">
          <a:extLst>
            <a:ext uri="{FF2B5EF4-FFF2-40B4-BE49-F238E27FC236}">
              <a16:creationId xmlns:a16="http://schemas.microsoft.com/office/drawing/2014/main" id="{00000000-0008-0000-0400-000074010000}"/>
            </a:ext>
          </a:extLst>
        </xdr:cNvPr>
        <xdr:cNvSpPr/>
      </xdr:nvSpPr>
      <xdr:spPr>
        <a:xfrm>
          <a:off x="1270000" y="133258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78</xdr:row>
      <xdr:rowOff>39133</xdr:rowOff>
    </xdr:from>
    <xdr:ext cx="762000" cy="259045"/>
    <xdr:sp macro="" textlink="">
      <xdr:nvSpPr>
        <xdr:cNvPr id="373" name="テキスト ボックス 372">
          <a:extLst>
            <a:ext uri="{FF2B5EF4-FFF2-40B4-BE49-F238E27FC236}">
              <a16:creationId xmlns:a16="http://schemas.microsoft.com/office/drawing/2014/main" id="{00000000-0008-0000-0400-000075010000}"/>
            </a:ext>
          </a:extLst>
        </xdr:cNvPr>
        <xdr:cNvSpPr txBox="1"/>
      </xdr:nvSpPr>
      <xdr:spPr>
        <a:xfrm>
          <a:off x="939800" y="134122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74" name="テキスト ボックス 373">
          <a:extLst>
            <a:ext uri="{FF2B5EF4-FFF2-40B4-BE49-F238E27FC236}">
              <a16:creationId xmlns:a16="http://schemas.microsoft.com/office/drawing/2014/main" id="{00000000-0008-0000-0400-000076010000}"/>
            </a:ext>
          </a:extLst>
        </xdr:cNvPr>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75" name="テキスト ボックス 374">
          <a:extLst>
            <a:ext uri="{FF2B5EF4-FFF2-40B4-BE49-F238E27FC236}">
              <a16:creationId xmlns:a16="http://schemas.microsoft.com/office/drawing/2014/main" id="{00000000-0008-0000-0400-000077010000}"/>
            </a:ext>
          </a:extLst>
        </xdr:cNvPr>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76" name="テキスト ボックス 375">
          <a:extLst>
            <a:ext uri="{FF2B5EF4-FFF2-40B4-BE49-F238E27FC236}">
              <a16:creationId xmlns:a16="http://schemas.microsoft.com/office/drawing/2014/main" id="{00000000-0008-0000-0400-000078010000}"/>
            </a:ext>
          </a:extLst>
        </xdr:cNvPr>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77" name="テキスト ボックス 376">
          <a:extLst>
            <a:ext uri="{FF2B5EF4-FFF2-40B4-BE49-F238E27FC236}">
              <a16:creationId xmlns:a16="http://schemas.microsoft.com/office/drawing/2014/main" id="{00000000-0008-0000-0400-000079010000}"/>
            </a:ext>
          </a:extLst>
        </xdr:cNvPr>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78" name="テキスト ボックス 377">
          <a:extLst>
            <a:ext uri="{FF2B5EF4-FFF2-40B4-BE49-F238E27FC236}">
              <a16:creationId xmlns:a16="http://schemas.microsoft.com/office/drawing/2014/main" id="{00000000-0008-0000-0400-00007A010000}"/>
            </a:ext>
          </a:extLst>
        </xdr:cNvPr>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76</xdr:row>
      <xdr:rowOff>62485</xdr:rowOff>
    </xdr:from>
    <xdr:to>
      <xdr:col>24</xdr:col>
      <xdr:colOff>76200</xdr:colOff>
      <xdr:row>76</xdr:row>
      <xdr:rowOff>164085</xdr:rowOff>
    </xdr:to>
    <xdr:sp macro="" textlink="">
      <xdr:nvSpPr>
        <xdr:cNvPr id="379" name="楕円 378">
          <a:extLst>
            <a:ext uri="{FF2B5EF4-FFF2-40B4-BE49-F238E27FC236}">
              <a16:creationId xmlns:a16="http://schemas.microsoft.com/office/drawing/2014/main" id="{00000000-0008-0000-0400-00007B010000}"/>
            </a:ext>
          </a:extLst>
        </xdr:cNvPr>
        <xdr:cNvSpPr/>
      </xdr:nvSpPr>
      <xdr:spPr>
        <a:xfrm>
          <a:off x="4775200" y="130926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75</xdr:row>
      <xdr:rowOff>79011</xdr:rowOff>
    </xdr:from>
    <xdr:ext cx="762000" cy="259045"/>
    <xdr:sp macro="" textlink="">
      <xdr:nvSpPr>
        <xdr:cNvPr id="380" name="公債費該当値テキスト">
          <a:extLst>
            <a:ext uri="{FF2B5EF4-FFF2-40B4-BE49-F238E27FC236}">
              <a16:creationId xmlns:a16="http://schemas.microsoft.com/office/drawing/2014/main" id="{00000000-0008-0000-0400-00007C010000}"/>
            </a:ext>
          </a:extLst>
        </xdr:cNvPr>
        <xdr:cNvSpPr txBox="1"/>
      </xdr:nvSpPr>
      <xdr:spPr>
        <a:xfrm>
          <a:off x="4914900" y="129377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75</xdr:row>
      <xdr:rowOff>160782</xdr:rowOff>
    </xdr:from>
    <xdr:to>
      <xdr:col>20</xdr:col>
      <xdr:colOff>38100</xdr:colOff>
      <xdr:row>76</xdr:row>
      <xdr:rowOff>90932</xdr:rowOff>
    </xdr:to>
    <xdr:sp macro="" textlink="">
      <xdr:nvSpPr>
        <xdr:cNvPr id="381" name="楕円 380">
          <a:extLst>
            <a:ext uri="{FF2B5EF4-FFF2-40B4-BE49-F238E27FC236}">
              <a16:creationId xmlns:a16="http://schemas.microsoft.com/office/drawing/2014/main" id="{00000000-0008-0000-0400-00007D010000}"/>
            </a:ext>
          </a:extLst>
        </xdr:cNvPr>
        <xdr:cNvSpPr/>
      </xdr:nvSpPr>
      <xdr:spPr>
        <a:xfrm>
          <a:off x="3937000" y="130195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74</xdr:row>
      <xdr:rowOff>101109</xdr:rowOff>
    </xdr:from>
    <xdr:ext cx="736600" cy="259045"/>
    <xdr:sp macro="" textlink="">
      <xdr:nvSpPr>
        <xdr:cNvPr id="382" name="テキスト ボックス 381">
          <a:extLst>
            <a:ext uri="{FF2B5EF4-FFF2-40B4-BE49-F238E27FC236}">
              <a16:creationId xmlns:a16="http://schemas.microsoft.com/office/drawing/2014/main" id="{00000000-0008-0000-0400-00007E010000}"/>
            </a:ext>
          </a:extLst>
        </xdr:cNvPr>
        <xdr:cNvSpPr txBox="1"/>
      </xdr:nvSpPr>
      <xdr:spPr>
        <a:xfrm>
          <a:off x="3606800" y="1278840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76</xdr:row>
      <xdr:rowOff>3048</xdr:rowOff>
    </xdr:from>
    <xdr:to>
      <xdr:col>15</xdr:col>
      <xdr:colOff>149225</xdr:colOff>
      <xdr:row>76</xdr:row>
      <xdr:rowOff>104648</xdr:rowOff>
    </xdr:to>
    <xdr:sp macro="" textlink="">
      <xdr:nvSpPr>
        <xdr:cNvPr id="383" name="楕円 382">
          <a:extLst>
            <a:ext uri="{FF2B5EF4-FFF2-40B4-BE49-F238E27FC236}">
              <a16:creationId xmlns:a16="http://schemas.microsoft.com/office/drawing/2014/main" id="{00000000-0008-0000-0400-00007F010000}"/>
            </a:ext>
          </a:extLst>
        </xdr:cNvPr>
        <xdr:cNvSpPr/>
      </xdr:nvSpPr>
      <xdr:spPr>
        <a:xfrm>
          <a:off x="3048000" y="130332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74</xdr:row>
      <xdr:rowOff>114825</xdr:rowOff>
    </xdr:from>
    <xdr:ext cx="762000" cy="259045"/>
    <xdr:sp macro="" textlink="">
      <xdr:nvSpPr>
        <xdr:cNvPr id="384" name="テキスト ボックス 383">
          <a:extLst>
            <a:ext uri="{FF2B5EF4-FFF2-40B4-BE49-F238E27FC236}">
              <a16:creationId xmlns:a16="http://schemas.microsoft.com/office/drawing/2014/main" id="{00000000-0008-0000-0400-000080010000}"/>
            </a:ext>
          </a:extLst>
        </xdr:cNvPr>
        <xdr:cNvSpPr txBox="1"/>
      </xdr:nvSpPr>
      <xdr:spPr>
        <a:xfrm>
          <a:off x="2717800" y="128021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75</xdr:row>
      <xdr:rowOff>133350</xdr:rowOff>
    </xdr:from>
    <xdr:to>
      <xdr:col>11</xdr:col>
      <xdr:colOff>60325</xdr:colOff>
      <xdr:row>76</xdr:row>
      <xdr:rowOff>63500</xdr:rowOff>
    </xdr:to>
    <xdr:sp macro="" textlink="">
      <xdr:nvSpPr>
        <xdr:cNvPr id="385" name="楕円 384">
          <a:extLst>
            <a:ext uri="{FF2B5EF4-FFF2-40B4-BE49-F238E27FC236}">
              <a16:creationId xmlns:a16="http://schemas.microsoft.com/office/drawing/2014/main" id="{00000000-0008-0000-0400-000081010000}"/>
            </a:ext>
          </a:extLst>
        </xdr:cNvPr>
        <xdr:cNvSpPr/>
      </xdr:nvSpPr>
      <xdr:spPr>
        <a:xfrm>
          <a:off x="2159000" y="12992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74</xdr:row>
      <xdr:rowOff>73677</xdr:rowOff>
    </xdr:from>
    <xdr:ext cx="762000" cy="259045"/>
    <xdr:sp macro="" textlink="">
      <xdr:nvSpPr>
        <xdr:cNvPr id="386" name="テキスト ボックス 385">
          <a:extLst>
            <a:ext uri="{FF2B5EF4-FFF2-40B4-BE49-F238E27FC236}">
              <a16:creationId xmlns:a16="http://schemas.microsoft.com/office/drawing/2014/main" id="{00000000-0008-0000-0400-000082010000}"/>
            </a:ext>
          </a:extLst>
        </xdr:cNvPr>
        <xdr:cNvSpPr txBox="1"/>
      </xdr:nvSpPr>
      <xdr:spPr>
        <a:xfrm>
          <a:off x="1828800" y="12760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76</xdr:row>
      <xdr:rowOff>89915</xdr:rowOff>
    </xdr:from>
    <xdr:to>
      <xdr:col>6</xdr:col>
      <xdr:colOff>171450</xdr:colOff>
      <xdr:row>77</xdr:row>
      <xdr:rowOff>20065</xdr:rowOff>
    </xdr:to>
    <xdr:sp macro="" textlink="">
      <xdr:nvSpPr>
        <xdr:cNvPr id="387" name="楕円 386">
          <a:extLst>
            <a:ext uri="{FF2B5EF4-FFF2-40B4-BE49-F238E27FC236}">
              <a16:creationId xmlns:a16="http://schemas.microsoft.com/office/drawing/2014/main" id="{00000000-0008-0000-0400-000083010000}"/>
            </a:ext>
          </a:extLst>
        </xdr:cNvPr>
        <xdr:cNvSpPr/>
      </xdr:nvSpPr>
      <xdr:spPr>
        <a:xfrm>
          <a:off x="1270000" y="131201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75</xdr:row>
      <xdr:rowOff>30243</xdr:rowOff>
    </xdr:from>
    <xdr:ext cx="762000" cy="259045"/>
    <xdr:sp macro="" textlink="">
      <xdr:nvSpPr>
        <xdr:cNvPr id="388" name="テキスト ボックス 387">
          <a:extLst>
            <a:ext uri="{FF2B5EF4-FFF2-40B4-BE49-F238E27FC236}">
              <a16:creationId xmlns:a16="http://schemas.microsoft.com/office/drawing/2014/main" id="{00000000-0008-0000-0400-000084010000}"/>
            </a:ext>
          </a:extLst>
        </xdr:cNvPr>
        <xdr:cNvSpPr txBox="1"/>
      </xdr:nvSpPr>
      <xdr:spPr>
        <a:xfrm>
          <a:off x="939800" y="128889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389" name="正方形/長方形 388">
          <a:extLst>
            <a:ext uri="{FF2B5EF4-FFF2-40B4-BE49-F238E27FC236}">
              <a16:creationId xmlns:a16="http://schemas.microsoft.com/office/drawing/2014/main" id="{00000000-0008-0000-0400-000085010000}"/>
            </a:ext>
          </a:extLst>
        </xdr:cNvPr>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390" name="正方形/長方形 389">
          <a:extLst>
            <a:ext uri="{FF2B5EF4-FFF2-40B4-BE49-F238E27FC236}">
              <a16:creationId xmlns:a16="http://schemas.microsoft.com/office/drawing/2014/main" id="{00000000-0008-0000-0400-000086010000}"/>
            </a:ext>
          </a:extLst>
        </xdr:cNvPr>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391" name="正方形/長方形 390">
          <a:extLst>
            <a:ext uri="{FF2B5EF4-FFF2-40B4-BE49-F238E27FC236}">
              <a16:creationId xmlns:a16="http://schemas.microsoft.com/office/drawing/2014/main" id="{00000000-0008-0000-0400-000087010000}"/>
            </a:ext>
          </a:extLst>
        </xdr:cNvPr>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392" name="正方形/長方形 391">
          <a:extLst>
            <a:ext uri="{FF2B5EF4-FFF2-40B4-BE49-F238E27FC236}">
              <a16:creationId xmlns:a16="http://schemas.microsoft.com/office/drawing/2014/main" id="{00000000-0008-0000-0400-000088010000}"/>
            </a:ext>
          </a:extLst>
        </xdr:cNvPr>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393" name="正方形/長方形 392">
          <a:extLst>
            <a:ext uri="{FF2B5EF4-FFF2-40B4-BE49-F238E27FC236}">
              <a16:creationId xmlns:a16="http://schemas.microsoft.com/office/drawing/2014/main" id="{00000000-0008-0000-0400-000089010000}"/>
            </a:ext>
          </a:extLst>
        </xdr:cNvPr>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394" name="正方形/長方形 393">
          <a:extLst>
            <a:ext uri="{FF2B5EF4-FFF2-40B4-BE49-F238E27FC236}">
              <a16:creationId xmlns:a16="http://schemas.microsoft.com/office/drawing/2014/main" id="{00000000-0008-0000-0400-00008A010000}"/>
            </a:ext>
          </a:extLst>
        </xdr:cNvPr>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395" name="正方形/長方形 394">
          <a:extLst>
            <a:ext uri="{FF2B5EF4-FFF2-40B4-BE49-F238E27FC236}">
              <a16:creationId xmlns:a16="http://schemas.microsoft.com/office/drawing/2014/main" id="{00000000-0008-0000-0400-00008B010000}"/>
            </a:ext>
          </a:extLst>
        </xdr:cNvPr>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396" name="正方形/長方形 395">
          <a:extLst>
            <a:ext uri="{FF2B5EF4-FFF2-40B4-BE49-F238E27FC236}">
              <a16:creationId xmlns:a16="http://schemas.microsoft.com/office/drawing/2014/main" id="{00000000-0008-0000-0400-00008C010000}"/>
            </a:ext>
          </a:extLst>
        </xdr:cNvPr>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397" name="正方形/長方形 396">
          <a:extLst>
            <a:ext uri="{FF2B5EF4-FFF2-40B4-BE49-F238E27FC236}">
              <a16:creationId xmlns:a16="http://schemas.microsoft.com/office/drawing/2014/main" id="{00000000-0008-0000-0400-00008D010000}"/>
            </a:ext>
          </a:extLst>
        </xdr:cNvPr>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398" name="正方形/長方形 397">
          <a:extLst>
            <a:ext uri="{FF2B5EF4-FFF2-40B4-BE49-F238E27FC236}">
              <a16:creationId xmlns:a16="http://schemas.microsoft.com/office/drawing/2014/main" id="{00000000-0008-0000-0400-00008E010000}"/>
            </a:ext>
          </a:extLst>
        </xdr:cNvPr>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399" name="テキスト ボックス 398">
          <a:extLst>
            <a:ext uri="{FF2B5EF4-FFF2-40B4-BE49-F238E27FC236}">
              <a16:creationId xmlns:a16="http://schemas.microsoft.com/office/drawing/2014/main" id="{00000000-0008-0000-0400-00008F010000}"/>
            </a:ext>
          </a:extLst>
        </xdr:cNvPr>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a:t>
          </a:r>
          <a:r>
            <a:rPr kumimoji="1" lang="ja-JP" altLang="en-US" sz="1200">
              <a:latin typeface="ＭＳ Ｐゴシック" panose="020B0600070205080204" pitchFamily="50" charset="-128"/>
              <a:ea typeface="ＭＳ Ｐゴシック" panose="020B0600070205080204" pitchFamily="50" charset="-128"/>
            </a:rPr>
            <a:t>分母となる経常一般財源収入額が、前年度の町民税（法人）の急増による普通交付税の減少など大幅な減少に伴い、比率が全体的に大きく上昇している。増減額は前年度比△</a:t>
          </a:r>
          <a:r>
            <a:rPr kumimoji="1" lang="en-US" altLang="ja-JP" sz="1200">
              <a:latin typeface="ＭＳ Ｐゴシック" panose="020B0600070205080204" pitchFamily="50" charset="-128"/>
              <a:ea typeface="ＭＳ Ｐゴシック" panose="020B0600070205080204" pitchFamily="50" charset="-128"/>
            </a:rPr>
            <a:t>49.5</a:t>
          </a:r>
          <a:r>
            <a:rPr kumimoji="1" lang="ja-JP" altLang="en-US" sz="1200">
              <a:latin typeface="ＭＳ Ｐゴシック" panose="020B0600070205080204" pitchFamily="50" charset="-128"/>
              <a:ea typeface="ＭＳ Ｐゴシック" panose="020B0600070205080204" pitchFamily="50" charset="-128"/>
            </a:rPr>
            <a:t>百万円の減となっている。</a:t>
          </a:r>
        </a:p>
        <a:p>
          <a:r>
            <a:rPr kumimoji="1" lang="ja-JP" altLang="en-US" sz="1200">
              <a:latin typeface="ＭＳ Ｐゴシック" panose="020B0600070205080204" pitchFamily="50" charset="-128"/>
              <a:ea typeface="ＭＳ Ｐゴシック" panose="020B0600070205080204" pitchFamily="50" charset="-128"/>
            </a:rPr>
            <a:t>　平成</a:t>
          </a:r>
          <a:r>
            <a:rPr kumimoji="1" lang="en-US" altLang="ja-JP" sz="1200">
              <a:latin typeface="ＭＳ Ｐゴシック" panose="020B0600070205080204" pitchFamily="50" charset="-128"/>
              <a:ea typeface="ＭＳ Ｐゴシック" panose="020B0600070205080204" pitchFamily="50" charset="-128"/>
            </a:rPr>
            <a:t>29</a:t>
          </a:r>
          <a:r>
            <a:rPr kumimoji="1" lang="ja-JP" altLang="en-US" sz="1200">
              <a:latin typeface="ＭＳ Ｐゴシック" panose="020B0600070205080204" pitchFamily="50" charset="-128"/>
              <a:ea typeface="ＭＳ Ｐゴシック" panose="020B0600070205080204" pitchFamily="50" charset="-128"/>
            </a:rPr>
            <a:t>年度に、下水道事業特別会計の経常的な繰出割合の変更など臨時経費と経常経費の修正を行ったが、町民税（法人）の急増による分もあったことから、昨年度同様の比率となっていた。</a:t>
          </a:r>
        </a:p>
        <a:p>
          <a:r>
            <a:rPr kumimoji="1" lang="ja-JP" altLang="en-US" sz="1200">
              <a:latin typeface="ＭＳ Ｐゴシック" panose="020B0600070205080204" pitchFamily="50" charset="-128"/>
              <a:ea typeface="ＭＳ Ｐゴシック" panose="020B0600070205080204" pitchFamily="50" charset="-128"/>
            </a:rPr>
            <a:t>　</a:t>
          </a:r>
        </a:p>
      </xdr:txBody>
    </xdr:sp>
    <xdr:clientData/>
  </xdr:twoCellAnchor>
  <xdr:oneCellAnchor>
    <xdr:from>
      <xdr:col>62</xdr:col>
      <xdr:colOff>6350</xdr:colOff>
      <xdr:row>69</xdr:row>
      <xdr:rowOff>107950</xdr:rowOff>
    </xdr:from>
    <xdr:ext cx="298543" cy="225703"/>
    <xdr:sp macro="" textlink="">
      <xdr:nvSpPr>
        <xdr:cNvPr id="400" name="テキスト ボックス 399">
          <a:extLst>
            <a:ext uri="{FF2B5EF4-FFF2-40B4-BE49-F238E27FC236}">
              <a16:creationId xmlns:a16="http://schemas.microsoft.com/office/drawing/2014/main" id="{00000000-0008-0000-0400-000090010000}"/>
            </a:ext>
          </a:extLst>
        </xdr:cNvPr>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401" name="直線コネクタ 400">
          <a:extLst>
            <a:ext uri="{FF2B5EF4-FFF2-40B4-BE49-F238E27FC236}">
              <a16:creationId xmlns:a16="http://schemas.microsoft.com/office/drawing/2014/main" id="{00000000-0008-0000-0400-000091010000}"/>
            </a:ext>
          </a:extLst>
        </xdr:cNvPr>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macro="" textlink="">
      <xdr:nvSpPr>
        <xdr:cNvPr id="402" name="テキスト ボックス 401">
          <a:extLst>
            <a:ext uri="{FF2B5EF4-FFF2-40B4-BE49-F238E27FC236}">
              <a16:creationId xmlns:a16="http://schemas.microsoft.com/office/drawing/2014/main" id="{00000000-0008-0000-0400-000092010000}"/>
            </a:ext>
          </a:extLst>
        </xdr:cNvPr>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81</xdr:row>
      <xdr:rowOff>146050</xdr:rowOff>
    </xdr:from>
    <xdr:to>
      <xdr:col>85</xdr:col>
      <xdr:colOff>66675</xdr:colOff>
      <xdr:row>81</xdr:row>
      <xdr:rowOff>146050</xdr:rowOff>
    </xdr:to>
    <xdr:cxnSp macro="">
      <xdr:nvCxnSpPr>
        <xdr:cNvPr id="403" name="直線コネクタ 402">
          <a:extLst>
            <a:ext uri="{FF2B5EF4-FFF2-40B4-BE49-F238E27FC236}">
              <a16:creationId xmlns:a16="http://schemas.microsoft.com/office/drawing/2014/main" id="{00000000-0008-0000-0400-000093010000}"/>
            </a:ext>
          </a:extLst>
        </xdr:cNvPr>
        <xdr:cNvCxnSpPr/>
      </xdr:nvCxnSpPr>
      <xdr:spPr>
        <a:xfrm>
          <a:off x="12446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81</xdr:row>
      <xdr:rowOff>3827</xdr:rowOff>
    </xdr:from>
    <xdr:ext cx="508000" cy="259045"/>
    <xdr:sp macro="" textlink="">
      <xdr:nvSpPr>
        <xdr:cNvPr id="404" name="テキスト ボックス 403">
          <a:extLst>
            <a:ext uri="{FF2B5EF4-FFF2-40B4-BE49-F238E27FC236}">
              <a16:creationId xmlns:a16="http://schemas.microsoft.com/office/drawing/2014/main" id="{00000000-0008-0000-0400-000094010000}"/>
            </a:ext>
          </a:extLst>
        </xdr:cNvPr>
        <xdr:cNvSpPr txBox="1"/>
      </xdr:nvSpPr>
      <xdr:spPr>
        <a:xfrm>
          <a:off x="11938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79</xdr:row>
      <xdr:rowOff>107950</xdr:rowOff>
    </xdr:from>
    <xdr:to>
      <xdr:col>85</xdr:col>
      <xdr:colOff>66675</xdr:colOff>
      <xdr:row>79</xdr:row>
      <xdr:rowOff>107950</xdr:rowOff>
    </xdr:to>
    <xdr:cxnSp macro="">
      <xdr:nvCxnSpPr>
        <xdr:cNvPr id="405" name="直線コネクタ 404">
          <a:extLst>
            <a:ext uri="{FF2B5EF4-FFF2-40B4-BE49-F238E27FC236}">
              <a16:creationId xmlns:a16="http://schemas.microsoft.com/office/drawing/2014/main" id="{00000000-0008-0000-0400-000095010000}"/>
            </a:ext>
          </a:extLst>
        </xdr:cNvPr>
        <xdr:cNvCxnSpPr/>
      </xdr:nvCxnSpPr>
      <xdr:spPr>
        <a:xfrm>
          <a:off x="12446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78</xdr:row>
      <xdr:rowOff>137177</xdr:rowOff>
    </xdr:from>
    <xdr:ext cx="508000" cy="259045"/>
    <xdr:sp macro="" textlink="">
      <xdr:nvSpPr>
        <xdr:cNvPr id="406" name="テキスト ボックス 405">
          <a:extLst>
            <a:ext uri="{FF2B5EF4-FFF2-40B4-BE49-F238E27FC236}">
              <a16:creationId xmlns:a16="http://schemas.microsoft.com/office/drawing/2014/main" id="{00000000-0008-0000-0400-000096010000}"/>
            </a:ext>
          </a:extLst>
        </xdr:cNvPr>
        <xdr:cNvSpPr txBox="1"/>
      </xdr:nvSpPr>
      <xdr:spPr>
        <a:xfrm>
          <a:off x="11938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77</xdr:row>
      <xdr:rowOff>69850</xdr:rowOff>
    </xdr:from>
    <xdr:to>
      <xdr:col>85</xdr:col>
      <xdr:colOff>66675</xdr:colOff>
      <xdr:row>77</xdr:row>
      <xdr:rowOff>69850</xdr:rowOff>
    </xdr:to>
    <xdr:cxnSp macro="">
      <xdr:nvCxnSpPr>
        <xdr:cNvPr id="407" name="直線コネクタ 406">
          <a:extLst>
            <a:ext uri="{FF2B5EF4-FFF2-40B4-BE49-F238E27FC236}">
              <a16:creationId xmlns:a16="http://schemas.microsoft.com/office/drawing/2014/main" id="{00000000-0008-0000-0400-000097010000}"/>
            </a:ext>
          </a:extLst>
        </xdr:cNvPr>
        <xdr:cNvCxnSpPr/>
      </xdr:nvCxnSpPr>
      <xdr:spPr>
        <a:xfrm>
          <a:off x="12446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76</xdr:row>
      <xdr:rowOff>99077</xdr:rowOff>
    </xdr:from>
    <xdr:ext cx="508000" cy="259045"/>
    <xdr:sp macro="" textlink="">
      <xdr:nvSpPr>
        <xdr:cNvPr id="408" name="テキスト ボックス 407">
          <a:extLst>
            <a:ext uri="{FF2B5EF4-FFF2-40B4-BE49-F238E27FC236}">
              <a16:creationId xmlns:a16="http://schemas.microsoft.com/office/drawing/2014/main" id="{00000000-0008-0000-0400-000098010000}"/>
            </a:ext>
          </a:extLst>
        </xdr:cNvPr>
        <xdr:cNvSpPr txBox="1"/>
      </xdr:nvSpPr>
      <xdr:spPr>
        <a:xfrm>
          <a:off x="11938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75</xdr:row>
      <xdr:rowOff>31750</xdr:rowOff>
    </xdr:from>
    <xdr:to>
      <xdr:col>85</xdr:col>
      <xdr:colOff>66675</xdr:colOff>
      <xdr:row>75</xdr:row>
      <xdr:rowOff>31750</xdr:rowOff>
    </xdr:to>
    <xdr:cxnSp macro="">
      <xdr:nvCxnSpPr>
        <xdr:cNvPr id="409" name="直線コネクタ 408">
          <a:extLst>
            <a:ext uri="{FF2B5EF4-FFF2-40B4-BE49-F238E27FC236}">
              <a16:creationId xmlns:a16="http://schemas.microsoft.com/office/drawing/2014/main" id="{00000000-0008-0000-0400-000099010000}"/>
            </a:ext>
          </a:extLst>
        </xdr:cNvPr>
        <xdr:cNvCxnSpPr/>
      </xdr:nvCxnSpPr>
      <xdr:spPr>
        <a:xfrm>
          <a:off x="12446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74</xdr:row>
      <xdr:rowOff>60977</xdr:rowOff>
    </xdr:from>
    <xdr:ext cx="508000" cy="259045"/>
    <xdr:sp macro="" textlink="">
      <xdr:nvSpPr>
        <xdr:cNvPr id="410" name="テキスト ボックス 409">
          <a:extLst>
            <a:ext uri="{FF2B5EF4-FFF2-40B4-BE49-F238E27FC236}">
              <a16:creationId xmlns:a16="http://schemas.microsoft.com/office/drawing/2014/main" id="{00000000-0008-0000-0400-00009A010000}"/>
            </a:ext>
          </a:extLst>
        </xdr:cNvPr>
        <xdr:cNvSpPr txBox="1"/>
      </xdr:nvSpPr>
      <xdr:spPr>
        <a:xfrm>
          <a:off x="11938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72</xdr:row>
      <xdr:rowOff>165100</xdr:rowOff>
    </xdr:from>
    <xdr:to>
      <xdr:col>85</xdr:col>
      <xdr:colOff>66675</xdr:colOff>
      <xdr:row>72</xdr:row>
      <xdr:rowOff>165100</xdr:rowOff>
    </xdr:to>
    <xdr:cxnSp macro="">
      <xdr:nvCxnSpPr>
        <xdr:cNvPr id="411" name="直線コネクタ 410">
          <a:extLst>
            <a:ext uri="{FF2B5EF4-FFF2-40B4-BE49-F238E27FC236}">
              <a16:creationId xmlns:a16="http://schemas.microsoft.com/office/drawing/2014/main" id="{00000000-0008-0000-0400-00009B010000}"/>
            </a:ext>
          </a:extLst>
        </xdr:cNvPr>
        <xdr:cNvCxnSpPr/>
      </xdr:nvCxnSpPr>
      <xdr:spPr>
        <a:xfrm>
          <a:off x="12446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72</xdr:row>
      <xdr:rowOff>22877</xdr:rowOff>
    </xdr:from>
    <xdr:ext cx="508000" cy="259045"/>
    <xdr:sp macro="" textlink="">
      <xdr:nvSpPr>
        <xdr:cNvPr id="412" name="テキスト ボックス 411">
          <a:extLst>
            <a:ext uri="{FF2B5EF4-FFF2-40B4-BE49-F238E27FC236}">
              <a16:creationId xmlns:a16="http://schemas.microsoft.com/office/drawing/2014/main" id="{00000000-0008-0000-0400-00009C010000}"/>
            </a:ext>
          </a:extLst>
        </xdr:cNvPr>
        <xdr:cNvSpPr txBox="1"/>
      </xdr:nvSpPr>
      <xdr:spPr>
        <a:xfrm>
          <a:off x="11938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13" name="直線コネクタ 412">
          <a:extLst>
            <a:ext uri="{FF2B5EF4-FFF2-40B4-BE49-F238E27FC236}">
              <a16:creationId xmlns:a16="http://schemas.microsoft.com/office/drawing/2014/main" id="{00000000-0008-0000-0400-00009D010000}"/>
            </a:ext>
          </a:extLst>
        </xdr:cNvPr>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macro="" textlink="">
      <xdr:nvSpPr>
        <xdr:cNvPr id="414" name="テキスト ボックス 413">
          <a:extLst>
            <a:ext uri="{FF2B5EF4-FFF2-40B4-BE49-F238E27FC236}">
              <a16:creationId xmlns:a16="http://schemas.microsoft.com/office/drawing/2014/main" id="{00000000-0008-0000-0400-00009E010000}"/>
            </a:ext>
          </a:extLst>
        </xdr:cNvPr>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15" name="公債費以外グラフ枠">
          <a:extLst>
            <a:ext uri="{FF2B5EF4-FFF2-40B4-BE49-F238E27FC236}">
              <a16:creationId xmlns:a16="http://schemas.microsoft.com/office/drawing/2014/main" id="{00000000-0008-0000-0400-00009F010000}"/>
            </a:ext>
          </a:extLst>
        </xdr:cNvPr>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72</xdr:row>
      <xdr:rowOff>142240</xdr:rowOff>
    </xdr:from>
    <xdr:to>
      <xdr:col>82</xdr:col>
      <xdr:colOff>107950</xdr:colOff>
      <xdr:row>81</xdr:row>
      <xdr:rowOff>66039</xdr:rowOff>
    </xdr:to>
    <xdr:cxnSp macro="">
      <xdr:nvCxnSpPr>
        <xdr:cNvPr id="416" name="直線コネクタ 415">
          <a:extLst>
            <a:ext uri="{FF2B5EF4-FFF2-40B4-BE49-F238E27FC236}">
              <a16:creationId xmlns:a16="http://schemas.microsoft.com/office/drawing/2014/main" id="{00000000-0008-0000-0400-0000A0010000}"/>
            </a:ext>
          </a:extLst>
        </xdr:cNvPr>
        <xdr:cNvCxnSpPr/>
      </xdr:nvCxnSpPr>
      <xdr:spPr>
        <a:xfrm flipV="1">
          <a:off x="16510000" y="12486640"/>
          <a:ext cx="0" cy="146684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81</xdr:row>
      <xdr:rowOff>38116</xdr:rowOff>
    </xdr:from>
    <xdr:ext cx="762000" cy="259045"/>
    <xdr:sp macro="" textlink="">
      <xdr:nvSpPr>
        <xdr:cNvPr id="417" name="公債費以外最小値テキスト">
          <a:extLst>
            <a:ext uri="{FF2B5EF4-FFF2-40B4-BE49-F238E27FC236}">
              <a16:creationId xmlns:a16="http://schemas.microsoft.com/office/drawing/2014/main" id="{00000000-0008-0000-0400-0000A1010000}"/>
            </a:ext>
          </a:extLst>
        </xdr:cNvPr>
        <xdr:cNvSpPr txBox="1"/>
      </xdr:nvSpPr>
      <xdr:spPr>
        <a:xfrm>
          <a:off x="16598900" y="139255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81</xdr:row>
      <xdr:rowOff>66039</xdr:rowOff>
    </xdr:from>
    <xdr:to>
      <xdr:col>82</xdr:col>
      <xdr:colOff>196850</xdr:colOff>
      <xdr:row>81</xdr:row>
      <xdr:rowOff>66039</xdr:rowOff>
    </xdr:to>
    <xdr:cxnSp macro="">
      <xdr:nvCxnSpPr>
        <xdr:cNvPr id="418" name="直線コネクタ 417">
          <a:extLst>
            <a:ext uri="{FF2B5EF4-FFF2-40B4-BE49-F238E27FC236}">
              <a16:creationId xmlns:a16="http://schemas.microsoft.com/office/drawing/2014/main" id="{00000000-0008-0000-0400-0000A2010000}"/>
            </a:ext>
          </a:extLst>
        </xdr:cNvPr>
        <xdr:cNvCxnSpPr/>
      </xdr:nvCxnSpPr>
      <xdr:spPr>
        <a:xfrm>
          <a:off x="16421100" y="139534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71</xdr:row>
      <xdr:rowOff>57167</xdr:rowOff>
    </xdr:from>
    <xdr:ext cx="762000" cy="259045"/>
    <xdr:sp macro="" textlink="">
      <xdr:nvSpPr>
        <xdr:cNvPr id="419" name="公債費以外最大値テキスト">
          <a:extLst>
            <a:ext uri="{FF2B5EF4-FFF2-40B4-BE49-F238E27FC236}">
              <a16:creationId xmlns:a16="http://schemas.microsoft.com/office/drawing/2014/main" id="{00000000-0008-0000-0400-0000A3010000}"/>
            </a:ext>
          </a:extLst>
        </xdr:cNvPr>
        <xdr:cNvSpPr txBox="1"/>
      </xdr:nvSpPr>
      <xdr:spPr>
        <a:xfrm>
          <a:off x="16598900" y="122301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72</xdr:row>
      <xdr:rowOff>142240</xdr:rowOff>
    </xdr:from>
    <xdr:to>
      <xdr:col>82</xdr:col>
      <xdr:colOff>196850</xdr:colOff>
      <xdr:row>72</xdr:row>
      <xdr:rowOff>142240</xdr:rowOff>
    </xdr:to>
    <xdr:cxnSp macro="">
      <xdr:nvCxnSpPr>
        <xdr:cNvPr id="420" name="直線コネクタ 419">
          <a:extLst>
            <a:ext uri="{FF2B5EF4-FFF2-40B4-BE49-F238E27FC236}">
              <a16:creationId xmlns:a16="http://schemas.microsoft.com/office/drawing/2014/main" id="{00000000-0008-0000-0400-0000A4010000}"/>
            </a:ext>
          </a:extLst>
        </xdr:cNvPr>
        <xdr:cNvCxnSpPr/>
      </xdr:nvCxnSpPr>
      <xdr:spPr>
        <a:xfrm>
          <a:off x="16421100" y="124866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75</xdr:row>
      <xdr:rowOff>142240</xdr:rowOff>
    </xdr:from>
    <xdr:to>
      <xdr:col>82</xdr:col>
      <xdr:colOff>107950</xdr:colOff>
      <xdr:row>77</xdr:row>
      <xdr:rowOff>66039</xdr:rowOff>
    </xdr:to>
    <xdr:cxnSp macro="">
      <xdr:nvCxnSpPr>
        <xdr:cNvPr id="421" name="直線コネクタ 420">
          <a:extLst>
            <a:ext uri="{FF2B5EF4-FFF2-40B4-BE49-F238E27FC236}">
              <a16:creationId xmlns:a16="http://schemas.microsoft.com/office/drawing/2014/main" id="{00000000-0008-0000-0400-0000A5010000}"/>
            </a:ext>
          </a:extLst>
        </xdr:cNvPr>
        <xdr:cNvCxnSpPr/>
      </xdr:nvCxnSpPr>
      <xdr:spPr>
        <a:xfrm>
          <a:off x="15671800" y="13000990"/>
          <a:ext cx="838200" cy="2666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75</xdr:row>
      <xdr:rowOff>5097</xdr:rowOff>
    </xdr:from>
    <xdr:ext cx="762000" cy="259045"/>
    <xdr:sp macro="" textlink="">
      <xdr:nvSpPr>
        <xdr:cNvPr id="422" name="公債費以外平均値テキスト">
          <a:extLst>
            <a:ext uri="{FF2B5EF4-FFF2-40B4-BE49-F238E27FC236}">
              <a16:creationId xmlns:a16="http://schemas.microsoft.com/office/drawing/2014/main" id="{00000000-0008-0000-0400-0000A6010000}"/>
            </a:ext>
          </a:extLst>
        </xdr:cNvPr>
        <xdr:cNvSpPr txBox="1"/>
      </xdr:nvSpPr>
      <xdr:spPr>
        <a:xfrm>
          <a:off x="16598900" y="1286384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75</xdr:row>
      <xdr:rowOff>160020</xdr:rowOff>
    </xdr:from>
    <xdr:to>
      <xdr:col>82</xdr:col>
      <xdr:colOff>158750</xdr:colOff>
      <xdr:row>76</xdr:row>
      <xdr:rowOff>90170</xdr:rowOff>
    </xdr:to>
    <xdr:sp macro="" textlink="">
      <xdr:nvSpPr>
        <xdr:cNvPr id="423" name="フローチャート: 判断 422">
          <a:extLst>
            <a:ext uri="{FF2B5EF4-FFF2-40B4-BE49-F238E27FC236}">
              <a16:creationId xmlns:a16="http://schemas.microsoft.com/office/drawing/2014/main" id="{00000000-0008-0000-0400-0000A7010000}"/>
            </a:ext>
          </a:extLst>
        </xdr:cNvPr>
        <xdr:cNvSpPr/>
      </xdr:nvSpPr>
      <xdr:spPr>
        <a:xfrm>
          <a:off x="16459200" y="130187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75</xdr:row>
      <xdr:rowOff>123190</xdr:rowOff>
    </xdr:from>
    <xdr:to>
      <xdr:col>78</xdr:col>
      <xdr:colOff>69850</xdr:colOff>
      <xdr:row>75</xdr:row>
      <xdr:rowOff>142240</xdr:rowOff>
    </xdr:to>
    <xdr:cxnSp macro="">
      <xdr:nvCxnSpPr>
        <xdr:cNvPr id="424" name="直線コネクタ 423">
          <a:extLst>
            <a:ext uri="{FF2B5EF4-FFF2-40B4-BE49-F238E27FC236}">
              <a16:creationId xmlns:a16="http://schemas.microsoft.com/office/drawing/2014/main" id="{00000000-0008-0000-0400-0000A8010000}"/>
            </a:ext>
          </a:extLst>
        </xdr:cNvPr>
        <xdr:cNvCxnSpPr/>
      </xdr:nvCxnSpPr>
      <xdr:spPr>
        <a:xfrm>
          <a:off x="14782800" y="12981940"/>
          <a:ext cx="889000" cy="19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75</xdr:row>
      <xdr:rowOff>144780</xdr:rowOff>
    </xdr:from>
    <xdr:to>
      <xdr:col>78</xdr:col>
      <xdr:colOff>120650</xdr:colOff>
      <xdr:row>76</xdr:row>
      <xdr:rowOff>74930</xdr:rowOff>
    </xdr:to>
    <xdr:sp macro="" textlink="">
      <xdr:nvSpPr>
        <xdr:cNvPr id="425" name="フローチャート: 判断 424">
          <a:extLst>
            <a:ext uri="{FF2B5EF4-FFF2-40B4-BE49-F238E27FC236}">
              <a16:creationId xmlns:a16="http://schemas.microsoft.com/office/drawing/2014/main" id="{00000000-0008-0000-0400-0000A9010000}"/>
            </a:ext>
          </a:extLst>
        </xdr:cNvPr>
        <xdr:cNvSpPr/>
      </xdr:nvSpPr>
      <xdr:spPr>
        <a:xfrm>
          <a:off x="15621000" y="130035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76</xdr:row>
      <xdr:rowOff>59707</xdr:rowOff>
    </xdr:from>
    <xdr:ext cx="736600" cy="259045"/>
    <xdr:sp macro="" textlink="">
      <xdr:nvSpPr>
        <xdr:cNvPr id="426" name="テキスト ボックス 425">
          <a:extLst>
            <a:ext uri="{FF2B5EF4-FFF2-40B4-BE49-F238E27FC236}">
              <a16:creationId xmlns:a16="http://schemas.microsoft.com/office/drawing/2014/main" id="{00000000-0008-0000-0400-0000AA010000}"/>
            </a:ext>
          </a:extLst>
        </xdr:cNvPr>
        <xdr:cNvSpPr txBox="1"/>
      </xdr:nvSpPr>
      <xdr:spPr>
        <a:xfrm>
          <a:off x="15290800" y="1308990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75</xdr:row>
      <xdr:rowOff>123190</xdr:rowOff>
    </xdr:from>
    <xdr:to>
      <xdr:col>73</xdr:col>
      <xdr:colOff>180975</xdr:colOff>
      <xdr:row>76</xdr:row>
      <xdr:rowOff>24130</xdr:rowOff>
    </xdr:to>
    <xdr:cxnSp macro="">
      <xdr:nvCxnSpPr>
        <xdr:cNvPr id="427" name="直線コネクタ 426">
          <a:extLst>
            <a:ext uri="{FF2B5EF4-FFF2-40B4-BE49-F238E27FC236}">
              <a16:creationId xmlns:a16="http://schemas.microsoft.com/office/drawing/2014/main" id="{00000000-0008-0000-0400-0000AB010000}"/>
            </a:ext>
          </a:extLst>
        </xdr:cNvPr>
        <xdr:cNvCxnSpPr/>
      </xdr:nvCxnSpPr>
      <xdr:spPr>
        <a:xfrm flipV="1">
          <a:off x="13893800" y="12981940"/>
          <a:ext cx="889000" cy="723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75</xdr:row>
      <xdr:rowOff>121920</xdr:rowOff>
    </xdr:from>
    <xdr:to>
      <xdr:col>74</xdr:col>
      <xdr:colOff>31750</xdr:colOff>
      <xdr:row>76</xdr:row>
      <xdr:rowOff>52070</xdr:rowOff>
    </xdr:to>
    <xdr:sp macro="" textlink="">
      <xdr:nvSpPr>
        <xdr:cNvPr id="428" name="フローチャート: 判断 427">
          <a:extLst>
            <a:ext uri="{FF2B5EF4-FFF2-40B4-BE49-F238E27FC236}">
              <a16:creationId xmlns:a16="http://schemas.microsoft.com/office/drawing/2014/main" id="{00000000-0008-0000-0400-0000AC010000}"/>
            </a:ext>
          </a:extLst>
        </xdr:cNvPr>
        <xdr:cNvSpPr/>
      </xdr:nvSpPr>
      <xdr:spPr>
        <a:xfrm>
          <a:off x="14732000" y="129806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76</xdr:row>
      <xdr:rowOff>36847</xdr:rowOff>
    </xdr:from>
    <xdr:ext cx="762000" cy="259045"/>
    <xdr:sp macro="" textlink="">
      <xdr:nvSpPr>
        <xdr:cNvPr id="429" name="テキスト ボックス 428">
          <a:extLst>
            <a:ext uri="{FF2B5EF4-FFF2-40B4-BE49-F238E27FC236}">
              <a16:creationId xmlns:a16="http://schemas.microsoft.com/office/drawing/2014/main" id="{00000000-0008-0000-0400-0000AD010000}"/>
            </a:ext>
          </a:extLst>
        </xdr:cNvPr>
        <xdr:cNvSpPr txBox="1"/>
      </xdr:nvSpPr>
      <xdr:spPr>
        <a:xfrm>
          <a:off x="14401800" y="130670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75</xdr:row>
      <xdr:rowOff>153670</xdr:rowOff>
    </xdr:from>
    <xdr:to>
      <xdr:col>69</xdr:col>
      <xdr:colOff>92075</xdr:colOff>
      <xdr:row>76</xdr:row>
      <xdr:rowOff>24130</xdr:rowOff>
    </xdr:to>
    <xdr:cxnSp macro="">
      <xdr:nvCxnSpPr>
        <xdr:cNvPr id="430" name="直線コネクタ 429">
          <a:extLst>
            <a:ext uri="{FF2B5EF4-FFF2-40B4-BE49-F238E27FC236}">
              <a16:creationId xmlns:a16="http://schemas.microsoft.com/office/drawing/2014/main" id="{00000000-0008-0000-0400-0000AE010000}"/>
            </a:ext>
          </a:extLst>
        </xdr:cNvPr>
        <xdr:cNvCxnSpPr/>
      </xdr:nvCxnSpPr>
      <xdr:spPr>
        <a:xfrm>
          <a:off x="13004800" y="13012420"/>
          <a:ext cx="889000" cy="419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75</xdr:row>
      <xdr:rowOff>45720</xdr:rowOff>
    </xdr:from>
    <xdr:to>
      <xdr:col>69</xdr:col>
      <xdr:colOff>142875</xdr:colOff>
      <xdr:row>75</xdr:row>
      <xdr:rowOff>147320</xdr:rowOff>
    </xdr:to>
    <xdr:sp macro="" textlink="">
      <xdr:nvSpPr>
        <xdr:cNvPr id="431" name="フローチャート: 判断 430">
          <a:extLst>
            <a:ext uri="{FF2B5EF4-FFF2-40B4-BE49-F238E27FC236}">
              <a16:creationId xmlns:a16="http://schemas.microsoft.com/office/drawing/2014/main" id="{00000000-0008-0000-0400-0000AF010000}"/>
            </a:ext>
          </a:extLst>
        </xdr:cNvPr>
        <xdr:cNvSpPr/>
      </xdr:nvSpPr>
      <xdr:spPr>
        <a:xfrm>
          <a:off x="13843000" y="129044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73</xdr:row>
      <xdr:rowOff>157497</xdr:rowOff>
    </xdr:from>
    <xdr:ext cx="762000" cy="259045"/>
    <xdr:sp macro="" textlink="">
      <xdr:nvSpPr>
        <xdr:cNvPr id="432" name="テキスト ボックス 431">
          <a:extLst>
            <a:ext uri="{FF2B5EF4-FFF2-40B4-BE49-F238E27FC236}">
              <a16:creationId xmlns:a16="http://schemas.microsoft.com/office/drawing/2014/main" id="{00000000-0008-0000-0400-0000B0010000}"/>
            </a:ext>
          </a:extLst>
        </xdr:cNvPr>
        <xdr:cNvSpPr txBox="1"/>
      </xdr:nvSpPr>
      <xdr:spPr>
        <a:xfrm>
          <a:off x="13512800" y="126733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75</xdr:row>
      <xdr:rowOff>38100</xdr:rowOff>
    </xdr:from>
    <xdr:to>
      <xdr:col>65</xdr:col>
      <xdr:colOff>53975</xdr:colOff>
      <xdr:row>75</xdr:row>
      <xdr:rowOff>139700</xdr:rowOff>
    </xdr:to>
    <xdr:sp macro="" textlink="">
      <xdr:nvSpPr>
        <xdr:cNvPr id="433" name="フローチャート: 判断 432">
          <a:extLst>
            <a:ext uri="{FF2B5EF4-FFF2-40B4-BE49-F238E27FC236}">
              <a16:creationId xmlns:a16="http://schemas.microsoft.com/office/drawing/2014/main" id="{00000000-0008-0000-0400-0000B1010000}"/>
            </a:ext>
          </a:extLst>
        </xdr:cNvPr>
        <xdr:cNvSpPr/>
      </xdr:nvSpPr>
      <xdr:spPr>
        <a:xfrm>
          <a:off x="12954000" y="12896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73</xdr:row>
      <xdr:rowOff>149877</xdr:rowOff>
    </xdr:from>
    <xdr:ext cx="762000" cy="259045"/>
    <xdr:sp macro="" textlink="">
      <xdr:nvSpPr>
        <xdr:cNvPr id="434" name="テキスト ボックス 433">
          <a:extLst>
            <a:ext uri="{FF2B5EF4-FFF2-40B4-BE49-F238E27FC236}">
              <a16:creationId xmlns:a16="http://schemas.microsoft.com/office/drawing/2014/main" id="{00000000-0008-0000-0400-0000B2010000}"/>
            </a:ext>
          </a:extLst>
        </xdr:cNvPr>
        <xdr:cNvSpPr txBox="1"/>
      </xdr:nvSpPr>
      <xdr:spPr>
        <a:xfrm>
          <a:off x="12623800" y="12665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35" name="テキスト ボックス 434">
          <a:extLst>
            <a:ext uri="{FF2B5EF4-FFF2-40B4-BE49-F238E27FC236}">
              <a16:creationId xmlns:a16="http://schemas.microsoft.com/office/drawing/2014/main" id="{00000000-0008-0000-0400-0000B3010000}"/>
            </a:ext>
          </a:extLst>
        </xdr:cNvPr>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36" name="テキスト ボックス 435">
          <a:extLst>
            <a:ext uri="{FF2B5EF4-FFF2-40B4-BE49-F238E27FC236}">
              <a16:creationId xmlns:a16="http://schemas.microsoft.com/office/drawing/2014/main" id="{00000000-0008-0000-0400-0000B4010000}"/>
            </a:ext>
          </a:extLst>
        </xdr:cNvPr>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37" name="テキスト ボックス 436">
          <a:extLst>
            <a:ext uri="{FF2B5EF4-FFF2-40B4-BE49-F238E27FC236}">
              <a16:creationId xmlns:a16="http://schemas.microsoft.com/office/drawing/2014/main" id="{00000000-0008-0000-0400-0000B5010000}"/>
            </a:ext>
          </a:extLst>
        </xdr:cNvPr>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38" name="テキスト ボックス 437">
          <a:extLst>
            <a:ext uri="{FF2B5EF4-FFF2-40B4-BE49-F238E27FC236}">
              <a16:creationId xmlns:a16="http://schemas.microsoft.com/office/drawing/2014/main" id="{00000000-0008-0000-0400-0000B6010000}"/>
            </a:ext>
          </a:extLst>
        </xdr:cNvPr>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39" name="テキスト ボックス 438">
          <a:extLst>
            <a:ext uri="{FF2B5EF4-FFF2-40B4-BE49-F238E27FC236}">
              <a16:creationId xmlns:a16="http://schemas.microsoft.com/office/drawing/2014/main" id="{00000000-0008-0000-0400-0000B7010000}"/>
            </a:ext>
          </a:extLst>
        </xdr:cNvPr>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77</xdr:row>
      <xdr:rowOff>15239</xdr:rowOff>
    </xdr:from>
    <xdr:to>
      <xdr:col>82</xdr:col>
      <xdr:colOff>158750</xdr:colOff>
      <xdr:row>77</xdr:row>
      <xdr:rowOff>116839</xdr:rowOff>
    </xdr:to>
    <xdr:sp macro="" textlink="">
      <xdr:nvSpPr>
        <xdr:cNvPr id="440" name="楕円 439">
          <a:extLst>
            <a:ext uri="{FF2B5EF4-FFF2-40B4-BE49-F238E27FC236}">
              <a16:creationId xmlns:a16="http://schemas.microsoft.com/office/drawing/2014/main" id="{00000000-0008-0000-0400-0000B8010000}"/>
            </a:ext>
          </a:extLst>
        </xdr:cNvPr>
        <xdr:cNvSpPr/>
      </xdr:nvSpPr>
      <xdr:spPr>
        <a:xfrm>
          <a:off x="16459200" y="132168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76</xdr:row>
      <xdr:rowOff>158766</xdr:rowOff>
    </xdr:from>
    <xdr:ext cx="762000" cy="259045"/>
    <xdr:sp macro="" textlink="">
      <xdr:nvSpPr>
        <xdr:cNvPr id="441" name="公債費以外該当値テキスト">
          <a:extLst>
            <a:ext uri="{FF2B5EF4-FFF2-40B4-BE49-F238E27FC236}">
              <a16:creationId xmlns:a16="http://schemas.microsoft.com/office/drawing/2014/main" id="{00000000-0008-0000-0400-0000B9010000}"/>
            </a:ext>
          </a:extLst>
        </xdr:cNvPr>
        <xdr:cNvSpPr txBox="1"/>
      </xdr:nvSpPr>
      <xdr:spPr>
        <a:xfrm>
          <a:off x="16598900" y="131889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75</xdr:row>
      <xdr:rowOff>91440</xdr:rowOff>
    </xdr:from>
    <xdr:to>
      <xdr:col>78</xdr:col>
      <xdr:colOff>120650</xdr:colOff>
      <xdr:row>76</xdr:row>
      <xdr:rowOff>21589</xdr:rowOff>
    </xdr:to>
    <xdr:sp macro="" textlink="">
      <xdr:nvSpPr>
        <xdr:cNvPr id="442" name="楕円 441">
          <a:extLst>
            <a:ext uri="{FF2B5EF4-FFF2-40B4-BE49-F238E27FC236}">
              <a16:creationId xmlns:a16="http://schemas.microsoft.com/office/drawing/2014/main" id="{00000000-0008-0000-0400-0000BA010000}"/>
            </a:ext>
          </a:extLst>
        </xdr:cNvPr>
        <xdr:cNvSpPr/>
      </xdr:nvSpPr>
      <xdr:spPr>
        <a:xfrm>
          <a:off x="15621000" y="12950190"/>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74</xdr:row>
      <xdr:rowOff>31767</xdr:rowOff>
    </xdr:from>
    <xdr:ext cx="736600" cy="259045"/>
    <xdr:sp macro="" textlink="">
      <xdr:nvSpPr>
        <xdr:cNvPr id="443" name="テキスト ボックス 442">
          <a:extLst>
            <a:ext uri="{FF2B5EF4-FFF2-40B4-BE49-F238E27FC236}">
              <a16:creationId xmlns:a16="http://schemas.microsoft.com/office/drawing/2014/main" id="{00000000-0008-0000-0400-0000BB010000}"/>
            </a:ext>
          </a:extLst>
        </xdr:cNvPr>
        <xdr:cNvSpPr txBox="1"/>
      </xdr:nvSpPr>
      <xdr:spPr>
        <a:xfrm>
          <a:off x="15290800" y="1271906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75</xdr:row>
      <xdr:rowOff>72390</xdr:rowOff>
    </xdr:from>
    <xdr:to>
      <xdr:col>74</xdr:col>
      <xdr:colOff>31750</xdr:colOff>
      <xdr:row>76</xdr:row>
      <xdr:rowOff>2539</xdr:rowOff>
    </xdr:to>
    <xdr:sp macro="" textlink="">
      <xdr:nvSpPr>
        <xdr:cNvPr id="444" name="楕円 443">
          <a:extLst>
            <a:ext uri="{FF2B5EF4-FFF2-40B4-BE49-F238E27FC236}">
              <a16:creationId xmlns:a16="http://schemas.microsoft.com/office/drawing/2014/main" id="{00000000-0008-0000-0400-0000BC010000}"/>
            </a:ext>
          </a:extLst>
        </xdr:cNvPr>
        <xdr:cNvSpPr/>
      </xdr:nvSpPr>
      <xdr:spPr>
        <a:xfrm>
          <a:off x="14732000" y="12931140"/>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74</xdr:row>
      <xdr:rowOff>12717</xdr:rowOff>
    </xdr:from>
    <xdr:ext cx="762000" cy="259045"/>
    <xdr:sp macro="" textlink="">
      <xdr:nvSpPr>
        <xdr:cNvPr id="445" name="テキスト ボックス 444">
          <a:extLst>
            <a:ext uri="{FF2B5EF4-FFF2-40B4-BE49-F238E27FC236}">
              <a16:creationId xmlns:a16="http://schemas.microsoft.com/office/drawing/2014/main" id="{00000000-0008-0000-0400-0000BD010000}"/>
            </a:ext>
          </a:extLst>
        </xdr:cNvPr>
        <xdr:cNvSpPr txBox="1"/>
      </xdr:nvSpPr>
      <xdr:spPr>
        <a:xfrm>
          <a:off x="14401800" y="12700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75</xdr:row>
      <xdr:rowOff>144780</xdr:rowOff>
    </xdr:from>
    <xdr:to>
      <xdr:col>69</xdr:col>
      <xdr:colOff>142875</xdr:colOff>
      <xdr:row>76</xdr:row>
      <xdr:rowOff>74930</xdr:rowOff>
    </xdr:to>
    <xdr:sp macro="" textlink="">
      <xdr:nvSpPr>
        <xdr:cNvPr id="446" name="楕円 445">
          <a:extLst>
            <a:ext uri="{FF2B5EF4-FFF2-40B4-BE49-F238E27FC236}">
              <a16:creationId xmlns:a16="http://schemas.microsoft.com/office/drawing/2014/main" id="{00000000-0008-0000-0400-0000BE010000}"/>
            </a:ext>
          </a:extLst>
        </xdr:cNvPr>
        <xdr:cNvSpPr/>
      </xdr:nvSpPr>
      <xdr:spPr>
        <a:xfrm>
          <a:off x="13843000" y="130035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76</xdr:row>
      <xdr:rowOff>59707</xdr:rowOff>
    </xdr:from>
    <xdr:ext cx="762000" cy="259045"/>
    <xdr:sp macro="" textlink="">
      <xdr:nvSpPr>
        <xdr:cNvPr id="447" name="テキスト ボックス 446">
          <a:extLst>
            <a:ext uri="{FF2B5EF4-FFF2-40B4-BE49-F238E27FC236}">
              <a16:creationId xmlns:a16="http://schemas.microsoft.com/office/drawing/2014/main" id="{00000000-0008-0000-0400-0000BF010000}"/>
            </a:ext>
          </a:extLst>
        </xdr:cNvPr>
        <xdr:cNvSpPr txBox="1"/>
      </xdr:nvSpPr>
      <xdr:spPr>
        <a:xfrm>
          <a:off x="13512800" y="130899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75</xdr:row>
      <xdr:rowOff>102870</xdr:rowOff>
    </xdr:from>
    <xdr:to>
      <xdr:col>65</xdr:col>
      <xdr:colOff>53975</xdr:colOff>
      <xdr:row>76</xdr:row>
      <xdr:rowOff>33020</xdr:rowOff>
    </xdr:to>
    <xdr:sp macro="" textlink="">
      <xdr:nvSpPr>
        <xdr:cNvPr id="448" name="楕円 447">
          <a:extLst>
            <a:ext uri="{FF2B5EF4-FFF2-40B4-BE49-F238E27FC236}">
              <a16:creationId xmlns:a16="http://schemas.microsoft.com/office/drawing/2014/main" id="{00000000-0008-0000-0400-0000C0010000}"/>
            </a:ext>
          </a:extLst>
        </xdr:cNvPr>
        <xdr:cNvSpPr/>
      </xdr:nvSpPr>
      <xdr:spPr>
        <a:xfrm>
          <a:off x="12954000" y="129616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76</xdr:row>
      <xdr:rowOff>17797</xdr:rowOff>
    </xdr:from>
    <xdr:ext cx="762000" cy="259045"/>
    <xdr:sp macro="" textlink="">
      <xdr:nvSpPr>
        <xdr:cNvPr id="449" name="テキスト ボックス 448">
          <a:extLst>
            <a:ext uri="{FF2B5EF4-FFF2-40B4-BE49-F238E27FC236}">
              <a16:creationId xmlns:a16="http://schemas.microsoft.com/office/drawing/2014/main" id="{00000000-0008-0000-0400-0000C1010000}"/>
            </a:ext>
          </a:extLst>
        </xdr:cNvPr>
        <xdr:cNvSpPr txBox="1"/>
      </xdr:nvSpPr>
      <xdr:spPr>
        <a:xfrm>
          <a:off x="12623800" y="130479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a16="http://schemas.microsoft.com/office/drawing/2014/main" id="{00000000-0008-0000-05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a:extLst>
            <a:ext uri="{FF2B5EF4-FFF2-40B4-BE49-F238E27FC236}">
              <a16:creationId xmlns:a16="http://schemas.microsoft.com/office/drawing/2014/main" id="{00000000-0008-0000-0500-000003000000}"/>
            </a:ext>
          </a:extLst>
        </xdr:cNvPr>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a:extLst>
            <a:ext uri="{FF2B5EF4-FFF2-40B4-BE49-F238E27FC236}">
              <a16:creationId xmlns:a16="http://schemas.microsoft.com/office/drawing/2014/main" id="{00000000-0008-0000-0500-000004000000}"/>
            </a:ext>
          </a:extLst>
        </xdr:cNvPr>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a:extLst>
            <a:ext uri="{FF2B5EF4-FFF2-40B4-BE49-F238E27FC236}">
              <a16:creationId xmlns:a16="http://schemas.microsoft.com/office/drawing/2014/main" id="{00000000-0008-0000-0500-000005000000}"/>
            </a:ext>
          </a:extLst>
        </xdr:cNvPr>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a:extLst>
            <a:ext uri="{FF2B5EF4-FFF2-40B4-BE49-F238E27FC236}">
              <a16:creationId xmlns:a16="http://schemas.microsoft.com/office/drawing/2014/main" id="{00000000-0008-0000-0500-000006000000}"/>
            </a:ext>
          </a:extLst>
        </xdr:cNvPr>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神奈川県開成町</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a:extLst>
            <a:ext uri="{FF2B5EF4-FFF2-40B4-BE49-F238E27FC236}">
              <a16:creationId xmlns:a16="http://schemas.microsoft.com/office/drawing/2014/main" id="{00000000-0008-0000-0500-000007000000}"/>
            </a:ext>
          </a:extLst>
        </xdr:cNvPr>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a:extLst>
            <a:ext uri="{FF2B5EF4-FFF2-40B4-BE49-F238E27FC236}">
              <a16:creationId xmlns:a16="http://schemas.microsoft.com/office/drawing/2014/main" id="{00000000-0008-0000-0500-000008000000}"/>
            </a:ext>
          </a:extLst>
        </xdr:cNvPr>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a:extLst>
            <a:ext uri="{FF2B5EF4-FFF2-40B4-BE49-F238E27FC236}">
              <a16:creationId xmlns:a16="http://schemas.microsoft.com/office/drawing/2014/main" id="{00000000-0008-0000-0500-000009000000}"/>
            </a:ext>
          </a:extLst>
        </xdr:cNvPr>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平成</a:t>
          </a:r>
          <a:r>
            <a:rPr kumimoji="1" lang="en-US" altLang="ja-JP" sz="1250" b="1">
              <a:solidFill>
                <a:srgbClr val="FFFFFF"/>
              </a:solidFill>
              <a:latin typeface="ＭＳ ゴシック" panose="020B0609070205080204" pitchFamily="49" charset="-128"/>
              <a:ea typeface="ＭＳ ゴシック" panose="020B0609070205080204" pitchFamily="49" charset="-128"/>
            </a:rPr>
            <a:t>30</a:t>
          </a:r>
          <a:r>
            <a:rPr kumimoji="1" lang="ja-JP" altLang="en-US" sz="125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a:extLst>
            <a:ext uri="{FF2B5EF4-FFF2-40B4-BE49-F238E27FC236}">
              <a16:creationId xmlns:a16="http://schemas.microsoft.com/office/drawing/2014/main" id="{00000000-0008-0000-0500-00000A000000}"/>
            </a:ext>
          </a:extLst>
        </xdr:cNvPr>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a:extLst>
            <a:ext uri="{FF2B5EF4-FFF2-40B4-BE49-F238E27FC236}">
              <a16:creationId xmlns:a16="http://schemas.microsoft.com/office/drawing/2014/main" id="{00000000-0008-0000-0500-00000B000000}"/>
            </a:ext>
          </a:extLst>
        </xdr:cNvPr>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a:extLst>
            <a:ext uri="{FF2B5EF4-FFF2-40B4-BE49-F238E27FC236}">
              <a16:creationId xmlns:a16="http://schemas.microsoft.com/office/drawing/2014/main" id="{00000000-0008-0000-0500-00000C000000}"/>
            </a:ext>
          </a:extLst>
        </xdr:cNvPr>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a:extLst>
            <a:ext uri="{FF2B5EF4-FFF2-40B4-BE49-F238E27FC236}">
              <a16:creationId xmlns:a16="http://schemas.microsoft.com/office/drawing/2014/main" id="{00000000-0008-0000-0500-00000D000000}"/>
            </a:ext>
          </a:extLst>
        </xdr:cNvPr>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a:extLst>
            <a:ext uri="{FF2B5EF4-FFF2-40B4-BE49-F238E27FC236}">
              <a16:creationId xmlns:a16="http://schemas.microsoft.com/office/drawing/2014/main" id="{00000000-0008-0000-0500-00000E000000}"/>
            </a:ext>
          </a:extLst>
        </xdr:cNvPr>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a:extLst>
            <a:ext uri="{FF2B5EF4-FFF2-40B4-BE49-F238E27FC236}">
              <a16:creationId xmlns:a16="http://schemas.microsoft.com/office/drawing/2014/main" id="{00000000-0008-0000-0500-00000F000000}"/>
            </a:ext>
          </a:extLst>
        </xdr:cNvPr>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a:extLst>
            <a:ext uri="{FF2B5EF4-FFF2-40B4-BE49-F238E27FC236}">
              <a16:creationId xmlns:a16="http://schemas.microsoft.com/office/drawing/2014/main" id="{00000000-0008-0000-0500-000010000000}"/>
            </a:ext>
          </a:extLst>
        </xdr:cNvPr>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a:extLst>
            <a:ext uri="{FF2B5EF4-FFF2-40B4-BE49-F238E27FC236}">
              <a16:creationId xmlns:a16="http://schemas.microsoft.com/office/drawing/2014/main" id="{00000000-0008-0000-0500-000011000000}"/>
            </a:ext>
          </a:extLst>
        </xdr:cNvPr>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a:extLst>
            <a:ext uri="{FF2B5EF4-FFF2-40B4-BE49-F238E27FC236}">
              <a16:creationId xmlns:a16="http://schemas.microsoft.com/office/drawing/2014/main" id="{00000000-0008-0000-0500-000012000000}"/>
            </a:ext>
          </a:extLst>
        </xdr:cNvPr>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a:extLst>
            <a:ext uri="{FF2B5EF4-FFF2-40B4-BE49-F238E27FC236}">
              <a16:creationId xmlns:a16="http://schemas.microsoft.com/office/drawing/2014/main" id="{00000000-0008-0000-0500-000013000000}"/>
            </a:ext>
          </a:extLst>
        </xdr:cNvPr>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a:extLst>
            <a:ext uri="{FF2B5EF4-FFF2-40B4-BE49-F238E27FC236}">
              <a16:creationId xmlns:a16="http://schemas.microsoft.com/office/drawing/2014/main" id="{00000000-0008-0000-0500-000014000000}"/>
            </a:ext>
          </a:extLst>
        </xdr:cNvPr>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a:extLst>
            <a:ext uri="{FF2B5EF4-FFF2-40B4-BE49-F238E27FC236}">
              <a16:creationId xmlns:a16="http://schemas.microsoft.com/office/drawing/2014/main" id="{00000000-0008-0000-0500-000015000000}"/>
            </a:ext>
          </a:extLst>
        </xdr:cNvPr>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a:extLst>
            <a:ext uri="{FF2B5EF4-FFF2-40B4-BE49-F238E27FC236}">
              <a16:creationId xmlns:a16="http://schemas.microsoft.com/office/drawing/2014/main" id="{00000000-0008-0000-0500-000016000000}"/>
            </a:ext>
          </a:extLst>
        </xdr:cNvPr>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a:extLst>
            <a:ext uri="{FF2B5EF4-FFF2-40B4-BE49-F238E27FC236}">
              <a16:creationId xmlns:a16="http://schemas.microsoft.com/office/drawing/2014/main" id="{00000000-0008-0000-0500-000017000000}"/>
            </a:ext>
          </a:extLst>
        </xdr:cNvPr>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a:extLst>
            <a:ext uri="{FF2B5EF4-FFF2-40B4-BE49-F238E27FC236}">
              <a16:creationId xmlns:a16="http://schemas.microsoft.com/office/drawing/2014/main" id="{00000000-0008-0000-0500-000018000000}"/>
            </a:ext>
          </a:extLst>
        </xdr:cNvPr>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a:extLst>
            <a:ext uri="{FF2B5EF4-FFF2-40B4-BE49-F238E27FC236}">
              <a16:creationId xmlns:a16="http://schemas.microsoft.com/office/drawing/2014/main" id="{00000000-0008-0000-0500-000019000000}"/>
            </a:ext>
          </a:extLst>
        </xdr:cNvPr>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a:extLst>
            <a:ext uri="{FF2B5EF4-FFF2-40B4-BE49-F238E27FC236}">
              <a16:creationId xmlns:a16="http://schemas.microsoft.com/office/drawing/2014/main" id="{00000000-0008-0000-0500-00001A000000}"/>
            </a:ext>
          </a:extLst>
        </xdr:cNvPr>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a:extLst>
            <a:ext uri="{FF2B5EF4-FFF2-40B4-BE49-F238E27FC236}">
              <a16:creationId xmlns:a16="http://schemas.microsoft.com/office/drawing/2014/main" id="{00000000-0008-0000-0500-00001B000000}"/>
            </a:ext>
          </a:extLst>
        </xdr:cNvPr>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a:extLst>
            <a:ext uri="{FF2B5EF4-FFF2-40B4-BE49-F238E27FC236}">
              <a16:creationId xmlns:a16="http://schemas.microsoft.com/office/drawing/2014/main" id="{00000000-0008-0000-0500-00001C000000}"/>
            </a:ext>
          </a:extLst>
        </xdr:cNvPr>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a:extLst>
            <a:ext uri="{FF2B5EF4-FFF2-40B4-BE49-F238E27FC236}">
              <a16:creationId xmlns:a16="http://schemas.microsoft.com/office/drawing/2014/main" id="{00000000-0008-0000-0500-00001D000000}"/>
            </a:ext>
          </a:extLst>
        </xdr:cNvPr>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a:extLst>
            <a:ext uri="{FF2B5EF4-FFF2-40B4-BE49-F238E27FC236}">
              <a16:creationId xmlns:a16="http://schemas.microsoft.com/office/drawing/2014/main" id="{00000000-0008-0000-0500-00001E000000}"/>
            </a:ext>
          </a:extLst>
        </xdr:cNvPr>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21</xdr:row>
      <xdr:rowOff>146702</xdr:rowOff>
    </xdr:from>
    <xdr:ext cx="762000" cy="259045"/>
    <xdr:sp macro="" textlink="">
      <xdr:nvSpPr>
        <xdr:cNvPr id="31" name="テキスト ボックス 30">
          <a:extLst>
            <a:ext uri="{FF2B5EF4-FFF2-40B4-BE49-F238E27FC236}">
              <a16:creationId xmlns:a16="http://schemas.microsoft.com/office/drawing/2014/main" id="{00000000-0008-0000-0500-00001F000000}"/>
            </a:ext>
          </a:extLst>
        </xdr:cNvPr>
        <xdr:cNvSpPr txBox="1"/>
      </xdr:nvSpPr>
      <xdr:spPr>
        <a:xfrm>
          <a:off x="13843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20</xdr:row>
      <xdr:rowOff>133803</xdr:rowOff>
    </xdr:from>
    <xdr:to>
      <xdr:col>33</xdr:col>
      <xdr:colOff>114300</xdr:colOff>
      <xdr:row>20</xdr:row>
      <xdr:rowOff>133803</xdr:rowOff>
    </xdr:to>
    <xdr:cxnSp macro="">
      <xdr:nvCxnSpPr>
        <xdr:cNvPr id="32" name="直線コネクタ 31">
          <a:extLst>
            <a:ext uri="{FF2B5EF4-FFF2-40B4-BE49-F238E27FC236}">
              <a16:creationId xmlns:a16="http://schemas.microsoft.com/office/drawing/2014/main" id="{00000000-0008-0000-0500-000020000000}"/>
            </a:ext>
          </a:extLst>
        </xdr:cNvPr>
        <xdr:cNvCxnSpPr/>
      </xdr:nvCxnSpPr>
      <xdr:spPr bwMode="auto">
        <a:xfrm>
          <a:off x="2159000" y="3610428"/>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19</xdr:row>
      <xdr:rowOff>163030</xdr:rowOff>
    </xdr:from>
    <xdr:ext cx="762000" cy="259045"/>
    <xdr:sp macro="" textlink="">
      <xdr:nvSpPr>
        <xdr:cNvPr id="33" name="テキスト ボックス 32">
          <a:extLst>
            <a:ext uri="{FF2B5EF4-FFF2-40B4-BE49-F238E27FC236}">
              <a16:creationId xmlns:a16="http://schemas.microsoft.com/office/drawing/2014/main" id="{00000000-0008-0000-0500-000021000000}"/>
            </a:ext>
          </a:extLst>
        </xdr:cNvPr>
        <xdr:cNvSpPr txBox="1"/>
      </xdr:nvSpPr>
      <xdr:spPr>
        <a:xfrm>
          <a:off x="1384300" y="3468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18</xdr:row>
      <xdr:rowOff>150132</xdr:rowOff>
    </xdr:from>
    <xdr:to>
      <xdr:col>33</xdr:col>
      <xdr:colOff>114300</xdr:colOff>
      <xdr:row>18</xdr:row>
      <xdr:rowOff>150132</xdr:rowOff>
    </xdr:to>
    <xdr:cxnSp macro="">
      <xdr:nvCxnSpPr>
        <xdr:cNvPr id="34" name="直線コネクタ 33">
          <a:extLst>
            <a:ext uri="{FF2B5EF4-FFF2-40B4-BE49-F238E27FC236}">
              <a16:creationId xmlns:a16="http://schemas.microsoft.com/office/drawing/2014/main" id="{00000000-0008-0000-0500-000022000000}"/>
            </a:ext>
          </a:extLst>
        </xdr:cNvPr>
        <xdr:cNvCxnSpPr/>
      </xdr:nvCxnSpPr>
      <xdr:spPr bwMode="auto">
        <a:xfrm>
          <a:off x="2159000" y="3283857"/>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18</xdr:row>
      <xdr:rowOff>7909</xdr:rowOff>
    </xdr:from>
    <xdr:ext cx="762000" cy="259045"/>
    <xdr:sp macro="" textlink="">
      <xdr:nvSpPr>
        <xdr:cNvPr id="35" name="テキスト ボックス 34">
          <a:extLst>
            <a:ext uri="{FF2B5EF4-FFF2-40B4-BE49-F238E27FC236}">
              <a16:creationId xmlns:a16="http://schemas.microsoft.com/office/drawing/2014/main" id="{00000000-0008-0000-0500-000023000000}"/>
            </a:ext>
          </a:extLst>
        </xdr:cNvPr>
        <xdr:cNvSpPr txBox="1"/>
      </xdr:nvSpPr>
      <xdr:spPr>
        <a:xfrm>
          <a:off x="1384300" y="31416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16</xdr:row>
      <xdr:rowOff>166461</xdr:rowOff>
    </xdr:from>
    <xdr:to>
      <xdr:col>33</xdr:col>
      <xdr:colOff>114300</xdr:colOff>
      <xdr:row>16</xdr:row>
      <xdr:rowOff>166461</xdr:rowOff>
    </xdr:to>
    <xdr:cxnSp macro="">
      <xdr:nvCxnSpPr>
        <xdr:cNvPr id="36" name="直線コネクタ 35">
          <a:extLst>
            <a:ext uri="{FF2B5EF4-FFF2-40B4-BE49-F238E27FC236}">
              <a16:creationId xmlns:a16="http://schemas.microsoft.com/office/drawing/2014/main" id="{00000000-0008-0000-0500-000024000000}"/>
            </a:ext>
          </a:extLst>
        </xdr:cNvPr>
        <xdr:cNvCxnSpPr/>
      </xdr:nvCxnSpPr>
      <xdr:spPr bwMode="auto">
        <a:xfrm>
          <a:off x="2159000" y="2957286"/>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16</xdr:row>
      <xdr:rowOff>24238</xdr:rowOff>
    </xdr:from>
    <xdr:ext cx="762000" cy="259045"/>
    <xdr:sp macro="" textlink="">
      <xdr:nvSpPr>
        <xdr:cNvPr id="37" name="テキスト ボックス 36">
          <a:extLst>
            <a:ext uri="{FF2B5EF4-FFF2-40B4-BE49-F238E27FC236}">
              <a16:creationId xmlns:a16="http://schemas.microsoft.com/office/drawing/2014/main" id="{00000000-0008-0000-0500-000025000000}"/>
            </a:ext>
          </a:extLst>
        </xdr:cNvPr>
        <xdr:cNvSpPr txBox="1"/>
      </xdr:nvSpPr>
      <xdr:spPr>
        <a:xfrm>
          <a:off x="1384300" y="28150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15</xdr:row>
      <xdr:rowOff>11339</xdr:rowOff>
    </xdr:from>
    <xdr:to>
      <xdr:col>33</xdr:col>
      <xdr:colOff>114300</xdr:colOff>
      <xdr:row>15</xdr:row>
      <xdr:rowOff>11339</xdr:rowOff>
    </xdr:to>
    <xdr:cxnSp macro="">
      <xdr:nvCxnSpPr>
        <xdr:cNvPr id="38" name="直線コネクタ 37">
          <a:extLst>
            <a:ext uri="{FF2B5EF4-FFF2-40B4-BE49-F238E27FC236}">
              <a16:creationId xmlns:a16="http://schemas.microsoft.com/office/drawing/2014/main" id="{00000000-0008-0000-0500-000026000000}"/>
            </a:ext>
          </a:extLst>
        </xdr:cNvPr>
        <xdr:cNvCxnSpPr/>
      </xdr:nvCxnSpPr>
      <xdr:spPr bwMode="auto">
        <a:xfrm>
          <a:off x="2159000" y="2630714"/>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14</xdr:row>
      <xdr:rowOff>40566</xdr:rowOff>
    </xdr:from>
    <xdr:ext cx="762000" cy="259045"/>
    <xdr:sp macro="" textlink="">
      <xdr:nvSpPr>
        <xdr:cNvPr id="39" name="テキスト ボックス 38">
          <a:extLst>
            <a:ext uri="{FF2B5EF4-FFF2-40B4-BE49-F238E27FC236}">
              <a16:creationId xmlns:a16="http://schemas.microsoft.com/office/drawing/2014/main" id="{00000000-0008-0000-0500-000027000000}"/>
            </a:ext>
          </a:extLst>
        </xdr:cNvPr>
        <xdr:cNvSpPr txBox="1"/>
      </xdr:nvSpPr>
      <xdr:spPr>
        <a:xfrm>
          <a:off x="1384300" y="24884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13</xdr:row>
      <xdr:rowOff>27668</xdr:rowOff>
    </xdr:from>
    <xdr:to>
      <xdr:col>33</xdr:col>
      <xdr:colOff>114300</xdr:colOff>
      <xdr:row>13</xdr:row>
      <xdr:rowOff>27668</xdr:rowOff>
    </xdr:to>
    <xdr:cxnSp macro="">
      <xdr:nvCxnSpPr>
        <xdr:cNvPr id="40" name="直線コネクタ 39">
          <a:extLst>
            <a:ext uri="{FF2B5EF4-FFF2-40B4-BE49-F238E27FC236}">
              <a16:creationId xmlns:a16="http://schemas.microsoft.com/office/drawing/2014/main" id="{00000000-0008-0000-0500-000028000000}"/>
            </a:ext>
          </a:extLst>
        </xdr:cNvPr>
        <xdr:cNvCxnSpPr/>
      </xdr:nvCxnSpPr>
      <xdr:spPr bwMode="auto">
        <a:xfrm>
          <a:off x="2159000" y="2304143"/>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12</xdr:row>
      <xdr:rowOff>56895</xdr:rowOff>
    </xdr:from>
    <xdr:ext cx="762000" cy="259045"/>
    <xdr:sp macro="" textlink="">
      <xdr:nvSpPr>
        <xdr:cNvPr id="41" name="テキスト ボックス 40">
          <a:extLst>
            <a:ext uri="{FF2B5EF4-FFF2-40B4-BE49-F238E27FC236}">
              <a16:creationId xmlns:a16="http://schemas.microsoft.com/office/drawing/2014/main" id="{00000000-0008-0000-0500-000029000000}"/>
            </a:ext>
          </a:extLst>
        </xdr:cNvPr>
        <xdr:cNvSpPr txBox="1"/>
      </xdr:nvSpPr>
      <xdr:spPr>
        <a:xfrm>
          <a:off x="1384300" y="21619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11</xdr:row>
      <xdr:rowOff>43996</xdr:rowOff>
    </xdr:from>
    <xdr:to>
      <xdr:col>33</xdr:col>
      <xdr:colOff>114300</xdr:colOff>
      <xdr:row>11</xdr:row>
      <xdr:rowOff>43996</xdr:rowOff>
    </xdr:to>
    <xdr:cxnSp macro="">
      <xdr:nvCxnSpPr>
        <xdr:cNvPr id="42" name="直線コネクタ 41">
          <a:extLst>
            <a:ext uri="{FF2B5EF4-FFF2-40B4-BE49-F238E27FC236}">
              <a16:creationId xmlns:a16="http://schemas.microsoft.com/office/drawing/2014/main" id="{00000000-0008-0000-0500-00002A000000}"/>
            </a:ext>
          </a:extLst>
        </xdr:cNvPr>
        <xdr:cNvCxnSpPr/>
      </xdr:nvCxnSpPr>
      <xdr:spPr bwMode="auto">
        <a:xfrm>
          <a:off x="2159000" y="1977571"/>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10</xdr:row>
      <xdr:rowOff>73223</xdr:rowOff>
    </xdr:from>
    <xdr:ext cx="762000" cy="259045"/>
    <xdr:sp macro="" textlink="">
      <xdr:nvSpPr>
        <xdr:cNvPr id="43" name="テキスト ボックス 42">
          <a:extLst>
            <a:ext uri="{FF2B5EF4-FFF2-40B4-BE49-F238E27FC236}">
              <a16:creationId xmlns:a16="http://schemas.microsoft.com/office/drawing/2014/main" id="{00000000-0008-0000-0500-00002B000000}"/>
            </a:ext>
          </a:extLst>
        </xdr:cNvPr>
        <xdr:cNvSpPr txBox="1"/>
      </xdr:nvSpPr>
      <xdr:spPr>
        <a:xfrm>
          <a:off x="1384300" y="18353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4" name="直線コネクタ 43">
          <a:extLst>
            <a:ext uri="{FF2B5EF4-FFF2-40B4-BE49-F238E27FC236}">
              <a16:creationId xmlns:a16="http://schemas.microsoft.com/office/drawing/2014/main" id="{00000000-0008-0000-0500-00002C000000}"/>
            </a:ext>
          </a:extLst>
        </xdr:cNvPr>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5" name="テキスト ボックス 44">
          <a:extLst>
            <a:ext uri="{FF2B5EF4-FFF2-40B4-BE49-F238E27FC236}">
              <a16:creationId xmlns:a16="http://schemas.microsoft.com/office/drawing/2014/main" id="{00000000-0008-0000-0500-00002D000000}"/>
            </a:ext>
          </a:extLst>
        </xdr:cNvPr>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6" name="人口1人当たり決算額の推移グラフ枠130">
          <a:extLst>
            <a:ext uri="{FF2B5EF4-FFF2-40B4-BE49-F238E27FC236}">
              <a16:creationId xmlns:a16="http://schemas.microsoft.com/office/drawing/2014/main" id="{00000000-0008-0000-0500-00002E000000}"/>
            </a:ext>
          </a:extLst>
        </xdr:cNvPr>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11</xdr:row>
      <xdr:rowOff>108788</xdr:rowOff>
    </xdr:from>
    <xdr:to>
      <xdr:col>29</xdr:col>
      <xdr:colOff>127000</xdr:colOff>
      <xdr:row>21</xdr:row>
      <xdr:rowOff>2179</xdr:rowOff>
    </xdr:to>
    <xdr:cxnSp macro="">
      <xdr:nvCxnSpPr>
        <xdr:cNvPr id="47" name="直線コネクタ 46">
          <a:extLst>
            <a:ext uri="{FF2B5EF4-FFF2-40B4-BE49-F238E27FC236}">
              <a16:creationId xmlns:a16="http://schemas.microsoft.com/office/drawing/2014/main" id="{00000000-0008-0000-0500-00002F000000}"/>
            </a:ext>
          </a:extLst>
        </xdr:cNvPr>
        <xdr:cNvCxnSpPr/>
      </xdr:nvCxnSpPr>
      <xdr:spPr bwMode="auto">
        <a:xfrm flipV="1">
          <a:off x="5651500" y="2042363"/>
          <a:ext cx="0" cy="1607891"/>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21</xdr:row>
      <xdr:rowOff>12356</xdr:rowOff>
    </xdr:from>
    <xdr:ext cx="762000" cy="259045"/>
    <xdr:sp macro="" textlink="">
      <xdr:nvSpPr>
        <xdr:cNvPr id="48" name="人口1人当たり決算額の推移最小値テキスト130">
          <a:extLst>
            <a:ext uri="{FF2B5EF4-FFF2-40B4-BE49-F238E27FC236}">
              <a16:creationId xmlns:a16="http://schemas.microsoft.com/office/drawing/2014/main" id="{00000000-0008-0000-0500-000030000000}"/>
            </a:ext>
          </a:extLst>
        </xdr:cNvPr>
        <xdr:cNvSpPr txBox="1"/>
      </xdr:nvSpPr>
      <xdr:spPr>
        <a:xfrm>
          <a:off x="5740400" y="36604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57,561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21</xdr:row>
      <xdr:rowOff>2179</xdr:rowOff>
    </xdr:from>
    <xdr:to>
      <xdr:col>30</xdr:col>
      <xdr:colOff>25400</xdr:colOff>
      <xdr:row>21</xdr:row>
      <xdr:rowOff>2179</xdr:rowOff>
    </xdr:to>
    <xdr:cxnSp macro="">
      <xdr:nvCxnSpPr>
        <xdr:cNvPr id="49" name="直線コネクタ 48">
          <a:extLst>
            <a:ext uri="{FF2B5EF4-FFF2-40B4-BE49-F238E27FC236}">
              <a16:creationId xmlns:a16="http://schemas.microsoft.com/office/drawing/2014/main" id="{00000000-0008-0000-0500-000031000000}"/>
            </a:ext>
          </a:extLst>
        </xdr:cNvPr>
        <xdr:cNvCxnSpPr/>
      </xdr:nvCxnSpPr>
      <xdr:spPr bwMode="auto">
        <a:xfrm>
          <a:off x="5562600" y="3650254"/>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10</xdr:row>
      <xdr:rowOff>23715</xdr:rowOff>
    </xdr:from>
    <xdr:ext cx="762000" cy="259045"/>
    <xdr:sp macro="" textlink="">
      <xdr:nvSpPr>
        <xdr:cNvPr id="50" name="人口1人当たり決算額の推移最大値テキスト130">
          <a:extLst>
            <a:ext uri="{FF2B5EF4-FFF2-40B4-BE49-F238E27FC236}">
              <a16:creationId xmlns:a16="http://schemas.microsoft.com/office/drawing/2014/main" id="{00000000-0008-0000-0500-000032000000}"/>
            </a:ext>
          </a:extLst>
        </xdr:cNvPr>
        <xdr:cNvSpPr txBox="1"/>
      </xdr:nvSpPr>
      <xdr:spPr>
        <a:xfrm>
          <a:off x="5740400" y="17858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156,032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11</xdr:row>
      <xdr:rowOff>108788</xdr:rowOff>
    </xdr:from>
    <xdr:to>
      <xdr:col>30</xdr:col>
      <xdr:colOff>25400</xdr:colOff>
      <xdr:row>11</xdr:row>
      <xdr:rowOff>108788</xdr:rowOff>
    </xdr:to>
    <xdr:cxnSp macro="">
      <xdr:nvCxnSpPr>
        <xdr:cNvPr id="51" name="直線コネクタ 50">
          <a:extLst>
            <a:ext uri="{FF2B5EF4-FFF2-40B4-BE49-F238E27FC236}">
              <a16:creationId xmlns:a16="http://schemas.microsoft.com/office/drawing/2014/main" id="{00000000-0008-0000-0500-000033000000}"/>
            </a:ext>
          </a:extLst>
        </xdr:cNvPr>
        <xdr:cNvCxnSpPr/>
      </xdr:nvCxnSpPr>
      <xdr:spPr bwMode="auto">
        <a:xfrm>
          <a:off x="5562600" y="2042363"/>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20</xdr:row>
      <xdr:rowOff>152451</xdr:rowOff>
    </xdr:from>
    <xdr:to>
      <xdr:col>29</xdr:col>
      <xdr:colOff>127000</xdr:colOff>
      <xdr:row>21</xdr:row>
      <xdr:rowOff>2179</xdr:rowOff>
    </xdr:to>
    <xdr:cxnSp macro="">
      <xdr:nvCxnSpPr>
        <xdr:cNvPr id="52" name="直線コネクタ 51">
          <a:extLst>
            <a:ext uri="{FF2B5EF4-FFF2-40B4-BE49-F238E27FC236}">
              <a16:creationId xmlns:a16="http://schemas.microsoft.com/office/drawing/2014/main" id="{00000000-0008-0000-0500-000034000000}"/>
            </a:ext>
          </a:extLst>
        </xdr:cNvPr>
        <xdr:cNvCxnSpPr/>
      </xdr:nvCxnSpPr>
      <xdr:spPr bwMode="auto">
        <a:xfrm>
          <a:off x="5003800" y="3629076"/>
          <a:ext cx="647700" cy="2117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15</xdr:row>
      <xdr:rowOff>125901</xdr:rowOff>
    </xdr:from>
    <xdr:ext cx="762000" cy="259045"/>
    <xdr:sp macro="" textlink="">
      <xdr:nvSpPr>
        <xdr:cNvPr id="53" name="人口1人当たり決算額の推移平均値テキスト130">
          <a:extLst>
            <a:ext uri="{FF2B5EF4-FFF2-40B4-BE49-F238E27FC236}">
              <a16:creationId xmlns:a16="http://schemas.microsoft.com/office/drawing/2014/main" id="{00000000-0008-0000-0500-000035000000}"/>
            </a:ext>
          </a:extLst>
        </xdr:cNvPr>
        <xdr:cNvSpPr txBox="1"/>
      </xdr:nvSpPr>
      <xdr:spPr>
        <a:xfrm>
          <a:off x="5740400" y="274527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100,385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16</xdr:row>
      <xdr:rowOff>109374</xdr:rowOff>
    </xdr:from>
    <xdr:to>
      <xdr:col>29</xdr:col>
      <xdr:colOff>177800</xdr:colOff>
      <xdr:row>17</xdr:row>
      <xdr:rowOff>39524</xdr:rowOff>
    </xdr:to>
    <xdr:sp macro="" textlink="">
      <xdr:nvSpPr>
        <xdr:cNvPr id="54" name="フローチャート: 判断 53">
          <a:extLst>
            <a:ext uri="{FF2B5EF4-FFF2-40B4-BE49-F238E27FC236}">
              <a16:creationId xmlns:a16="http://schemas.microsoft.com/office/drawing/2014/main" id="{00000000-0008-0000-0500-000036000000}"/>
            </a:ext>
          </a:extLst>
        </xdr:cNvPr>
        <xdr:cNvSpPr/>
      </xdr:nvSpPr>
      <xdr:spPr bwMode="auto">
        <a:xfrm>
          <a:off x="5600700" y="290019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20</xdr:row>
      <xdr:rowOff>152451</xdr:rowOff>
    </xdr:from>
    <xdr:to>
      <xdr:col>26</xdr:col>
      <xdr:colOff>50800</xdr:colOff>
      <xdr:row>20</xdr:row>
      <xdr:rowOff>161301</xdr:rowOff>
    </xdr:to>
    <xdr:cxnSp macro="">
      <xdr:nvCxnSpPr>
        <xdr:cNvPr id="55" name="直線コネクタ 54">
          <a:extLst>
            <a:ext uri="{FF2B5EF4-FFF2-40B4-BE49-F238E27FC236}">
              <a16:creationId xmlns:a16="http://schemas.microsoft.com/office/drawing/2014/main" id="{00000000-0008-0000-0500-000037000000}"/>
            </a:ext>
          </a:extLst>
        </xdr:cNvPr>
        <xdr:cNvCxnSpPr/>
      </xdr:nvCxnSpPr>
      <xdr:spPr bwMode="auto">
        <a:xfrm flipV="1">
          <a:off x="4305300" y="3629076"/>
          <a:ext cx="698500" cy="885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16</xdr:row>
      <xdr:rowOff>137721</xdr:rowOff>
    </xdr:from>
    <xdr:to>
      <xdr:col>26</xdr:col>
      <xdr:colOff>101600</xdr:colOff>
      <xdr:row>17</xdr:row>
      <xdr:rowOff>67871</xdr:rowOff>
    </xdr:to>
    <xdr:sp macro="" textlink="">
      <xdr:nvSpPr>
        <xdr:cNvPr id="56" name="フローチャート: 判断 55">
          <a:extLst>
            <a:ext uri="{FF2B5EF4-FFF2-40B4-BE49-F238E27FC236}">
              <a16:creationId xmlns:a16="http://schemas.microsoft.com/office/drawing/2014/main" id="{00000000-0008-0000-0500-000038000000}"/>
            </a:ext>
          </a:extLst>
        </xdr:cNvPr>
        <xdr:cNvSpPr/>
      </xdr:nvSpPr>
      <xdr:spPr bwMode="auto">
        <a:xfrm>
          <a:off x="4953000" y="292854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15</xdr:row>
      <xdr:rowOff>78048</xdr:rowOff>
    </xdr:from>
    <xdr:ext cx="736600" cy="259045"/>
    <xdr:sp macro="" textlink="">
      <xdr:nvSpPr>
        <xdr:cNvPr id="57" name="テキスト ボックス 56">
          <a:extLst>
            <a:ext uri="{FF2B5EF4-FFF2-40B4-BE49-F238E27FC236}">
              <a16:creationId xmlns:a16="http://schemas.microsoft.com/office/drawing/2014/main" id="{00000000-0008-0000-0500-000039000000}"/>
            </a:ext>
          </a:extLst>
        </xdr:cNvPr>
        <xdr:cNvSpPr txBox="1"/>
      </xdr:nvSpPr>
      <xdr:spPr>
        <a:xfrm>
          <a:off x="4622800" y="269742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98,649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20</xdr:row>
      <xdr:rowOff>141184</xdr:rowOff>
    </xdr:from>
    <xdr:to>
      <xdr:col>22</xdr:col>
      <xdr:colOff>114300</xdr:colOff>
      <xdr:row>20</xdr:row>
      <xdr:rowOff>161301</xdr:rowOff>
    </xdr:to>
    <xdr:cxnSp macro="">
      <xdr:nvCxnSpPr>
        <xdr:cNvPr id="58" name="直線コネクタ 57">
          <a:extLst>
            <a:ext uri="{FF2B5EF4-FFF2-40B4-BE49-F238E27FC236}">
              <a16:creationId xmlns:a16="http://schemas.microsoft.com/office/drawing/2014/main" id="{00000000-0008-0000-0500-00003A000000}"/>
            </a:ext>
          </a:extLst>
        </xdr:cNvPr>
        <xdr:cNvCxnSpPr/>
      </xdr:nvCxnSpPr>
      <xdr:spPr bwMode="auto">
        <a:xfrm>
          <a:off x="3606800" y="3617809"/>
          <a:ext cx="698500" cy="2011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16</xdr:row>
      <xdr:rowOff>160793</xdr:rowOff>
    </xdr:from>
    <xdr:to>
      <xdr:col>22</xdr:col>
      <xdr:colOff>165100</xdr:colOff>
      <xdr:row>17</xdr:row>
      <xdr:rowOff>90943</xdr:rowOff>
    </xdr:to>
    <xdr:sp macro="" textlink="">
      <xdr:nvSpPr>
        <xdr:cNvPr id="59" name="フローチャート: 判断 58">
          <a:extLst>
            <a:ext uri="{FF2B5EF4-FFF2-40B4-BE49-F238E27FC236}">
              <a16:creationId xmlns:a16="http://schemas.microsoft.com/office/drawing/2014/main" id="{00000000-0008-0000-0500-00003B000000}"/>
            </a:ext>
          </a:extLst>
        </xdr:cNvPr>
        <xdr:cNvSpPr/>
      </xdr:nvSpPr>
      <xdr:spPr bwMode="auto">
        <a:xfrm>
          <a:off x="4254500" y="295161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15</xdr:row>
      <xdr:rowOff>101120</xdr:rowOff>
    </xdr:from>
    <xdr:ext cx="762000" cy="259045"/>
    <xdr:sp macro="" textlink="">
      <xdr:nvSpPr>
        <xdr:cNvPr id="60" name="テキスト ボックス 59">
          <a:extLst>
            <a:ext uri="{FF2B5EF4-FFF2-40B4-BE49-F238E27FC236}">
              <a16:creationId xmlns:a16="http://schemas.microsoft.com/office/drawing/2014/main" id="{00000000-0008-0000-0500-00003C000000}"/>
            </a:ext>
          </a:extLst>
        </xdr:cNvPr>
        <xdr:cNvSpPr txBox="1"/>
      </xdr:nvSpPr>
      <xdr:spPr>
        <a:xfrm>
          <a:off x="3924300" y="272049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97,236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20</xdr:row>
      <xdr:rowOff>107221</xdr:rowOff>
    </xdr:from>
    <xdr:to>
      <xdr:col>18</xdr:col>
      <xdr:colOff>177800</xdr:colOff>
      <xdr:row>20</xdr:row>
      <xdr:rowOff>141184</xdr:rowOff>
    </xdr:to>
    <xdr:cxnSp macro="">
      <xdr:nvCxnSpPr>
        <xdr:cNvPr id="61" name="直線コネクタ 60">
          <a:extLst>
            <a:ext uri="{FF2B5EF4-FFF2-40B4-BE49-F238E27FC236}">
              <a16:creationId xmlns:a16="http://schemas.microsoft.com/office/drawing/2014/main" id="{00000000-0008-0000-0500-00003D000000}"/>
            </a:ext>
          </a:extLst>
        </xdr:cNvPr>
        <xdr:cNvCxnSpPr/>
      </xdr:nvCxnSpPr>
      <xdr:spPr bwMode="auto">
        <a:xfrm>
          <a:off x="2908300" y="3583846"/>
          <a:ext cx="698500" cy="3396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17</xdr:row>
      <xdr:rowOff>267</xdr:rowOff>
    </xdr:from>
    <xdr:to>
      <xdr:col>19</xdr:col>
      <xdr:colOff>38100</xdr:colOff>
      <xdr:row>17</xdr:row>
      <xdr:rowOff>101867</xdr:rowOff>
    </xdr:to>
    <xdr:sp macro="" textlink="">
      <xdr:nvSpPr>
        <xdr:cNvPr id="62" name="フローチャート: 判断 61">
          <a:extLst>
            <a:ext uri="{FF2B5EF4-FFF2-40B4-BE49-F238E27FC236}">
              <a16:creationId xmlns:a16="http://schemas.microsoft.com/office/drawing/2014/main" id="{00000000-0008-0000-0500-00003E000000}"/>
            </a:ext>
          </a:extLst>
        </xdr:cNvPr>
        <xdr:cNvSpPr/>
      </xdr:nvSpPr>
      <xdr:spPr bwMode="auto">
        <a:xfrm>
          <a:off x="3556000" y="296254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15</xdr:row>
      <xdr:rowOff>112044</xdr:rowOff>
    </xdr:from>
    <xdr:ext cx="762000" cy="259045"/>
    <xdr:sp macro="" textlink="">
      <xdr:nvSpPr>
        <xdr:cNvPr id="63" name="テキスト ボックス 62">
          <a:extLst>
            <a:ext uri="{FF2B5EF4-FFF2-40B4-BE49-F238E27FC236}">
              <a16:creationId xmlns:a16="http://schemas.microsoft.com/office/drawing/2014/main" id="{00000000-0008-0000-0500-00003F000000}"/>
            </a:ext>
          </a:extLst>
        </xdr:cNvPr>
        <xdr:cNvSpPr txBox="1"/>
      </xdr:nvSpPr>
      <xdr:spPr>
        <a:xfrm>
          <a:off x="3225800" y="27314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96,567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17</xdr:row>
      <xdr:rowOff>29103</xdr:rowOff>
    </xdr:from>
    <xdr:to>
      <xdr:col>15</xdr:col>
      <xdr:colOff>101600</xdr:colOff>
      <xdr:row>17</xdr:row>
      <xdr:rowOff>130703</xdr:rowOff>
    </xdr:to>
    <xdr:sp macro="" textlink="">
      <xdr:nvSpPr>
        <xdr:cNvPr id="64" name="フローチャート: 判断 63">
          <a:extLst>
            <a:ext uri="{FF2B5EF4-FFF2-40B4-BE49-F238E27FC236}">
              <a16:creationId xmlns:a16="http://schemas.microsoft.com/office/drawing/2014/main" id="{00000000-0008-0000-0500-000040000000}"/>
            </a:ext>
          </a:extLst>
        </xdr:cNvPr>
        <xdr:cNvSpPr/>
      </xdr:nvSpPr>
      <xdr:spPr bwMode="auto">
        <a:xfrm>
          <a:off x="2857500" y="299137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15</xdr:row>
      <xdr:rowOff>140880</xdr:rowOff>
    </xdr:from>
    <xdr:ext cx="762000" cy="259045"/>
    <xdr:sp macro="" textlink="">
      <xdr:nvSpPr>
        <xdr:cNvPr id="65" name="テキスト ボックス 64">
          <a:extLst>
            <a:ext uri="{FF2B5EF4-FFF2-40B4-BE49-F238E27FC236}">
              <a16:creationId xmlns:a16="http://schemas.microsoft.com/office/drawing/2014/main" id="{00000000-0008-0000-0500-000041000000}"/>
            </a:ext>
          </a:extLst>
        </xdr:cNvPr>
        <xdr:cNvSpPr txBox="1"/>
      </xdr:nvSpPr>
      <xdr:spPr>
        <a:xfrm>
          <a:off x="2527300" y="27602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94,801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6" name="テキスト ボックス 65">
          <a:extLst>
            <a:ext uri="{FF2B5EF4-FFF2-40B4-BE49-F238E27FC236}">
              <a16:creationId xmlns:a16="http://schemas.microsoft.com/office/drawing/2014/main" id="{00000000-0008-0000-0500-000042000000}"/>
            </a:ext>
          </a:extLst>
        </xdr:cNvPr>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7" name="テキスト ボックス 66">
          <a:extLst>
            <a:ext uri="{FF2B5EF4-FFF2-40B4-BE49-F238E27FC236}">
              <a16:creationId xmlns:a16="http://schemas.microsoft.com/office/drawing/2014/main" id="{00000000-0008-0000-0500-000043000000}"/>
            </a:ext>
          </a:extLst>
        </xdr:cNvPr>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68" name="テキスト ボックス 67">
          <a:extLst>
            <a:ext uri="{FF2B5EF4-FFF2-40B4-BE49-F238E27FC236}">
              <a16:creationId xmlns:a16="http://schemas.microsoft.com/office/drawing/2014/main" id="{00000000-0008-0000-0500-000044000000}"/>
            </a:ext>
          </a:extLst>
        </xdr:cNvPr>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69" name="テキスト ボックス 68">
          <a:extLst>
            <a:ext uri="{FF2B5EF4-FFF2-40B4-BE49-F238E27FC236}">
              <a16:creationId xmlns:a16="http://schemas.microsoft.com/office/drawing/2014/main" id="{00000000-0008-0000-0500-000045000000}"/>
            </a:ext>
          </a:extLst>
        </xdr:cNvPr>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70" name="テキスト ボックス 69">
          <a:extLst>
            <a:ext uri="{FF2B5EF4-FFF2-40B4-BE49-F238E27FC236}">
              <a16:creationId xmlns:a16="http://schemas.microsoft.com/office/drawing/2014/main" id="{00000000-0008-0000-0500-000046000000}"/>
            </a:ext>
          </a:extLst>
        </xdr:cNvPr>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20</xdr:row>
      <xdr:rowOff>122829</xdr:rowOff>
    </xdr:from>
    <xdr:to>
      <xdr:col>29</xdr:col>
      <xdr:colOff>177800</xdr:colOff>
      <xdr:row>21</xdr:row>
      <xdr:rowOff>52979</xdr:rowOff>
    </xdr:to>
    <xdr:sp macro="" textlink="">
      <xdr:nvSpPr>
        <xdr:cNvPr id="71" name="楕円 70">
          <a:extLst>
            <a:ext uri="{FF2B5EF4-FFF2-40B4-BE49-F238E27FC236}">
              <a16:creationId xmlns:a16="http://schemas.microsoft.com/office/drawing/2014/main" id="{00000000-0008-0000-0500-000047000000}"/>
            </a:ext>
          </a:extLst>
        </xdr:cNvPr>
        <xdr:cNvSpPr/>
      </xdr:nvSpPr>
      <xdr:spPr bwMode="auto">
        <a:xfrm>
          <a:off x="5600700" y="359945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20</xdr:row>
      <xdr:rowOff>31406</xdr:rowOff>
    </xdr:from>
    <xdr:ext cx="762000" cy="259045"/>
    <xdr:sp macro="" textlink="">
      <xdr:nvSpPr>
        <xdr:cNvPr id="72" name="人口1人当たり決算額の推移該当値テキスト130">
          <a:extLst>
            <a:ext uri="{FF2B5EF4-FFF2-40B4-BE49-F238E27FC236}">
              <a16:creationId xmlns:a16="http://schemas.microsoft.com/office/drawing/2014/main" id="{00000000-0008-0000-0500-000048000000}"/>
            </a:ext>
          </a:extLst>
        </xdr:cNvPr>
        <xdr:cNvSpPr txBox="1"/>
      </xdr:nvSpPr>
      <xdr:spPr>
        <a:xfrm>
          <a:off x="5740400" y="35080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57,561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20</xdr:row>
      <xdr:rowOff>101651</xdr:rowOff>
    </xdr:from>
    <xdr:to>
      <xdr:col>26</xdr:col>
      <xdr:colOff>101600</xdr:colOff>
      <xdr:row>21</xdr:row>
      <xdr:rowOff>31801</xdr:rowOff>
    </xdr:to>
    <xdr:sp macro="" textlink="">
      <xdr:nvSpPr>
        <xdr:cNvPr id="73" name="楕円 72">
          <a:extLst>
            <a:ext uri="{FF2B5EF4-FFF2-40B4-BE49-F238E27FC236}">
              <a16:creationId xmlns:a16="http://schemas.microsoft.com/office/drawing/2014/main" id="{00000000-0008-0000-0500-000049000000}"/>
            </a:ext>
          </a:extLst>
        </xdr:cNvPr>
        <xdr:cNvSpPr/>
      </xdr:nvSpPr>
      <xdr:spPr bwMode="auto">
        <a:xfrm>
          <a:off x="4953000" y="357827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21</xdr:row>
      <xdr:rowOff>16578</xdr:rowOff>
    </xdr:from>
    <xdr:ext cx="736600" cy="259045"/>
    <xdr:sp macro="" textlink="">
      <xdr:nvSpPr>
        <xdr:cNvPr id="74" name="テキスト ボックス 73">
          <a:extLst>
            <a:ext uri="{FF2B5EF4-FFF2-40B4-BE49-F238E27FC236}">
              <a16:creationId xmlns:a16="http://schemas.microsoft.com/office/drawing/2014/main" id="{00000000-0008-0000-0500-00004A000000}"/>
            </a:ext>
          </a:extLst>
        </xdr:cNvPr>
        <xdr:cNvSpPr txBox="1"/>
      </xdr:nvSpPr>
      <xdr:spPr>
        <a:xfrm>
          <a:off x="4622800" y="366465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58,858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20</xdr:row>
      <xdr:rowOff>110501</xdr:rowOff>
    </xdr:from>
    <xdr:to>
      <xdr:col>22</xdr:col>
      <xdr:colOff>165100</xdr:colOff>
      <xdr:row>21</xdr:row>
      <xdr:rowOff>40651</xdr:rowOff>
    </xdr:to>
    <xdr:sp macro="" textlink="">
      <xdr:nvSpPr>
        <xdr:cNvPr id="75" name="楕円 74">
          <a:extLst>
            <a:ext uri="{FF2B5EF4-FFF2-40B4-BE49-F238E27FC236}">
              <a16:creationId xmlns:a16="http://schemas.microsoft.com/office/drawing/2014/main" id="{00000000-0008-0000-0500-00004B000000}"/>
            </a:ext>
          </a:extLst>
        </xdr:cNvPr>
        <xdr:cNvSpPr/>
      </xdr:nvSpPr>
      <xdr:spPr bwMode="auto">
        <a:xfrm>
          <a:off x="4254500" y="358712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21</xdr:row>
      <xdr:rowOff>25428</xdr:rowOff>
    </xdr:from>
    <xdr:ext cx="762000" cy="259045"/>
    <xdr:sp macro="" textlink="">
      <xdr:nvSpPr>
        <xdr:cNvPr id="76" name="テキスト ボックス 75">
          <a:extLst>
            <a:ext uri="{FF2B5EF4-FFF2-40B4-BE49-F238E27FC236}">
              <a16:creationId xmlns:a16="http://schemas.microsoft.com/office/drawing/2014/main" id="{00000000-0008-0000-0500-00004C000000}"/>
            </a:ext>
          </a:extLst>
        </xdr:cNvPr>
        <xdr:cNvSpPr txBox="1"/>
      </xdr:nvSpPr>
      <xdr:spPr>
        <a:xfrm>
          <a:off x="3924300" y="36735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58,316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20</xdr:row>
      <xdr:rowOff>90384</xdr:rowOff>
    </xdr:from>
    <xdr:to>
      <xdr:col>19</xdr:col>
      <xdr:colOff>38100</xdr:colOff>
      <xdr:row>21</xdr:row>
      <xdr:rowOff>20534</xdr:rowOff>
    </xdr:to>
    <xdr:sp macro="" textlink="">
      <xdr:nvSpPr>
        <xdr:cNvPr id="77" name="楕円 76">
          <a:extLst>
            <a:ext uri="{FF2B5EF4-FFF2-40B4-BE49-F238E27FC236}">
              <a16:creationId xmlns:a16="http://schemas.microsoft.com/office/drawing/2014/main" id="{00000000-0008-0000-0500-00004D000000}"/>
            </a:ext>
          </a:extLst>
        </xdr:cNvPr>
        <xdr:cNvSpPr/>
      </xdr:nvSpPr>
      <xdr:spPr bwMode="auto">
        <a:xfrm>
          <a:off x="3556000" y="356700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21</xdr:row>
      <xdr:rowOff>5311</xdr:rowOff>
    </xdr:from>
    <xdr:ext cx="762000" cy="259045"/>
    <xdr:sp macro="" textlink="">
      <xdr:nvSpPr>
        <xdr:cNvPr id="78" name="テキスト ボックス 77">
          <a:extLst>
            <a:ext uri="{FF2B5EF4-FFF2-40B4-BE49-F238E27FC236}">
              <a16:creationId xmlns:a16="http://schemas.microsoft.com/office/drawing/2014/main" id="{00000000-0008-0000-0500-00004E000000}"/>
            </a:ext>
          </a:extLst>
        </xdr:cNvPr>
        <xdr:cNvSpPr txBox="1"/>
      </xdr:nvSpPr>
      <xdr:spPr>
        <a:xfrm>
          <a:off x="3225800" y="36533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59,548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20</xdr:row>
      <xdr:rowOff>56421</xdr:rowOff>
    </xdr:from>
    <xdr:to>
      <xdr:col>15</xdr:col>
      <xdr:colOff>101600</xdr:colOff>
      <xdr:row>20</xdr:row>
      <xdr:rowOff>158021</xdr:rowOff>
    </xdr:to>
    <xdr:sp macro="" textlink="">
      <xdr:nvSpPr>
        <xdr:cNvPr id="79" name="楕円 78">
          <a:extLst>
            <a:ext uri="{FF2B5EF4-FFF2-40B4-BE49-F238E27FC236}">
              <a16:creationId xmlns:a16="http://schemas.microsoft.com/office/drawing/2014/main" id="{00000000-0008-0000-0500-00004F000000}"/>
            </a:ext>
          </a:extLst>
        </xdr:cNvPr>
        <xdr:cNvSpPr/>
      </xdr:nvSpPr>
      <xdr:spPr bwMode="auto">
        <a:xfrm>
          <a:off x="2857500" y="353304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20</xdr:row>
      <xdr:rowOff>142798</xdr:rowOff>
    </xdr:from>
    <xdr:ext cx="762000" cy="259045"/>
    <xdr:sp macro="" textlink="">
      <xdr:nvSpPr>
        <xdr:cNvPr id="80" name="テキスト ボックス 79">
          <a:extLst>
            <a:ext uri="{FF2B5EF4-FFF2-40B4-BE49-F238E27FC236}">
              <a16:creationId xmlns:a16="http://schemas.microsoft.com/office/drawing/2014/main" id="{00000000-0008-0000-0500-000050000000}"/>
            </a:ext>
          </a:extLst>
        </xdr:cNvPr>
        <xdr:cNvSpPr txBox="1"/>
      </xdr:nvSpPr>
      <xdr:spPr>
        <a:xfrm>
          <a:off x="2527300" y="36194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61,628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81" name="正方形/長方形 80">
          <a:extLst>
            <a:ext uri="{FF2B5EF4-FFF2-40B4-BE49-F238E27FC236}">
              <a16:creationId xmlns:a16="http://schemas.microsoft.com/office/drawing/2014/main" id="{00000000-0008-0000-0500-000051000000}"/>
            </a:ext>
          </a:extLst>
        </xdr:cNvPr>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82" name="角丸四角形 81">
          <a:extLst>
            <a:ext uri="{FF2B5EF4-FFF2-40B4-BE49-F238E27FC236}">
              <a16:creationId xmlns:a16="http://schemas.microsoft.com/office/drawing/2014/main" id="{00000000-0008-0000-0500-000052000000}"/>
            </a:ext>
          </a:extLst>
        </xdr:cNvPr>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83" name="正方形/長方形 82">
          <a:extLst>
            <a:ext uri="{FF2B5EF4-FFF2-40B4-BE49-F238E27FC236}">
              <a16:creationId xmlns:a16="http://schemas.microsoft.com/office/drawing/2014/main" id="{00000000-0008-0000-0500-000053000000}"/>
            </a:ext>
          </a:extLst>
        </xdr:cNvPr>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84" name="正方形/長方形 83">
          <a:extLst>
            <a:ext uri="{FF2B5EF4-FFF2-40B4-BE49-F238E27FC236}">
              <a16:creationId xmlns:a16="http://schemas.microsoft.com/office/drawing/2014/main" id="{00000000-0008-0000-0500-000054000000}"/>
            </a:ext>
          </a:extLst>
        </xdr:cNvPr>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5" name="正方形/長方形 84">
          <a:extLst>
            <a:ext uri="{FF2B5EF4-FFF2-40B4-BE49-F238E27FC236}">
              <a16:creationId xmlns:a16="http://schemas.microsoft.com/office/drawing/2014/main" id="{00000000-0008-0000-0500-000055000000}"/>
            </a:ext>
          </a:extLst>
        </xdr:cNvPr>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6" name="直線コネクタ 85">
          <a:extLst>
            <a:ext uri="{FF2B5EF4-FFF2-40B4-BE49-F238E27FC236}">
              <a16:creationId xmlns:a16="http://schemas.microsoft.com/office/drawing/2014/main" id="{00000000-0008-0000-0500-000056000000}"/>
            </a:ext>
          </a:extLst>
        </xdr:cNvPr>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7" name="直線コネクタ 86">
          <a:extLst>
            <a:ext uri="{FF2B5EF4-FFF2-40B4-BE49-F238E27FC236}">
              <a16:creationId xmlns:a16="http://schemas.microsoft.com/office/drawing/2014/main" id="{00000000-0008-0000-0500-000057000000}"/>
            </a:ext>
          </a:extLst>
        </xdr:cNvPr>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88" name="直線コネクタ 87">
          <a:extLst>
            <a:ext uri="{FF2B5EF4-FFF2-40B4-BE49-F238E27FC236}">
              <a16:creationId xmlns:a16="http://schemas.microsoft.com/office/drawing/2014/main" id="{00000000-0008-0000-0500-000058000000}"/>
            </a:ext>
          </a:extLst>
        </xdr:cNvPr>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89" name="直線コネクタ 88">
          <a:extLst>
            <a:ext uri="{FF2B5EF4-FFF2-40B4-BE49-F238E27FC236}">
              <a16:creationId xmlns:a16="http://schemas.microsoft.com/office/drawing/2014/main" id="{00000000-0008-0000-0500-000059000000}"/>
            </a:ext>
          </a:extLst>
        </xdr:cNvPr>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90" name="直線コネクタ 89">
          <a:extLst>
            <a:ext uri="{FF2B5EF4-FFF2-40B4-BE49-F238E27FC236}">
              <a16:creationId xmlns:a16="http://schemas.microsoft.com/office/drawing/2014/main" id="{00000000-0008-0000-0500-00005A000000}"/>
            </a:ext>
          </a:extLst>
        </xdr:cNvPr>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91" name="楕円 90">
          <a:extLst>
            <a:ext uri="{FF2B5EF4-FFF2-40B4-BE49-F238E27FC236}">
              <a16:creationId xmlns:a16="http://schemas.microsoft.com/office/drawing/2014/main" id="{00000000-0008-0000-0500-00005B000000}"/>
            </a:ext>
          </a:extLst>
        </xdr:cNvPr>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92" name="フローチャート: 判断 91">
          <a:extLst>
            <a:ext uri="{FF2B5EF4-FFF2-40B4-BE49-F238E27FC236}">
              <a16:creationId xmlns:a16="http://schemas.microsoft.com/office/drawing/2014/main" id="{00000000-0008-0000-0500-00005C000000}"/>
            </a:ext>
          </a:extLst>
        </xdr:cNvPr>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93" name="正方形/長方形 92">
          <a:extLst>
            <a:ext uri="{FF2B5EF4-FFF2-40B4-BE49-F238E27FC236}">
              <a16:creationId xmlns:a16="http://schemas.microsoft.com/office/drawing/2014/main" id="{00000000-0008-0000-0500-00005D000000}"/>
            </a:ext>
          </a:extLst>
        </xdr:cNvPr>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94" name="テキスト ボックス 93">
          <a:extLst>
            <a:ext uri="{FF2B5EF4-FFF2-40B4-BE49-F238E27FC236}">
              <a16:creationId xmlns:a16="http://schemas.microsoft.com/office/drawing/2014/main" id="{00000000-0008-0000-0500-00005E000000}"/>
            </a:ext>
          </a:extLst>
        </xdr:cNvPr>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5" name="直線コネクタ 94">
          <a:extLst>
            <a:ext uri="{FF2B5EF4-FFF2-40B4-BE49-F238E27FC236}">
              <a16:creationId xmlns:a16="http://schemas.microsoft.com/office/drawing/2014/main" id="{00000000-0008-0000-0500-00005F000000}"/>
            </a:ext>
          </a:extLst>
        </xdr:cNvPr>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38</xdr:row>
      <xdr:rowOff>88900</xdr:rowOff>
    </xdr:from>
    <xdr:to>
      <xdr:col>33</xdr:col>
      <xdr:colOff>114300</xdr:colOff>
      <xdr:row>38</xdr:row>
      <xdr:rowOff>88900</xdr:rowOff>
    </xdr:to>
    <xdr:cxnSp macro="">
      <xdr:nvCxnSpPr>
        <xdr:cNvPr id="96" name="直線コネクタ 95">
          <a:extLst>
            <a:ext uri="{FF2B5EF4-FFF2-40B4-BE49-F238E27FC236}">
              <a16:creationId xmlns:a16="http://schemas.microsoft.com/office/drawing/2014/main" id="{00000000-0008-0000-0500-000060000000}"/>
            </a:ext>
          </a:extLst>
        </xdr:cNvPr>
        <xdr:cNvCxnSpPr/>
      </xdr:nvCxnSpPr>
      <xdr:spPr bwMode="auto">
        <a:xfrm>
          <a:off x="2159000" y="7556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37</xdr:row>
      <xdr:rowOff>50800</xdr:rowOff>
    </xdr:from>
    <xdr:to>
      <xdr:col>33</xdr:col>
      <xdr:colOff>114300</xdr:colOff>
      <xdr:row>37</xdr:row>
      <xdr:rowOff>50800</xdr:rowOff>
    </xdr:to>
    <xdr:cxnSp macro="">
      <xdr:nvCxnSpPr>
        <xdr:cNvPr id="97" name="直線コネクタ 96">
          <a:extLst>
            <a:ext uri="{FF2B5EF4-FFF2-40B4-BE49-F238E27FC236}">
              <a16:creationId xmlns:a16="http://schemas.microsoft.com/office/drawing/2014/main" id="{00000000-0008-0000-0500-000061000000}"/>
            </a:ext>
          </a:extLst>
        </xdr:cNvPr>
        <xdr:cNvCxnSpPr/>
      </xdr:nvCxnSpPr>
      <xdr:spPr bwMode="auto">
        <a:xfrm>
          <a:off x="2159000" y="7175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36</xdr:row>
      <xdr:rowOff>80027</xdr:rowOff>
    </xdr:from>
    <xdr:ext cx="762000" cy="259045"/>
    <xdr:sp macro="" textlink="">
      <xdr:nvSpPr>
        <xdr:cNvPr id="98" name="テキスト ボックス 97">
          <a:extLst>
            <a:ext uri="{FF2B5EF4-FFF2-40B4-BE49-F238E27FC236}">
              <a16:creationId xmlns:a16="http://schemas.microsoft.com/office/drawing/2014/main" id="{00000000-0008-0000-0500-000062000000}"/>
            </a:ext>
          </a:extLst>
        </xdr:cNvPr>
        <xdr:cNvSpPr txBox="1"/>
      </xdr:nvSpPr>
      <xdr:spPr>
        <a:xfrm>
          <a:off x="1384300" y="703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35</xdr:row>
      <xdr:rowOff>184150</xdr:rowOff>
    </xdr:from>
    <xdr:to>
      <xdr:col>33</xdr:col>
      <xdr:colOff>114300</xdr:colOff>
      <xdr:row>35</xdr:row>
      <xdr:rowOff>184150</xdr:rowOff>
    </xdr:to>
    <xdr:cxnSp macro="">
      <xdr:nvCxnSpPr>
        <xdr:cNvPr id="99" name="直線コネクタ 98">
          <a:extLst>
            <a:ext uri="{FF2B5EF4-FFF2-40B4-BE49-F238E27FC236}">
              <a16:creationId xmlns:a16="http://schemas.microsoft.com/office/drawing/2014/main" id="{00000000-0008-0000-0500-000063000000}"/>
            </a:ext>
          </a:extLst>
        </xdr:cNvPr>
        <xdr:cNvCxnSpPr/>
      </xdr:nvCxnSpPr>
      <xdr:spPr bwMode="auto">
        <a:xfrm>
          <a:off x="2159000" y="6794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41927</xdr:rowOff>
    </xdr:from>
    <xdr:ext cx="762000" cy="259045"/>
    <xdr:sp macro="" textlink="">
      <xdr:nvSpPr>
        <xdr:cNvPr id="100" name="テキスト ボックス 99">
          <a:extLst>
            <a:ext uri="{FF2B5EF4-FFF2-40B4-BE49-F238E27FC236}">
              <a16:creationId xmlns:a16="http://schemas.microsoft.com/office/drawing/2014/main" id="{00000000-0008-0000-0500-000064000000}"/>
            </a:ext>
          </a:extLst>
        </xdr:cNvPr>
        <xdr:cNvSpPr txBox="1"/>
      </xdr:nvSpPr>
      <xdr:spPr>
        <a:xfrm>
          <a:off x="1384300" y="665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34</xdr:row>
      <xdr:rowOff>146050</xdr:rowOff>
    </xdr:from>
    <xdr:to>
      <xdr:col>33</xdr:col>
      <xdr:colOff>114300</xdr:colOff>
      <xdr:row>34</xdr:row>
      <xdr:rowOff>146050</xdr:rowOff>
    </xdr:to>
    <xdr:cxnSp macro="">
      <xdr:nvCxnSpPr>
        <xdr:cNvPr id="101" name="直線コネクタ 100">
          <a:extLst>
            <a:ext uri="{FF2B5EF4-FFF2-40B4-BE49-F238E27FC236}">
              <a16:creationId xmlns:a16="http://schemas.microsoft.com/office/drawing/2014/main" id="{00000000-0008-0000-0500-000065000000}"/>
            </a:ext>
          </a:extLst>
        </xdr:cNvPr>
        <xdr:cNvCxnSpPr/>
      </xdr:nvCxnSpPr>
      <xdr:spPr bwMode="auto">
        <a:xfrm>
          <a:off x="2159000" y="6413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3827</xdr:rowOff>
    </xdr:from>
    <xdr:ext cx="762000" cy="259045"/>
    <xdr:sp macro="" textlink="">
      <xdr:nvSpPr>
        <xdr:cNvPr id="102" name="テキスト ボックス 101">
          <a:extLst>
            <a:ext uri="{FF2B5EF4-FFF2-40B4-BE49-F238E27FC236}">
              <a16:creationId xmlns:a16="http://schemas.microsoft.com/office/drawing/2014/main" id="{00000000-0008-0000-0500-000066000000}"/>
            </a:ext>
          </a:extLst>
        </xdr:cNvPr>
        <xdr:cNvSpPr txBox="1"/>
      </xdr:nvSpPr>
      <xdr:spPr>
        <a:xfrm>
          <a:off x="1384300" y="6271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107950</xdr:rowOff>
    </xdr:from>
    <xdr:to>
      <xdr:col>33</xdr:col>
      <xdr:colOff>114300</xdr:colOff>
      <xdr:row>33</xdr:row>
      <xdr:rowOff>107950</xdr:rowOff>
    </xdr:to>
    <xdr:cxnSp macro="">
      <xdr:nvCxnSpPr>
        <xdr:cNvPr id="103" name="直線コネクタ 102">
          <a:extLst>
            <a:ext uri="{FF2B5EF4-FFF2-40B4-BE49-F238E27FC236}">
              <a16:creationId xmlns:a16="http://schemas.microsoft.com/office/drawing/2014/main" id="{00000000-0008-0000-0500-000067000000}"/>
            </a:ext>
          </a:extLst>
        </xdr:cNvPr>
        <xdr:cNvCxnSpPr/>
      </xdr:nvCxnSpPr>
      <xdr:spPr bwMode="auto">
        <a:xfrm>
          <a:off x="2159000" y="6032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32</xdr:row>
      <xdr:rowOff>137177</xdr:rowOff>
    </xdr:from>
    <xdr:ext cx="762000" cy="259045"/>
    <xdr:sp macro="" textlink="">
      <xdr:nvSpPr>
        <xdr:cNvPr id="104" name="テキスト ボックス 103">
          <a:extLst>
            <a:ext uri="{FF2B5EF4-FFF2-40B4-BE49-F238E27FC236}">
              <a16:creationId xmlns:a16="http://schemas.microsoft.com/office/drawing/2014/main" id="{00000000-0008-0000-0500-000068000000}"/>
            </a:ext>
          </a:extLst>
        </xdr:cNvPr>
        <xdr:cNvSpPr txBox="1"/>
      </xdr:nvSpPr>
      <xdr:spPr>
        <a:xfrm>
          <a:off x="1384300" y="589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05" name="直線コネクタ 104">
          <a:extLst>
            <a:ext uri="{FF2B5EF4-FFF2-40B4-BE49-F238E27FC236}">
              <a16:creationId xmlns:a16="http://schemas.microsoft.com/office/drawing/2014/main" id="{00000000-0008-0000-0500-000069000000}"/>
            </a:ext>
          </a:extLst>
        </xdr:cNvPr>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06" name="テキスト ボックス 105">
          <a:extLst>
            <a:ext uri="{FF2B5EF4-FFF2-40B4-BE49-F238E27FC236}">
              <a16:creationId xmlns:a16="http://schemas.microsoft.com/office/drawing/2014/main" id="{00000000-0008-0000-0500-00006A000000}"/>
            </a:ext>
          </a:extLst>
        </xdr:cNvPr>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07" name="人口1人当たり決算額の推移グラフ枠445">
          <a:extLst>
            <a:ext uri="{FF2B5EF4-FFF2-40B4-BE49-F238E27FC236}">
              <a16:creationId xmlns:a16="http://schemas.microsoft.com/office/drawing/2014/main" id="{00000000-0008-0000-0500-00006B000000}"/>
            </a:ext>
          </a:extLst>
        </xdr:cNvPr>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33</xdr:row>
      <xdr:rowOff>314395</xdr:rowOff>
    </xdr:from>
    <xdr:to>
      <xdr:col>29</xdr:col>
      <xdr:colOff>127000</xdr:colOff>
      <xdr:row>37</xdr:row>
      <xdr:rowOff>218687</xdr:rowOff>
    </xdr:to>
    <xdr:cxnSp macro="">
      <xdr:nvCxnSpPr>
        <xdr:cNvPr id="108" name="直線コネクタ 107">
          <a:extLst>
            <a:ext uri="{FF2B5EF4-FFF2-40B4-BE49-F238E27FC236}">
              <a16:creationId xmlns:a16="http://schemas.microsoft.com/office/drawing/2014/main" id="{00000000-0008-0000-0500-00006C000000}"/>
            </a:ext>
          </a:extLst>
        </xdr:cNvPr>
        <xdr:cNvCxnSpPr/>
      </xdr:nvCxnSpPr>
      <xdr:spPr bwMode="auto">
        <a:xfrm flipV="1">
          <a:off x="5651500" y="6238945"/>
          <a:ext cx="0" cy="1104442"/>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37</xdr:row>
      <xdr:rowOff>190764</xdr:rowOff>
    </xdr:from>
    <xdr:ext cx="762000" cy="259045"/>
    <xdr:sp macro="" textlink="">
      <xdr:nvSpPr>
        <xdr:cNvPr id="109" name="人口1人当たり決算額の推移最小値テキスト445">
          <a:extLst>
            <a:ext uri="{FF2B5EF4-FFF2-40B4-BE49-F238E27FC236}">
              <a16:creationId xmlns:a16="http://schemas.microsoft.com/office/drawing/2014/main" id="{00000000-0008-0000-0500-00006D000000}"/>
            </a:ext>
          </a:extLst>
        </xdr:cNvPr>
        <xdr:cNvSpPr txBox="1"/>
      </xdr:nvSpPr>
      <xdr:spPr>
        <a:xfrm>
          <a:off x="5740400" y="73154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-8,813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37</xdr:row>
      <xdr:rowOff>218687</xdr:rowOff>
    </xdr:from>
    <xdr:to>
      <xdr:col>30</xdr:col>
      <xdr:colOff>25400</xdr:colOff>
      <xdr:row>37</xdr:row>
      <xdr:rowOff>218687</xdr:rowOff>
    </xdr:to>
    <xdr:cxnSp macro="">
      <xdr:nvCxnSpPr>
        <xdr:cNvPr id="110" name="直線コネクタ 109">
          <a:extLst>
            <a:ext uri="{FF2B5EF4-FFF2-40B4-BE49-F238E27FC236}">
              <a16:creationId xmlns:a16="http://schemas.microsoft.com/office/drawing/2014/main" id="{00000000-0008-0000-0500-00006E000000}"/>
            </a:ext>
          </a:extLst>
        </xdr:cNvPr>
        <xdr:cNvCxnSpPr/>
      </xdr:nvCxnSpPr>
      <xdr:spPr bwMode="auto">
        <a:xfrm>
          <a:off x="5562600" y="7343387"/>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33</xdr:row>
      <xdr:rowOff>57872</xdr:rowOff>
    </xdr:from>
    <xdr:ext cx="762000" cy="259045"/>
    <xdr:sp macro="" textlink="">
      <xdr:nvSpPr>
        <xdr:cNvPr id="111" name="人口1人当たり決算額の推移最大値テキスト445">
          <a:extLst>
            <a:ext uri="{FF2B5EF4-FFF2-40B4-BE49-F238E27FC236}">
              <a16:creationId xmlns:a16="http://schemas.microsoft.com/office/drawing/2014/main" id="{00000000-0008-0000-0500-00006F000000}"/>
            </a:ext>
          </a:extLst>
        </xdr:cNvPr>
        <xdr:cNvSpPr txBox="1"/>
      </xdr:nvSpPr>
      <xdr:spPr>
        <a:xfrm>
          <a:off x="5740400" y="59824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49,163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33</xdr:row>
      <xdr:rowOff>314395</xdr:rowOff>
    </xdr:from>
    <xdr:to>
      <xdr:col>30</xdr:col>
      <xdr:colOff>25400</xdr:colOff>
      <xdr:row>33</xdr:row>
      <xdr:rowOff>314395</xdr:rowOff>
    </xdr:to>
    <xdr:cxnSp macro="">
      <xdr:nvCxnSpPr>
        <xdr:cNvPr id="112" name="直線コネクタ 111">
          <a:extLst>
            <a:ext uri="{FF2B5EF4-FFF2-40B4-BE49-F238E27FC236}">
              <a16:creationId xmlns:a16="http://schemas.microsoft.com/office/drawing/2014/main" id="{00000000-0008-0000-0500-000070000000}"/>
            </a:ext>
          </a:extLst>
        </xdr:cNvPr>
        <xdr:cNvCxnSpPr/>
      </xdr:nvCxnSpPr>
      <xdr:spPr bwMode="auto">
        <a:xfrm>
          <a:off x="5562600" y="6238945"/>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35</xdr:row>
      <xdr:rowOff>333349</xdr:rowOff>
    </xdr:from>
    <xdr:to>
      <xdr:col>29</xdr:col>
      <xdr:colOff>127000</xdr:colOff>
      <xdr:row>35</xdr:row>
      <xdr:rowOff>341674</xdr:rowOff>
    </xdr:to>
    <xdr:cxnSp macro="">
      <xdr:nvCxnSpPr>
        <xdr:cNvPr id="113" name="直線コネクタ 112">
          <a:extLst>
            <a:ext uri="{FF2B5EF4-FFF2-40B4-BE49-F238E27FC236}">
              <a16:creationId xmlns:a16="http://schemas.microsoft.com/office/drawing/2014/main" id="{00000000-0008-0000-0500-000071000000}"/>
            </a:ext>
          </a:extLst>
        </xdr:cNvPr>
        <xdr:cNvCxnSpPr/>
      </xdr:nvCxnSpPr>
      <xdr:spPr bwMode="auto">
        <a:xfrm flipV="1">
          <a:off x="5003800" y="6943699"/>
          <a:ext cx="647700" cy="832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34</xdr:row>
      <xdr:rowOff>328585</xdr:rowOff>
    </xdr:from>
    <xdr:ext cx="762000" cy="259045"/>
    <xdr:sp macro="" textlink="">
      <xdr:nvSpPr>
        <xdr:cNvPr id="114" name="人口1人当たり決算額の推移平均値テキスト445">
          <a:extLst>
            <a:ext uri="{FF2B5EF4-FFF2-40B4-BE49-F238E27FC236}">
              <a16:creationId xmlns:a16="http://schemas.microsoft.com/office/drawing/2014/main" id="{00000000-0008-0000-0500-000072000000}"/>
            </a:ext>
          </a:extLst>
        </xdr:cNvPr>
        <xdr:cNvSpPr txBox="1"/>
      </xdr:nvSpPr>
      <xdr:spPr>
        <a:xfrm>
          <a:off x="5740400" y="659603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19,619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140608</xdr:rowOff>
    </xdr:from>
    <xdr:to>
      <xdr:col>29</xdr:col>
      <xdr:colOff>177800</xdr:colOff>
      <xdr:row>35</xdr:row>
      <xdr:rowOff>242208</xdr:rowOff>
    </xdr:to>
    <xdr:sp macro="" textlink="">
      <xdr:nvSpPr>
        <xdr:cNvPr id="115" name="フローチャート: 判断 114">
          <a:extLst>
            <a:ext uri="{FF2B5EF4-FFF2-40B4-BE49-F238E27FC236}">
              <a16:creationId xmlns:a16="http://schemas.microsoft.com/office/drawing/2014/main" id="{00000000-0008-0000-0500-000073000000}"/>
            </a:ext>
          </a:extLst>
        </xdr:cNvPr>
        <xdr:cNvSpPr/>
      </xdr:nvSpPr>
      <xdr:spPr bwMode="auto">
        <a:xfrm>
          <a:off x="5600700" y="675095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35</xdr:row>
      <xdr:rowOff>341674</xdr:rowOff>
    </xdr:from>
    <xdr:to>
      <xdr:col>26</xdr:col>
      <xdr:colOff>50800</xdr:colOff>
      <xdr:row>36</xdr:row>
      <xdr:rowOff>5861</xdr:rowOff>
    </xdr:to>
    <xdr:cxnSp macro="">
      <xdr:nvCxnSpPr>
        <xdr:cNvPr id="116" name="直線コネクタ 115">
          <a:extLst>
            <a:ext uri="{FF2B5EF4-FFF2-40B4-BE49-F238E27FC236}">
              <a16:creationId xmlns:a16="http://schemas.microsoft.com/office/drawing/2014/main" id="{00000000-0008-0000-0500-000074000000}"/>
            </a:ext>
          </a:extLst>
        </xdr:cNvPr>
        <xdr:cNvCxnSpPr/>
      </xdr:nvCxnSpPr>
      <xdr:spPr bwMode="auto">
        <a:xfrm flipV="1">
          <a:off x="4305300" y="6952024"/>
          <a:ext cx="698500" cy="708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35</xdr:row>
      <xdr:rowOff>136551</xdr:rowOff>
    </xdr:from>
    <xdr:to>
      <xdr:col>26</xdr:col>
      <xdr:colOff>101600</xdr:colOff>
      <xdr:row>35</xdr:row>
      <xdr:rowOff>238151</xdr:rowOff>
    </xdr:to>
    <xdr:sp macro="" textlink="">
      <xdr:nvSpPr>
        <xdr:cNvPr id="117" name="フローチャート: 判断 116">
          <a:extLst>
            <a:ext uri="{FF2B5EF4-FFF2-40B4-BE49-F238E27FC236}">
              <a16:creationId xmlns:a16="http://schemas.microsoft.com/office/drawing/2014/main" id="{00000000-0008-0000-0500-000075000000}"/>
            </a:ext>
          </a:extLst>
        </xdr:cNvPr>
        <xdr:cNvSpPr/>
      </xdr:nvSpPr>
      <xdr:spPr bwMode="auto">
        <a:xfrm>
          <a:off x="4953000" y="674690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34</xdr:row>
      <xdr:rowOff>248328</xdr:rowOff>
    </xdr:from>
    <xdr:ext cx="736600" cy="259045"/>
    <xdr:sp macro="" textlink="">
      <xdr:nvSpPr>
        <xdr:cNvPr id="118" name="テキスト ボックス 117">
          <a:extLst>
            <a:ext uri="{FF2B5EF4-FFF2-40B4-BE49-F238E27FC236}">
              <a16:creationId xmlns:a16="http://schemas.microsoft.com/office/drawing/2014/main" id="{00000000-0008-0000-0500-000076000000}"/>
            </a:ext>
          </a:extLst>
        </xdr:cNvPr>
        <xdr:cNvSpPr txBox="1"/>
      </xdr:nvSpPr>
      <xdr:spPr>
        <a:xfrm>
          <a:off x="4622800" y="651577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19,832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35</xdr:row>
      <xdr:rowOff>292049</xdr:rowOff>
    </xdr:from>
    <xdr:to>
      <xdr:col>22</xdr:col>
      <xdr:colOff>114300</xdr:colOff>
      <xdr:row>36</xdr:row>
      <xdr:rowOff>5861</xdr:rowOff>
    </xdr:to>
    <xdr:cxnSp macro="">
      <xdr:nvCxnSpPr>
        <xdr:cNvPr id="119" name="直線コネクタ 118">
          <a:extLst>
            <a:ext uri="{FF2B5EF4-FFF2-40B4-BE49-F238E27FC236}">
              <a16:creationId xmlns:a16="http://schemas.microsoft.com/office/drawing/2014/main" id="{00000000-0008-0000-0500-000077000000}"/>
            </a:ext>
          </a:extLst>
        </xdr:cNvPr>
        <xdr:cNvCxnSpPr/>
      </xdr:nvCxnSpPr>
      <xdr:spPr bwMode="auto">
        <a:xfrm>
          <a:off x="3606800" y="6902399"/>
          <a:ext cx="698500" cy="5671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35</xdr:row>
      <xdr:rowOff>133674</xdr:rowOff>
    </xdr:from>
    <xdr:to>
      <xdr:col>22</xdr:col>
      <xdr:colOff>165100</xdr:colOff>
      <xdr:row>35</xdr:row>
      <xdr:rowOff>235274</xdr:rowOff>
    </xdr:to>
    <xdr:sp macro="" textlink="">
      <xdr:nvSpPr>
        <xdr:cNvPr id="120" name="フローチャート: 判断 119">
          <a:extLst>
            <a:ext uri="{FF2B5EF4-FFF2-40B4-BE49-F238E27FC236}">
              <a16:creationId xmlns:a16="http://schemas.microsoft.com/office/drawing/2014/main" id="{00000000-0008-0000-0500-000078000000}"/>
            </a:ext>
          </a:extLst>
        </xdr:cNvPr>
        <xdr:cNvSpPr/>
      </xdr:nvSpPr>
      <xdr:spPr bwMode="auto">
        <a:xfrm>
          <a:off x="4254500" y="674402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34</xdr:row>
      <xdr:rowOff>245451</xdr:rowOff>
    </xdr:from>
    <xdr:ext cx="762000" cy="259045"/>
    <xdr:sp macro="" textlink="">
      <xdr:nvSpPr>
        <xdr:cNvPr id="121" name="テキスト ボックス 120">
          <a:extLst>
            <a:ext uri="{FF2B5EF4-FFF2-40B4-BE49-F238E27FC236}">
              <a16:creationId xmlns:a16="http://schemas.microsoft.com/office/drawing/2014/main" id="{00000000-0008-0000-0500-000079000000}"/>
            </a:ext>
          </a:extLst>
        </xdr:cNvPr>
        <xdr:cNvSpPr txBox="1"/>
      </xdr:nvSpPr>
      <xdr:spPr>
        <a:xfrm>
          <a:off x="3924300" y="65129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19,983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35</xdr:row>
      <xdr:rowOff>182150</xdr:rowOff>
    </xdr:from>
    <xdr:to>
      <xdr:col>18</xdr:col>
      <xdr:colOff>177800</xdr:colOff>
      <xdr:row>35</xdr:row>
      <xdr:rowOff>292049</xdr:rowOff>
    </xdr:to>
    <xdr:cxnSp macro="">
      <xdr:nvCxnSpPr>
        <xdr:cNvPr id="122" name="直線コネクタ 121">
          <a:extLst>
            <a:ext uri="{FF2B5EF4-FFF2-40B4-BE49-F238E27FC236}">
              <a16:creationId xmlns:a16="http://schemas.microsoft.com/office/drawing/2014/main" id="{00000000-0008-0000-0500-00007A000000}"/>
            </a:ext>
          </a:extLst>
        </xdr:cNvPr>
        <xdr:cNvCxnSpPr/>
      </xdr:nvCxnSpPr>
      <xdr:spPr bwMode="auto">
        <a:xfrm>
          <a:off x="2908300" y="6792500"/>
          <a:ext cx="698500" cy="10989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35</xdr:row>
      <xdr:rowOff>120358</xdr:rowOff>
    </xdr:from>
    <xdr:to>
      <xdr:col>19</xdr:col>
      <xdr:colOff>38100</xdr:colOff>
      <xdr:row>35</xdr:row>
      <xdr:rowOff>221958</xdr:rowOff>
    </xdr:to>
    <xdr:sp macro="" textlink="">
      <xdr:nvSpPr>
        <xdr:cNvPr id="123" name="フローチャート: 判断 122">
          <a:extLst>
            <a:ext uri="{FF2B5EF4-FFF2-40B4-BE49-F238E27FC236}">
              <a16:creationId xmlns:a16="http://schemas.microsoft.com/office/drawing/2014/main" id="{00000000-0008-0000-0500-00007B000000}"/>
            </a:ext>
          </a:extLst>
        </xdr:cNvPr>
        <xdr:cNvSpPr/>
      </xdr:nvSpPr>
      <xdr:spPr bwMode="auto">
        <a:xfrm>
          <a:off x="3556000" y="673070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34</xdr:row>
      <xdr:rowOff>232135</xdr:rowOff>
    </xdr:from>
    <xdr:ext cx="762000" cy="259045"/>
    <xdr:sp macro="" textlink="">
      <xdr:nvSpPr>
        <xdr:cNvPr id="124" name="テキスト ボックス 123">
          <a:extLst>
            <a:ext uri="{FF2B5EF4-FFF2-40B4-BE49-F238E27FC236}">
              <a16:creationId xmlns:a16="http://schemas.microsoft.com/office/drawing/2014/main" id="{00000000-0008-0000-0500-00007C000000}"/>
            </a:ext>
          </a:extLst>
        </xdr:cNvPr>
        <xdr:cNvSpPr txBox="1"/>
      </xdr:nvSpPr>
      <xdr:spPr>
        <a:xfrm>
          <a:off x="3225800" y="64995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20,682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81953</xdr:rowOff>
    </xdr:from>
    <xdr:to>
      <xdr:col>15</xdr:col>
      <xdr:colOff>101600</xdr:colOff>
      <xdr:row>35</xdr:row>
      <xdr:rowOff>183553</xdr:rowOff>
    </xdr:to>
    <xdr:sp macro="" textlink="">
      <xdr:nvSpPr>
        <xdr:cNvPr id="125" name="フローチャート: 判断 124">
          <a:extLst>
            <a:ext uri="{FF2B5EF4-FFF2-40B4-BE49-F238E27FC236}">
              <a16:creationId xmlns:a16="http://schemas.microsoft.com/office/drawing/2014/main" id="{00000000-0008-0000-0500-00007D000000}"/>
            </a:ext>
          </a:extLst>
        </xdr:cNvPr>
        <xdr:cNvSpPr/>
      </xdr:nvSpPr>
      <xdr:spPr bwMode="auto">
        <a:xfrm>
          <a:off x="2857500" y="669230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34</xdr:row>
      <xdr:rowOff>193730</xdr:rowOff>
    </xdr:from>
    <xdr:ext cx="762000" cy="259045"/>
    <xdr:sp macro="" textlink="">
      <xdr:nvSpPr>
        <xdr:cNvPr id="126" name="テキスト ボックス 125">
          <a:extLst>
            <a:ext uri="{FF2B5EF4-FFF2-40B4-BE49-F238E27FC236}">
              <a16:creationId xmlns:a16="http://schemas.microsoft.com/office/drawing/2014/main" id="{00000000-0008-0000-0500-00007E000000}"/>
            </a:ext>
          </a:extLst>
        </xdr:cNvPr>
        <xdr:cNvSpPr txBox="1"/>
      </xdr:nvSpPr>
      <xdr:spPr>
        <a:xfrm>
          <a:off x="2527300" y="646118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22,698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27" name="テキスト ボックス 126">
          <a:extLst>
            <a:ext uri="{FF2B5EF4-FFF2-40B4-BE49-F238E27FC236}">
              <a16:creationId xmlns:a16="http://schemas.microsoft.com/office/drawing/2014/main" id="{00000000-0008-0000-0500-00007F000000}"/>
            </a:ext>
          </a:extLst>
        </xdr:cNvPr>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28" name="テキスト ボックス 127">
          <a:extLst>
            <a:ext uri="{FF2B5EF4-FFF2-40B4-BE49-F238E27FC236}">
              <a16:creationId xmlns:a16="http://schemas.microsoft.com/office/drawing/2014/main" id="{00000000-0008-0000-0500-000080000000}"/>
            </a:ext>
          </a:extLst>
        </xdr:cNvPr>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29" name="テキスト ボックス 128">
          <a:extLst>
            <a:ext uri="{FF2B5EF4-FFF2-40B4-BE49-F238E27FC236}">
              <a16:creationId xmlns:a16="http://schemas.microsoft.com/office/drawing/2014/main" id="{00000000-0008-0000-0500-000081000000}"/>
            </a:ext>
          </a:extLst>
        </xdr:cNvPr>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30" name="テキスト ボックス 129">
          <a:extLst>
            <a:ext uri="{FF2B5EF4-FFF2-40B4-BE49-F238E27FC236}">
              <a16:creationId xmlns:a16="http://schemas.microsoft.com/office/drawing/2014/main" id="{00000000-0008-0000-0500-000082000000}"/>
            </a:ext>
          </a:extLst>
        </xdr:cNvPr>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31" name="テキスト ボックス 130">
          <a:extLst>
            <a:ext uri="{FF2B5EF4-FFF2-40B4-BE49-F238E27FC236}">
              <a16:creationId xmlns:a16="http://schemas.microsoft.com/office/drawing/2014/main" id="{00000000-0008-0000-0500-000083000000}"/>
            </a:ext>
          </a:extLst>
        </xdr:cNvPr>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282549</xdr:rowOff>
    </xdr:from>
    <xdr:to>
      <xdr:col>29</xdr:col>
      <xdr:colOff>177800</xdr:colOff>
      <xdr:row>36</xdr:row>
      <xdr:rowOff>41249</xdr:rowOff>
    </xdr:to>
    <xdr:sp macro="" textlink="">
      <xdr:nvSpPr>
        <xdr:cNvPr id="132" name="楕円 131">
          <a:extLst>
            <a:ext uri="{FF2B5EF4-FFF2-40B4-BE49-F238E27FC236}">
              <a16:creationId xmlns:a16="http://schemas.microsoft.com/office/drawing/2014/main" id="{00000000-0008-0000-0500-000084000000}"/>
            </a:ext>
          </a:extLst>
        </xdr:cNvPr>
        <xdr:cNvSpPr/>
      </xdr:nvSpPr>
      <xdr:spPr bwMode="auto">
        <a:xfrm>
          <a:off x="5600700" y="689289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35</xdr:row>
      <xdr:rowOff>254626</xdr:rowOff>
    </xdr:from>
    <xdr:ext cx="762000" cy="259045"/>
    <xdr:sp macro="" textlink="">
      <xdr:nvSpPr>
        <xdr:cNvPr id="133" name="人口1人当たり決算額の推移該当値テキスト445">
          <a:extLst>
            <a:ext uri="{FF2B5EF4-FFF2-40B4-BE49-F238E27FC236}">
              <a16:creationId xmlns:a16="http://schemas.microsoft.com/office/drawing/2014/main" id="{00000000-0008-0000-0500-000085000000}"/>
            </a:ext>
          </a:extLst>
        </xdr:cNvPr>
        <xdr:cNvSpPr txBox="1"/>
      </xdr:nvSpPr>
      <xdr:spPr>
        <a:xfrm>
          <a:off x="5740400" y="686497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12,168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35</xdr:row>
      <xdr:rowOff>290874</xdr:rowOff>
    </xdr:from>
    <xdr:to>
      <xdr:col>26</xdr:col>
      <xdr:colOff>101600</xdr:colOff>
      <xdr:row>36</xdr:row>
      <xdr:rowOff>49574</xdr:rowOff>
    </xdr:to>
    <xdr:sp macro="" textlink="">
      <xdr:nvSpPr>
        <xdr:cNvPr id="134" name="楕円 133">
          <a:extLst>
            <a:ext uri="{FF2B5EF4-FFF2-40B4-BE49-F238E27FC236}">
              <a16:creationId xmlns:a16="http://schemas.microsoft.com/office/drawing/2014/main" id="{00000000-0008-0000-0500-000086000000}"/>
            </a:ext>
          </a:extLst>
        </xdr:cNvPr>
        <xdr:cNvSpPr/>
      </xdr:nvSpPr>
      <xdr:spPr bwMode="auto">
        <a:xfrm>
          <a:off x="4953000" y="690122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36</xdr:row>
      <xdr:rowOff>34351</xdr:rowOff>
    </xdr:from>
    <xdr:ext cx="736600" cy="259045"/>
    <xdr:sp macro="" textlink="">
      <xdr:nvSpPr>
        <xdr:cNvPr id="135" name="テキスト ボックス 134">
          <a:extLst>
            <a:ext uri="{FF2B5EF4-FFF2-40B4-BE49-F238E27FC236}">
              <a16:creationId xmlns:a16="http://schemas.microsoft.com/office/drawing/2014/main" id="{00000000-0008-0000-0500-000087000000}"/>
            </a:ext>
          </a:extLst>
        </xdr:cNvPr>
        <xdr:cNvSpPr txBox="1"/>
      </xdr:nvSpPr>
      <xdr:spPr>
        <a:xfrm>
          <a:off x="4622800" y="698760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11,731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35</xdr:row>
      <xdr:rowOff>297961</xdr:rowOff>
    </xdr:from>
    <xdr:to>
      <xdr:col>22</xdr:col>
      <xdr:colOff>165100</xdr:colOff>
      <xdr:row>36</xdr:row>
      <xdr:rowOff>56661</xdr:rowOff>
    </xdr:to>
    <xdr:sp macro="" textlink="">
      <xdr:nvSpPr>
        <xdr:cNvPr id="136" name="楕円 135">
          <a:extLst>
            <a:ext uri="{FF2B5EF4-FFF2-40B4-BE49-F238E27FC236}">
              <a16:creationId xmlns:a16="http://schemas.microsoft.com/office/drawing/2014/main" id="{00000000-0008-0000-0500-000088000000}"/>
            </a:ext>
          </a:extLst>
        </xdr:cNvPr>
        <xdr:cNvSpPr/>
      </xdr:nvSpPr>
      <xdr:spPr bwMode="auto">
        <a:xfrm>
          <a:off x="4254500" y="690831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36</xdr:row>
      <xdr:rowOff>41438</xdr:rowOff>
    </xdr:from>
    <xdr:ext cx="762000" cy="259045"/>
    <xdr:sp macro="" textlink="">
      <xdr:nvSpPr>
        <xdr:cNvPr id="137" name="テキスト ボックス 136">
          <a:extLst>
            <a:ext uri="{FF2B5EF4-FFF2-40B4-BE49-F238E27FC236}">
              <a16:creationId xmlns:a16="http://schemas.microsoft.com/office/drawing/2014/main" id="{00000000-0008-0000-0500-000089000000}"/>
            </a:ext>
          </a:extLst>
        </xdr:cNvPr>
        <xdr:cNvSpPr txBox="1"/>
      </xdr:nvSpPr>
      <xdr:spPr>
        <a:xfrm>
          <a:off x="3924300" y="69946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11,359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35</xdr:row>
      <xdr:rowOff>241249</xdr:rowOff>
    </xdr:from>
    <xdr:to>
      <xdr:col>19</xdr:col>
      <xdr:colOff>38100</xdr:colOff>
      <xdr:row>35</xdr:row>
      <xdr:rowOff>342849</xdr:rowOff>
    </xdr:to>
    <xdr:sp macro="" textlink="">
      <xdr:nvSpPr>
        <xdr:cNvPr id="138" name="楕円 137">
          <a:extLst>
            <a:ext uri="{FF2B5EF4-FFF2-40B4-BE49-F238E27FC236}">
              <a16:creationId xmlns:a16="http://schemas.microsoft.com/office/drawing/2014/main" id="{00000000-0008-0000-0500-00008A000000}"/>
            </a:ext>
          </a:extLst>
        </xdr:cNvPr>
        <xdr:cNvSpPr/>
      </xdr:nvSpPr>
      <xdr:spPr bwMode="auto">
        <a:xfrm>
          <a:off x="3556000" y="685159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35</xdr:row>
      <xdr:rowOff>327626</xdr:rowOff>
    </xdr:from>
    <xdr:ext cx="762000" cy="259045"/>
    <xdr:sp macro="" textlink="">
      <xdr:nvSpPr>
        <xdr:cNvPr id="139" name="テキスト ボックス 138">
          <a:extLst>
            <a:ext uri="{FF2B5EF4-FFF2-40B4-BE49-F238E27FC236}">
              <a16:creationId xmlns:a16="http://schemas.microsoft.com/office/drawing/2014/main" id="{00000000-0008-0000-0500-00008B000000}"/>
            </a:ext>
          </a:extLst>
        </xdr:cNvPr>
        <xdr:cNvSpPr txBox="1"/>
      </xdr:nvSpPr>
      <xdr:spPr>
        <a:xfrm>
          <a:off x="3225800" y="693797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14,336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131350</xdr:rowOff>
    </xdr:from>
    <xdr:to>
      <xdr:col>15</xdr:col>
      <xdr:colOff>101600</xdr:colOff>
      <xdr:row>35</xdr:row>
      <xdr:rowOff>232950</xdr:rowOff>
    </xdr:to>
    <xdr:sp macro="" textlink="">
      <xdr:nvSpPr>
        <xdr:cNvPr id="140" name="楕円 139">
          <a:extLst>
            <a:ext uri="{FF2B5EF4-FFF2-40B4-BE49-F238E27FC236}">
              <a16:creationId xmlns:a16="http://schemas.microsoft.com/office/drawing/2014/main" id="{00000000-0008-0000-0500-00008C000000}"/>
            </a:ext>
          </a:extLst>
        </xdr:cNvPr>
        <xdr:cNvSpPr/>
      </xdr:nvSpPr>
      <xdr:spPr bwMode="auto">
        <a:xfrm>
          <a:off x="2857500" y="6741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35</xdr:row>
      <xdr:rowOff>217727</xdr:rowOff>
    </xdr:from>
    <xdr:ext cx="762000" cy="259045"/>
    <xdr:sp macro="" textlink="">
      <xdr:nvSpPr>
        <xdr:cNvPr id="141" name="テキスト ボックス 140">
          <a:extLst>
            <a:ext uri="{FF2B5EF4-FFF2-40B4-BE49-F238E27FC236}">
              <a16:creationId xmlns:a16="http://schemas.microsoft.com/office/drawing/2014/main" id="{00000000-0008-0000-0500-00008D000000}"/>
            </a:ext>
          </a:extLst>
        </xdr:cNvPr>
        <xdr:cNvSpPr txBox="1"/>
      </xdr:nvSpPr>
      <xdr:spPr>
        <a:xfrm>
          <a:off x="2527300" y="6828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20,105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6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6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6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6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神奈川県開成町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6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6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6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30</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6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6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6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17,744
17,612
6.55
6,248,243
5,892,964
289,763
3,861,784
5,351,002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6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6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6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6.2
28.4</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6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6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6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H26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6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6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6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6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6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6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6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6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6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6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6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6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id="{00000000-0008-0000-06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95925" cy="259045"/>
    <xdr:sp macro="" textlink="">
      <xdr:nvSpPr>
        <xdr:cNvPr id="31" name="テキスト ボックス 30">
          <a:extLst>
            <a:ext uri="{FF2B5EF4-FFF2-40B4-BE49-F238E27FC236}">
              <a16:creationId xmlns:a16="http://schemas.microsoft.com/office/drawing/2014/main" id="{00000000-0008-0000-0600-00001F000000}"/>
            </a:ext>
          </a:extLst>
        </xdr:cNvPr>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6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6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6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6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6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73,217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6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6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83,649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6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6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6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40</xdr:row>
      <xdr:rowOff>111777</xdr:rowOff>
    </xdr:from>
    <xdr:ext cx="248786" cy="259045"/>
    <xdr:sp macro="" textlink="">
      <xdr:nvSpPr>
        <xdr:cNvPr id="42" name="テキスト ボックス 41">
          <a:extLst>
            <a:ext uri="{FF2B5EF4-FFF2-40B4-BE49-F238E27FC236}">
              <a16:creationId xmlns:a16="http://schemas.microsoft.com/office/drawing/2014/main" id="{00000000-0008-0000-0600-00002A000000}"/>
            </a:ext>
          </a:extLst>
        </xdr:cNvPr>
        <xdr:cNvSpPr txBox="1"/>
      </xdr:nvSpPr>
      <xdr:spPr>
        <a:xfrm>
          <a:off x="513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44450</xdr:rowOff>
    </xdr:from>
    <xdr:to>
      <xdr:col>28</xdr:col>
      <xdr:colOff>114300</xdr:colOff>
      <xdr:row>39</xdr:row>
      <xdr:rowOff>44450</xdr:rowOff>
    </xdr:to>
    <xdr:cxnSp macro="">
      <xdr:nvCxnSpPr>
        <xdr:cNvPr id="43" name="直線コネクタ 42">
          <a:extLst>
            <a:ext uri="{FF2B5EF4-FFF2-40B4-BE49-F238E27FC236}">
              <a16:creationId xmlns:a16="http://schemas.microsoft.com/office/drawing/2014/main" id="{00000000-0008-0000-0600-00002B000000}"/>
            </a:ext>
          </a:extLst>
        </xdr:cNvPr>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38</xdr:row>
      <xdr:rowOff>73677</xdr:rowOff>
    </xdr:from>
    <xdr:ext cx="531299" cy="259045"/>
    <xdr:sp macro="" textlink="">
      <xdr:nvSpPr>
        <xdr:cNvPr id="44" name="テキスト ボックス 43">
          <a:extLst>
            <a:ext uri="{FF2B5EF4-FFF2-40B4-BE49-F238E27FC236}">
              <a16:creationId xmlns:a16="http://schemas.microsoft.com/office/drawing/2014/main" id="{00000000-0008-0000-0600-00002C000000}"/>
            </a:ext>
          </a:extLst>
        </xdr:cNvPr>
        <xdr:cNvSpPr txBox="1"/>
      </xdr:nvSpPr>
      <xdr:spPr>
        <a:xfrm>
          <a:off x="230701" y="658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5" name="直線コネクタ 44">
          <a:extLst>
            <a:ext uri="{FF2B5EF4-FFF2-40B4-BE49-F238E27FC236}">
              <a16:creationId xmlns:a16="http://schemas.microsoft.com/office/drawing/2014/main" id="{00000000-0008-0000-0600-00002D000000}"/>
            </a:ext>
          </a:extLst>
        </xdr:cNvPr>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36</xdr:row>
      <xdr:rowOff>35577</xdr:rowOff>
    </xdr:from>
    <xdr:ext cx="531299" cy="259045"/>
    <xdr:sp macro="" textlink="">
      <xdr:nvSpPr>
        <xdr:cNvPr id="46" name="テキスト ボックス 45">
          <a:extLst>
            <a:ext uri="{FF2B5EF4-FFF2-40B4-BE49-F238E27FC236}">
              <a16:creationId xmlns:a16="http://schemas.microsoft.com/office/drawing/2014/main" id="{00000000-0008-0000-0600-00002E000000}"/>
            </a:ext>
          </a:extLst>
        </xdr:cNvPr>
        <xdr:cNvSpPr txBox="1"/>
      </xdr:nvSpPr>
      <xdr:spPr>
        <a:xfrm>
          <a:off x="230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7" name="直線コネクタ 46">
          <a:extLst>
            <a:ext uri="{FF2B5EF4-FFF2-40B4-BE49-F238E27FC236}">
              <a16:creationId xmlns:a16="http://schemas.microsoft.com/office/drawing/2014/main" id="{00000000-0008-0000-0600-00002F000000}"/>
            </a:ext>
          </a:extLst>
        </xdr:cNvPr>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33</xdr:row>
      <xdr:rowOff>168927</xdr:rowOff>
    </xdr:from>
    <xdr:ext cx="531299" cy="259045"/>
    <xdr:sp macro="" textlink="">
      <xdr:nvSpPr>
        <xdr:cNvPr id="48" name="テキスト ボックス 47">
          <a:extLst>
            <a:ext uri="{FF2B5EF4-FFF2-40B4-BE49-F238E27FC236}">
              <a16:creationId xmlns:a16="http://schemas.microsoft.com/office/drawing/2014/main" id="{00000000-0008-0000-0600-000030000000}"/>
            </a:ext>
          </a:extLst>
        </xdr:cNvPr>
        <xdr:cNvSpPr txBox="1"/>
      </xdr:nvSpPr>
      <xdr:spPr>
        <a:xfrm>
          <a:off x="230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9" name="直線コネクタ 48">
          <a:extLst>
            <a:ext uri="{FF2B5EF4-FFF2-40B4-BE49-F238E27FC236}">
              <a16:creationId xmlns:a16="http://schemas.microsoft.com/office/drawing/2014/main" id="{00000000-0008-0000-0600-000031000000}"/>
            </a:ext>
          </a:extLst>
        </xdr:cNvPr>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31</xdr:row>
      <xdr:rowOff>130827</xdr:rowOff>
    </xdr:from>
    <xdr:ext cx="595419" cy="259045"/>
    <xdr:sp macro="" textlink="">
      <xdr:nvSpPr>
        <xdr:cNvPr id="50" name="テキスト ボックス 49">
          <a:extLst>
            <a:ext uri="{FF2B5EF4-FFF2-40B4-BE49-F238E27FC236}">
              <a16:creationId xmlns:a16="http://schemas.microsoft.com/office/drawing/2014/main" id="{00000000-0008-0000-0600-000032000000}"/>
            </a:ext>
          </a:extLst>
        </xdr:cNvPr>
        <xdr:cNvSpPr txBox="1"/>
      </xdr:nvSpPr>
      <xdr:spPr>
        <a:xfrm>
          <a:off x="166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1" name="直線コネクタ 50">
          <a:extLst>
            <a:ext uri="{FF2B5EF4-FFF2-40B4-BE49-F238E27FC236}">
              <a16:creationId xmlns:a16="http://schemas.microsoft.com/office/drawing/2014/main" id="{00000000-0008-0000-0600-000033000000}"/>
            </a:ext>
          </a:extLst>
        </xdr:cNvPr>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92727</xdr:rowOff>
    </xdr:from>
    <xdr:ext cx="595419" cy="259045"/>
    <xdr:sp macro="" textlink="">
      <xdr:nvSpPr>
        <xdr:cNvPr id="52" name="テキスト ボックス 51">
          <a:extLst>
            <a:ext uri="{FF2B5EF4-FFF2-40B4-BE49-F238E27FC236}">
              <a16:creationId xmlns:a16="http://schemas.microsoft.com/office/drawing/2014/main" id="{00000000-0008-0000-0600-000034000000}"/>
            </a:ext>
          </a:extLst>
        </xdr:cNvPr>
        <xdr:cNvSpPr txBox="1"/>
      </xdr:nvSpPr>
      <xdr:spPr>
        <a:xfrm>
          <a:off x="166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3" name="直線コネクタ 52">
          <a:extLst>
            <a:ext uri="{FF2B5EF4-FFF2-40B4-BE49-F238E27FC236}">
              <a16:creationId xmlns:a16="http://schemas.microsoft.com/office/drawing/2014/main" id="{00000000-0008-0000-0600-000035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4" name="テキスト ボックス 53">
          <a:extLst>
            <a:ext uri="{FF2B5EF4-FFF2-40B4-BE49-F238E27FC236}">
              <a16:creationId xmlns:a16="http://schemas.microsoft.com/office/drawing/2014/main" id="{00000000-0008-0000-0600-000036000000}"/>
            </a:ext>
          </a:extLst>
        </xdr:cNvPr>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5" name="人件費グラフ枠">
          <a:extLst>
            <a:ext uri="{FF2B5EF4-FFF2-40B4-BE49-F238E27FC236}">
              <a16:creationId xmlns:a16="http://schemas.microsoft.com/office/drawing/2014/main" id="{00000000-0008-0000-0600-000037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160604</xdr:rowOff>
    </xdr:from>
    <xdr:to>
      <xdr:col>24</xdr:col>
      <xdr:colOff>62865</xdr:colOff>
      <xdr:row>38</xdr:row>
      <xdr:rowOff>100647</xdr:rowOff>
    </xdr:to>
    <xdr:cxnSp macro="">
      <xdr:nvCxnSpPr>
        <xdr:cNvPr id="56" name="直線コネクタ 55">
          <a:extLst>
            <a:ext uri="{FF2B5EF4-FFF2-40B4-BE49-F238E27FC236}">
              <a16:creationId xmlns:a16="http://schemas.microsoft.com/office/drawing/2014/main" id="{00000000-0008-0000-0600-000038000000}"/>
            </a:ext>
          </a:extLst>
        </xdr:cNvPr>
        <xdr:cNvCxnSpPr/>
      </xdr:nvCxnSpPr>
      <xdr:spPr>
        <a:xfrm flipV="1">
          <a:off x="4633595" y="5304104"/>
          <a:ext cx="1270" cy="131164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104474</xdr:rowOff>
    </xdr:from>
    <xdr:ext cx="534377" cy="259045"/>
    <xdr:sp macro="" textlink="">
      <xdr:nvSpPr>
        <xdr:cNvPr id="57" name="人件費最小値テキスト">
          <a:extLst>
            <a:ext uri="{FF2B5EF4-FFF2-40B4-BE49-F238E27FC236}">
              <a16:creationId xmlns:a16="http://schemas.microsoft.com/office/drawing/2014/main" id="{00000000-0008-0000-0600-000039000000}"/>
            </a:ext>
          </a:extLst>
        </xdr:cNvPr>
        <xdr:cNvSpPr txBox="1"/>
      </xdr:nvSpPr>
      <xdr:spPr>
        <a:xfrm>
          <a:off x="4686300" y="66195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39,075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100647</xdr:rowOff>
    </xdr:from>
    <xdr:to>
      <xdr:col>24</xdr:col>
      <xdr:colOff>152400</xdr:colOff>
      <xdr:row>38</xdr:row>
      <xdr:rowOff>100647</xdr:rowOff>
    </xdr:to>
    <xdr:cxnSp macro="">
      <xdr:nvCxnSpPr>
        <xdr:cNvPr id="58" name="直線コネクタ 57">
          <a:extLst>
            <a:ext uri="{FF2B5EF4-FFF2-40B4-BE49-F238E27FC236}">
              <a16:creationId xmlns:a16="http://schemas.microsoft.com/office/drawing/2014/main" id="{00000000-0008-0000-0600-00003A000000}"/>
            </a:ext>
          </a:extLst>
        </xdr:cNvPr>
        <xdr:cNvCxnSpPr/>
      </xdr:nvCxnSpPr>
      <xdr:spPr>
        <a:xfrm>
          <a:off x="4546600" y="661574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107281</xdr:rowOff>
    </xdr:from>
    <xdr:ext cx="599010" cy="259045"/>
    <xdr:sp macro="" textlink="">
      <xdr:nvSpPr>
        <xdr:cNvPr id="59" name="人件費最大値テキスト">
          <a:extLst>
            <a:ext uri="{FF2B5EF4-FFF2-40B4-BE49-F238E27FC236}">
              <a16:creationId xmlns:a16="http://schemas.microsoft.com/office/drawing/2014/main" id="{00000000-0008-0000-0600-00003B000000}"/>
            </a:ext>
          </a:extLst>
        </xdr:cNvPr>
        <xdr:cNvSpPr txBox="1"/>
      </xdr:nvSpPr>
      <xdr:spPr>
        <a:xfrm>
          <a:off x="4686300" y="507933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142,354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30</xdr:row>
      <xdr:rowOff>160604</xdr:rowOff>
    </xdr:from>
    <xdr:to>
      <xdr:col>24</xdr:col>
      <xdr:colOff>152400</xdr:colOff>
      <xdr:row>30</xdr:row>
      <xdr:rowOff>160604</xdr:rowOff>
    </xdr:to>
    <xdr:cxnSp macro="">
      <xdr:nvCxnSpPr>
        <xdr:cNvPr id="60" name="直線コネクタ 59">
          <a:extLst>
            <a:ext uri="{FF2B5EF4-FFF2-40B4-BE49-F238E27FC236}">
              <a16:creationId xmlns:a16="http://schemas.microsoft.com/office/drawing/2014/main" id="{00000000-0008-0000-0600-00003C000000}"/>
            </a:ext>
          </a:extLst>
        </xdr:cNvPr>
        <xdr:cNvCxnSpPr/>
      </xdr:nvCxnSpPr>
      <xdr:spPr>
        <a:xfrm>
          <a:off x="4546600" y="53041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37</xdr:row>
      <xdr:rowOff>65011</xdr:rowOff>
    </xdr:from>
    <xdr:to>
      <xdr:col>24</xdr:col>
      <xdr:colOff>63500</xdr:colOff>
      <xdr:row>37</xdr:row>
      <xdr:rowOff>82804</xdr:rowOff>
    </xdr:to>
    <xdr:cxnSp macro="">
      <xdr:nvCxnSpPr>
        <xdr:cNvPr id="61" name="直線コネクタ 60">
          <a:extLst>
            <a:ext uri="{FF2B5EF4-FFF2-40B4-BE49-F238E27FC236}">
              <a16:creationId xmlns:a16="http://schemas.microsoft.com/office/drawing/2014/main" id="{00000000-0008-0000-0600-00003D000000}"/>
            </a:ext>
          </a:extLst>
        </xdr:cNvPr>
        <xdr:cNvCxnSpPr/>
      </xdr:nvCxnSpPr>
      <xdr:spPr>
        <a:xfrm>
          <a:off x="3797300" y="6408661"/>
          <a:ext cx="838200" cy="177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34</xdr:row>
      <xdr:rowOff>60748</xdr:rowOff>
    </xdr:from>
    <xdr:ext cx="534377" cy="259045"/>
    <xdr:sp macro="" textlink="">
      <xdr:nvSpPr>
        <xdr:cNvPr id="62" name="人件費平均値テキスト">
          <a:extLst>
            <a:ext uri="{FF2B5EF4-FFF2-40B4-BE49-F238E27FC236}">
              <a16:creationId xmlns:a16="http://schemas.microsoft.com/office/drawing/2014/main" id="{00000000-0008-0000-0600-00003E000000}"/>
            </a:ext>
          </a:extLst>
        </xdr:cNvPr>
        <xdr:cNvSpPr txBox="1"/>
      </xdr:nvSpPr>
      <xdr:spPr>
        <a:xfrm>
          <a:off x="4686300" y="589004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80,518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37871</xdr:rowOff>
    </xdr:from>
    <xdr:to>
      <xdr:col>24</xdr:col>
      <xdr:colOff>114300</xdr:colOff>
      <xdr:row>35</xdr:row>
      <xdr:rowOff>139471</xdr:rowOff>
    </xdr:to>
    <xdr:sp macro="" textlink="">
      <xdr:nvSpPr>
        <xdr:cNvPr id="63" name="フローチャート: 判断 62">
          <a:extLst>
            <a:ext uri="{FF2B5EF4-FFF2-40B4-BE49-F238E27FC236}">
              <a16:creationId xmlns:a16="http://schemas.microsoft.com/office/drawing/2014/main" id="{00000000-0008-0000-0600-00003F000000}"/>
            </a:ext>
          </a:extLst>
        </xdr:cNvPr>
        <xdr:cNvSpPr/>
      </xdr:nvSpPr>
      <xdr:spPr>
        <a:xfrm>
          <a:off x="4584700" y="60386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37</xdr:row>
      <xdr:rowOff>65011</xdr:rowOff>
    </xdr:from>
    <xdr:to>
      <xdr:col>19</xdr:col>
      <xdr:colOff>177800</xdr:colOff>
      <xdr:row>37</xdr:row>
      <xdr:rowOff>77051</xdr:rowOff>
    </xdr:to>
    <xdr:cxnSp macro="">
      <xdr:nvCxnSpPr>
        <xdr:cNvPr id="64" name="直線コネクタ 63">
          <a:extLst>
            <a:ext uri="{FF2B5EF4-FFF2-40B4-BE49-F238E27FC236}">
              <a16:creationId xmlns:a16="http://schemas.microsoft.com/office/drawing/2014/main" id="{00000000-0008-0000-0600-000040000000}"/>
            </a:ext>
          </a:extLst>
        </xdr:cNvPr>
        <xdr:cNvCxnSpPr/>
      </xdr:nvCxnSpPr>
      <xdr:spPr>
        <a:xfrm flipV="1">
          <a:off x="2908300" y="6408661"/>
          <a:ext cx="889000" cy="120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35</xdr:row>
      <xdr:rowOff>45860</xdr:rowOff>
    </xdr:from>
    <xdr:to>
      <xdr:col>20</xdr:col>
      <xdr:colOff>38100</xdr:colOff>
      <xdr:row>35</xdr:row>
      <xdr:rowOff>147460</xdr:rowOff>
    </xdr:to>
    <xdr:sp macro="" textlink="">
      <xdr:nvSpPr>
        <xdr:cNvPr id="65" name="フローチャート: 判断 64">
          <a:extLst>
            <a:ext uri="{FF2B5EF4-FFF2-40B4-BE49-F238E27FC236}">
              <a16:creationId xmlns:a16="http://schemas.microsoft.com/office/drawing/2014/main" id="{00000000-0008-0000-0600-000041000000}"/>
            </a:ext>
          </a:extLst>
        </xdr:cNvPr>
        <xdr:cNvSpPr/>
      </xdr:nvSpPr>
      <xdr:spPr>
        <a:xfrm>
          <a:off x="3746500" y="60466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33</xdr:row>
      <xdr:rowOff>163987</xdr:rowOff>
    </xdr:from>
    <xdr:ext cx="534377" cy="259045"/>
    <xdr:sp macro="" textlink="">
      <xdr:nvSpPr>
        <xdr:cNvPr id="66" name="テキスト ボックス 65">
          <a:extLst>
            <a:ext uri="{FF2B5EF4-FFF2-40B4-BE49-F238E27FC236}">
              <a16:creationId xmlns:a16="http://schemas.microsoft.com/office/drawing/2014/main" id="{00000000-0008-0000-0600-000042000000}"/>
            </a:ext>
          </a:extLst>
        </xdr:cNvPr>
        <xdr:cNvSpPr txBox="1"/>
      </xdr:nvSpPr>
      <xdr:spPr>
        <a:xfrm>
          <a:off x="3530111" y="58218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79,889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37</xdr:row>
      <xdr:rowOff>66535</xdr:rowOff>
    </xdr:from>
    <xdr:to>
      <xdr:col>15</xdr:col>
      <xdr:colOff>50800</xdr:colOff>
      <xdr:row>37</xdr:row>
      <xdr:rowOff>77051</xdr:rowOff>
    </xdr:to>
    <xdr:cxnSp macro="">
      <xdr:nvCxnSpPr>
        <xdr:cNvPr id="67" name="直線コネクタ 66">
          <a:extLst>
            <a:ext uri="{FF2B5EF4-FFF2-40B4-BE49-F238E27FC236}">
              <a16:creationId xmlns:a16="http://schemas.microsoft.com/office/drawing/2014/main" id="{00000000-0008-0000-0600-000043000000}"/>
            </a:ext>
          </a:extLst>
        </xdr:cNvPr>
        <xdr:cNvCxnSpPr/>
      </xdr:nvCxnSpPr>
      <xdr:spPr>
        <a:xfrm>
          <a:off x="2019300" y="6410185"/>
          <a:ext cx="889000" cy="105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35</xdr:row>
      <xdr:rowOff>50025</xdr:rowOff>
    </xdr:from>
    <xdr:to>
      <xdr:col>15</xdr:col>
      <xdr:colOff>101600</xdr:colOff>
      <xdr:row>35</xdr:row>
      <xdr:rowOff>151625</xdr:rowOff>
    </xdr:to>
    <xdr:sp macro="" textlink="">
      <xdr:nvSpPr>
        <xdr:cNvPr id="68" name="フローチャート: 判断 67">
          <a:extLst>
            <a:ext uri="{FF2B5EF4-FFF2-40B4-BE49-F238E27FC236}">
              <a16:creationId xmlns:a16="http://schemas.microsoft.com/office/drawing/2014/main" id="{00000000-0008-0000-0600-000044000000}"/>
            </a:ext>
          </a:extLst>
        </xdr:cNvPr>
        <xdr:cNvSpPr/>
      </xdr:nvSpPr>
      <xdr:spPr>
        <a:xfrm>
          <a:off x="2857500" y="60507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33</xdr:row>
      <xdr:rowOff>168152</xdr:rowOff>
    </xdr:from>
    <xdr:ext cx="534377" cy="259045"/>
    <xdr:sp macro="" textlink="">
      <xdr:nvSpPr>
        <xdr:cNvPr id="69" name="テキスト ボックス 68">
          <a:extLst>
            <a:ext uri="{FF2B5EF4-FFF2-40B4-BE49-F238E27FC236}">
              <a16:creationId xmlns:a16="http://schemas.microsoft.com/office/drawing/2014/main" id="{00000000-0008-0000-0600-000045000000}"/>
            </a:ext>
          </a:extLst>
        </xdr:cNvPr>
        <xdr:cNvSpPr txBox="1"/>
      </xdr:nvSpPr>
      <xdr:spPr>
        <a:xfrm>
          <a:off x="2641111" y="58260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79,561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37</xdr:row>
      <xdr:rowOff>15468</xdr:rowOff>
    </xdr:from>
    <xdr:to>
      <xdr:col>10</xdr:col>
      <xdr:colOff>114300</xdr:colOff>
      <xdr:row>37</xdr:row>
      <xdr:rowOff>66535</xdr:rowOff>
    </xdr:to>
    <xdr:cxnSp macro="">
      <xdr:nvCxnSpPr>
        <xdr:cNvPr id="70" name="直線コネクタ 69">
          <a:extLst>
            <a:ext uri="{FF2B5EF4-FFF2-40B4-BE49-F238E27FC236}">
              <a16:creationId xmlns:a16="http://schemas.microsoft.com/office/drawing/2014/main" id="{00000000-0008-0000-0600-000046000000}"/>
            </a:ext>
          </a:extLst>
        </xdr:cNvPr>
        <xdr:cNvCxnSpPr/>
      </xdr:nvCxnSpPr>
      <xdr:spPr>
        <a:xfrm>
          <a:off x="1130300" y="6359118"/>
          <a:ext cx="889000" cy="510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35</xdr:row>
      <xdr:rowOff>43472</xdr:rowOff>
    </xdr:from>
    <xdr:to>
      <xdr:col>10</xdr:col>
      <xdr:colOff>165100</xdr:colOff>
      <xdr:row>35</xdr:row>
      <xdr:rowOff>145072</xdr:rowOff>
    </xdr:to>
    <xdr:sp macro="" textlink="">
      <xdr:nvSpPr>
        <xdr:cNvPr id="71" name="フローチャート: 判断 70">
          <a:extLst>
            <a:ext uri="{FF2B5EF4-FFF2-40B4-BE49-F238E27FC236}">
              <a16:creationId xmlns:a16="http://schemas.microsoft.com/office/drawing/2014/main" id="{00000000-0008-0000-0600-000047000000}"/>
            </a:ext>
          </a:extLst>
        </xdr:cNvPr>
        <xdr:cNvSpPr/>
      </xdr:nvSpPr>
      <xdr:spPr>
        <a:xfrm>
          <a:off x="1968500" y="60442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33</xdr:row>
      <xdr:rowOff>161599</xdr:rowOff>
    </xdr:from>
    <xdr:ext cx="534377" cy="259045"/>
    <xdr:sp macro="" textlink="">
      <xdr:nvSpPr>
        <xdr:cNvPr id="72" name="テキスト ボックス 71">
          <a:extLst>
            <a:ext uri="{FF2B5EF4-FFF2-40B4-BE49-F238E27FC236}">
              <a16:creationId xmlns:a16="http://schemas.microsoft.com/office/drawing/2014/main" id="{00000000-0008-0000-0600-000048000000}"/>
            </a:ext>
          </a:extLst>
        </xdr:cNvPr>
        <xdr:cNvSpPr txBox="1"/>
      </xdr:nvSpPr>
      <xdr:spPr>
        <a:xfrm>
          <a:off x="1752111" y="58194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80,077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72403</xdr:rowOff>
    </xdr:from>
    <xdr:to>
      <xdr:col>6</xdr:col>
      <xdr:colOff>38100</xdr:colOff>
      <xdr:row>36</xdr:row>
      <xdr:rowOff>2553</xdr:rowOff>
    </xdr:to>
    <xdr:sp macro="" textlink="">
      <xdr:nvSpPr>
        <xdr:cNvPr id="73" name="フローチャート: 判断 72">
          <a:extLst>
            <a:ext uri="{FF2B5EF4-FFF2-40B4-BE49-F238E27FC236}">
              <a16:creationId xmlns:a16="http://schemas.microsoft.com/office/drawing/2014/main" id="{00000000-0008-0000-0600-000049000000}"/>
            </a:ext>
          </a:extLst>
        </xdr:cNvPr>
        <xdr:cNvSpPr/>
      </xdr:nvSpPr>
      <xdr:spPr>
        <a:xfrm>
          <a:off x="1079500" y="60731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34</xdr:row>
      <xdr:rowOff>19080</xdr:rowOff>
    </xdr:from>
    <xdr:ext cx="534377" cy="259045"/>
    <xdr:sp macro="" textlink="">
      <xdr:nvSpPr>
        <xdr:cNvPr id="74" name="テキスト ボックス 73">
          <a:extLst>
            <a:ext uri="{FF2B5EF4-FFF2-40B4-BE49-F238E27FC236}">
              <a16:creationId xmlns:a16="http://schemas.microsoft.com/office/drawing/2014/main" id="{00000000-0008-0000-0600-00004A000000}"/>
            </a:ext>
          </a:extLst>
        </xdr:cNvPr>
        <xdr:cNvSpPr txBox="1"/>
      </xdr:nvSpPr>
      <xdr:spPr>
        <a:xfrm>
          <a:off x="863111" y="58483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77,799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5" name="テキスト ボックス 74">
          <a:extLst>
            <a:ext uri="{FF2B5EF4-FFF2-40B4-BE49-F238E27FC236}">
              <a16:creationId xmlns:a16="http://schemas.microsoft.com/office/drawing/2014/main" id="{00000000-0008-0000-0600-00004B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6" name="テキスト ボックス 75">
          <a:extLst>
            <a:ext uri="{FF2B5EF4-FFF2-40B4-BE49-F238E27FC236}">
              <a16:creationId xmlns:a16="http://schemas.microsoft.com/office/drawing/2014/main" id="{00000000-0008-0000-0600-00004C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7" name="テキスト ボックス 76">
          <a:extLst>
            <a:ext uri="{FF2B5EF4-FFF2-40B4-BE49-F238E27FC236}">
              <a16:creationId xmlns:a16="http://schemas.microsoft.com/office/drawing/2014/main" id="{00000000-0008-0000-0600-00004D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8" name="テキスト ボックス 77">
          <a:extLst>
            <a:ext uri="{FF2B5EF4-FFF2-40B4-BE49-F238E27FC236}">
              <a16:creationId xmlns:a16="http://schemas.microsoft.com/office/drawing/2014/main" id="{00000000-0008-0000-0600-00004E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9" name="テキスト ボックス 78">
          <a:extLst>
            <a:ext uri="{FF2B5EF4-FFF2-40B4-BE49-F238E27FC236}">
              <a16:creationId xmlns:a16="http://schemas.microsoft.com/office/drawing/2014/main" id="{00000000-0008-0000-0600-00004F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32004</xdr:rowOff>
    </xdr:from>
    <xdr:to>
      <xdr:col>24</xdr:col>
      <xdr:colOff>114300</xdr:colOff>
      <xdr:row>37</xdr:row>
      <xdr:rowOff>133604</xdr:rowOff>
    </xdr:to>
    <xdr:sp macro="" textlink="">
      <xdr:nvSpPr>
        <xdr:cNvPr id="80" name="楕円 79">
          <a:extLst>
            <a:ext uri="{FF2B5EF4-FFF2-40B4-BE49-F238E27FC236}">
              <a16:creationId xmlns:a16="http://schemas.microsoft.com/office/drawing/2014/main" id="{00000000-0008-0000-0600-000050000000}"/>
            </a:ext>
          </a:extLst>
        </xdr:cNvPr>
        <xdr:cNvSpPr/>
      </xdr:nvSpPr>
      <xdr:spPr>
        <a:xfrm>
          <a:off x="4584700" y="63756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37</xdr:row>
      <xdr:rowOff>10431</xdr:rowOff>
    </xdr:from>
    <xdr:ext cx="534377" cy="259045"/>
    <xdr:sp macro="" textlink="">
      <xdr:nvSpPr>
        <xdr:cNvPr id="81" name="人件費該当値テキスト">
          <a:extLst>
            <a:ext uri="{FF2B5EF4-FFF2-40B4-BE49-F238E27FC236}">
              <a16:creationId xmlns:a16="http://schemas.microsoft.com/office/drawing/2014/main" id="{00000000-0008-0000-0600-000051000000}"/>
            </a:ext>
          </a:extLst>
        </xdr:cNvPr>
        <xdr:cNvSpPr txBox="1"/>
      </xdr:nvSpPr>
      <xdr:spPr>
        <a:xfrm>
          <a:off x="4686300" y="63540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53,980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37</xdr:row>
      <xdr:rowOff>14211</xdr:rowOff>
    </xdr:from>
    <xdr:to>
      <xdr:col>20</xdr:col>
      <xdr:colOff>38100</xdr:colOff>
      <xdr:row>37</xdr:row>
      <xdr:rowOff>115811</xdr:rowOff>
    </xdr:to>
    <xdr:sp macro="" textlink="">
      <xdr:nvSpPr>
        <xdr:cNvPr id="82" name="楕円 81">
          <a:extLst>
            <a:ext uri="{FF2B5EF4-FFF2-40B4-BE49-F238E27FC236}">
              <a16:creationId xmlns:a16="http://schemas.microsoft.com/office/drawing/2014/main" id="{00000000-0008-0000-0600-000052000000}"/>
            </a:ext>
          </a:extLst>
        </xdr:cNvPr>
        <xdr:cNvSpPr/>
      </xdr:nvSpPr>
      <xdr:spPr>
        <a:xfrm>
          <a:off x="3746500" y="63578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37</xdr:row>
      <xdr:rowOff>106938</xdr:rowOff>
    </xdr:from>
    <xdr:ext cx="534377" cy="259045"/>
    <xdr:sp macro="" textlink="">
      <xdr:nvSpPr>
        <xdr:cNvPr id="83" name="テキスト ボックス 82">
          <a:extLst>
            <a:ext uri="{FF2B5EF4-FFF2-40B4-BE49-F238E27FC236}">
              <a16:creationId xmlns:a16="http://schemas.microsoft.com/office/drawing/2014/main" id="{00000000-0008-0000-0600-000053000000}"/>
            </a:ext>
          </a:extLst>
        </xdr:cNvPr>
        <xdr:cNvSpPr txBox="1"/>
      </xdr:nvSpPr>
      <xdr:spPr>
        <a:xfrm>
          <a:off x="3530111" y="64505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55,381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37</xdr:row>
      <xdr:rowOff>26251</xdr:rowOff>
    </xdr:from>
    <xdr:to>
      <xdr:col>15</xdr:col>
      <xdr:colOff>101600</xdr:colOff>
      <xdr:row>37</xdr:row>
      <xdr:rowOff>127851</xdr:rowOff>
    </xdr:to>
    <xdr:sp macro="" textlink="">
      <xdr:nvSpPr>
        <xdr:cNvPr id="84" name="楕円 83">
          <a:extLst>
            <a:ext uri="{FF2B5EF4-FFF2-40B4-BE49-F238E27FC236}">
              <a16:creationId xmlns:a16="http://schemas.microsoft.com/office/drawing/2014/main" id="{00000000-0008-0000-0600-000054000000}"/>
            </a:ext>
          </a:extLst>
        </xdr:cNvPr>
        <xdr:cNvSpPr/>
      </xdr:nvSpPr>
      <xdr:spPr>
        <a:xfrm>
          <a:off x="2857500" y="63699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37</xdr:row>
      <xdr:rowOff>118978</xdr:rowOff>
    </xdr:from>
    <xdr:ext cx="534377" cy="259045"/>
    <xdr:sp macro="" textlink="">
      <xdr:nvSpPr>
        <xdr:cNvPr id="85" name="テキスト ボックス 84">
          <a:extLst>
            <a:ext uri="{FF2B5EF4-FFF2-40B4-BE49-F238E27FC236}">
              <a16:creationId xmlns:a16="http://schemas.microsoft.com/office/drawing/2014/main" id="{00000000-0008-0000-0600-000055000000}"/>
            </a:ext>
          </a:extLst>
        </xdr:cNvPr>
        <xdr:cNvSpPr txBox="1"/>
      </xdr:nvSpPr>
      <xdr:spPr>
        <a:xfrm>
          <a:off x="2641111" y="64626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54,433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37</xdr:row>
      <xdr:rowOff>15735</xdr:rowOff>
    </xdr:from>
    <xdr:to>
      <xdr:col>10</xdr:col>
      <xdr:colOff>165100</xdr:colOff>
      <xdr:row>37</xdr:row>
      <xdr:rowOff>117335</xdr:rowOff>
    </xdr:to>
    <xdr:sp macro="" textlink="">
      <xdr:nvSpPr>
        <xdr:cNvPr id="86" name="楕円 85">
          <a:extLst>
            <a:ext uri="{FF2B5EF4-FFF2-40B4-BE49-F238E27FC236}">
              <a16:creationId xmlns:a16="http://schemas.microsoft.com/office/drawing/2014/main" id="{00000000-0008-0000-0600-000056000000}"/>
            </a:ext>
          </a:extLst>
        </xdr:cNvPr>
        <xdr:cNvSpPr/>
      </xdr:nvSpPr>
      <xdr:spPr>
        <a:xfrm>
          <a:off x="1968500" y="63593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37</xdr:row>
      <xdr:rowOff>108462</xdr:rowOff>
    </xdr:from>
    <xdr:ext cx="534377" cy="259045"/>
    <xdr:sp macro="" textlink="">
      <xdr:nvSpPr>
        <xdr:cNvPr id="87" name="テキスト ボックス 86">
          <a:extLst>
            <a:ext uri="{FF2B5EF4-FFF2-40B4-BE49-F238E27FC236}">
              <a16:creationId xmlns:a16="http://schemas.microsoft.com/office/drawing/2014/main" id="{00000000-0008-0000-0600-000057000000}"/>
            </a:ext>
          </a:extLst>
        </xdr:cNvPr>
        <xdr:cNvSpPr txBox="1"/>
      </xdr:nvSpPr>
      <xdr:spPr>
        <a:xfrm>
          <a:off x="1752111" y="64521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55,261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136118</xdr:rowOff>
    </xdr:from>
    <xdr:to>
      <xdr:col>6</xdr:col>
      <xdr:colOff>38100</xdr:colOff>
      <xdr:row>37</xdr:row>
      <xdr:rowOff>66268</xdr:rowOff>
    </xdr:to>
    <xdr:sp macro="" textlink="">
      <xdr:nvSpPr>
        <xdr:cNvPr id="88" name="楕円 87">
          <a:extLst>
            <a:ext uri="{FF2B5EF4-FFF2-40B4-BE49-F238E27FC236}">
              <a16:creationId xmlns:a16="http://schemas.microsoft.com/office/drawing/2014/main" id="{00000000-0008-0000-0600-000058000000}"/>
            </a:ext>
          </a:extLst>
        </xdr:cNvPr>
        <xdr:cNvSpPr/>
      </xdr:nvSpPr>
      <xdr:spPr>
        <a:xfrm>
          <a:off x="1079500" y="63083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37</xdr:row>
      <xdr:rowOff>57395</xdr:rowOff>
    </xdr:from>
    <xdr:ext cx="534377" cy="259045"/>
    <xdr:sp macro="" textlink="">
      <xdr:nvSpPr>
        <xdr:cNvPr id="89" name="テキスト ボックス 88">
          <a:extLst>
            <a:ext uri="{FF2B5EF4-FFF2-40B4-BE49-F238E27FC236}">
              <a16:creationId xmlns:a16="http://schemas.microsoft.com/office/drawing/2014/main" id="{00000000-0008-0000-0600-000059000000}"/>
            </a:ext>
          </a:extLst>
        </xdr:cNvPr>
        <xdr:cNvSpPr txBox="1"/>
      </xdr:nvSpPr>
      <xdr:spPr>
        <a:xfrm>
          <a:off x="863111" y="64010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59,282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0" name="正方形/長方形 89">
          <a:extLst>
            <a:ext uri="{FF2B5EF4-FFF2-40B4-BE49-F238E27FC236}">
              <a16:creationId xmlns:a16="http://schemas.microsoft.com/office/drawing/2014/main" id="{00000000-0008-0000-0600-00005A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1" name="正方形/長方形 90">
          <a:extLst>
            <a:ext uri="{FF2B5EF4-FFF2-40B4-BE49-F238E27FC236}">
              <a16:creationId xmlns:a16="http://schemas.microsoft.com/office/drawing/2014/main" id="{00000000-0008-0000-0600-00005B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2" name="正方形/長方形 91">
          <a:extLst>
            <a:ext uri="{FF2B5EF4-FFF2-40B4-BE49-F238E27FC236}">
              <a16:creationId xmlns:a16="http://schemas.microsoft.com/office/drawing/2014/main" id="{00000000-0008-0000-0600-00005C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3" name="正方形/長方形 92">
          <a:extLst>
            <a:ext uri="{FF2B5EF4-FFF2-40B4-BE49-F238E27FC236}">
              <a16:creationId xmlns:a16="http://schemas.microsoft.com/office/drawing/2014/main" id="{00000000-0008-0000-0600-00005D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4" name="正方形/長方形 93">
          <a:extLst>
            <a:ext uri="{FF2B5EF4-FFF2-40B4-BE49-F238E27FC236}">
              <a16:creationId xmlns:a16="http://schemas.microsoft.com/office/drawing/2014/main" id="{00000000-0008-0000-0600-00005E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58,643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5" name="正方形/長方形 94">
          <a:extLst>
            <a:ext uri="{FF2B5EF4-FFF2-40B4-BE49-F238E27FC236}">
              <a16:creationId xmlns:a16="http://schemas.microsoft.com/office/drawing/2014/main" id="{00000000-0008-0000-0600-00005F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6" name="正方形/長方形 95">
          <a:extLst>
            <a:ext uri="{FF2B5EF4-FFF2-40B4-BE49-F238E27FC236}">
              <a16:creationId xmlns:a16="http://schemas.microsoft.com/office/drawing/2014/main" id="{00000000-0008-0000-0600-000060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46,831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7" name="正方形/長方形 96">
          <a:extLst>
            <a:ext uri="{FF2B5EF4-FFF2-40B4-BE49-F238E27FC236}">
              <a16:creationId xmlns:a16="http://schemas.microsoft.com/office/drawing/2014/main" id="{00000000-0008-0000-0600-000061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8" name="テキスト ボックス 97">
          <a:extLst>
            <a:ext uri="{FF2B5EF4-FFF2-40B4-BE49-F238E27FC236}">
              <a16:creationId xmlns:a16="http://schemas.microsoft.com/office/drawing/2014/main" id="{00000000-0008-0000-0600-000062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9" name="直線コネクタ 98">
          <a:extLst>
            <a:ext uri="{FF2B5EF4-FFF2-40B4-BE49-F238E27FC236}">
              <a16:creationId xmlns:a16="http://schemas.microsoft.com/office/drawing/2014/main" id="{00000000-0008-0000-0600-000063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59</xdr:row>
      <xdr:rowOff>98878</xdr:rowOff>
    </xdr:from>
    <xdr:to>
      <xdr:col>28</xdr:col>
      <xdr:colOff>114300</xdr:colOff>
      <xdr:row>59</xdr:row>
      <xdr:rowOff>98878</xdr:rowOff>
    </xdr:to>
    <xdr:cxnSp macro="">
      <xdr:nvCxnSpPr>
        <xdr:cNvPr id="100" name="直線コネクタ 99">
          <a:extLst>
            <a:ext uri="{FF2B5EF4-FFF2-40B4-BE49-F238E27FC236}">
              <a16:creationId xmlns:a16="http://schemas.microsoft.com/office/drawing/2014/main" id="{00000000-0008-0000-0600-000064000000}"/>
            </a:ext>
          </a:extLst>
        </xdr:cNvPr>
        <xdr:cNvCxnSpPr/>
      </xdr:nvCxnSpPr>
      <xdr:spPr>
        <a:xfrm>
          <a:off x="762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58</xdr:row>
      <xdr:rowOff>128105</xdr:rowOff>
    </xdr:from>
    <xdr:ext cx="248786" cy="259045"/>
    <xdr:sp macro="" textlink="">
      <xdr:nvSpPr>
        <xdr:cNvPr id="101" name="テキスト ボックス 100">
          <a:extLst>
            <a:ext uri="{FF2B5EF4-FFF2-40B4-BE49-F238E27FC236}">
              <a16:creationId xmlns:a16="http://schemas.microsoft.com/office/drawing/2014/main" id="{00000000-0008-0000-0600-000065000000}"/>
            </a:ext>
          </a:extLst>
        </xdr:cNvPr>
        <xdr:cNvSpPr txBox="1"/>
      </xdr:nvSpPr>
      <xdr:spPr>
        <a:xfrm>
          <a:off x="513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115207</xdr:rowOff>
    </xdr:from>
    <xdr:to>
      <xdr:col>28</xdr:col>
      <xdr:colOff>114300</xdr:colOff>
      <xdr:row>57</xdr:row>
      <xdr:rowOff>115207</xdr:rowOff>
    </xdr:to>
    <xdr:cxnSp macro="">
      <xdr:nvCxnSpPr>
        <xdr:cNvPr id="102" name="直線コネクタ 101">
          <a:extLst>
            <a:ext uri="{FF2B5EF4-FFF2-40B4-BE49-F238E27FC236}">
              <a16:creationId xmlns:a16="http://schemas.microsoft.com/office/drawing/2014/main" id="{00000000-0008-0000-0600-000066000000}"/>
            </a:ext>
          </a:extLst>
        </xdr:cNvPr>
        <xdr:cNvCxnSpPr/>
      </xdr:nvCxnSpPr>
      <xdr:spPr>
        <a:xfrm>
          <a:off x="762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56</xdr:row>
      <xdr:rowOff>144434</xdr:rowOff>
    </xdr:from>
    <xdr:ext cx="595419" cy="259045"/>
    <xdr:sp macro="" textlink="">
      <xdr:nvSpPr>
        <xdr:cNvPr id="103" name="テキスト ボックス 102">
          <a:extLst>
            <a:ext uri="{FF2B5EF4-FFF2-40B4-BE49-F238E27FC236}">
              <a16:creationId xmlns:a16="http://schemas.microsoft.com/office/drawing/2014/main" id="{00000000-0008-0000-0600-000067000000}"/>
            </a:ext>
          </a:extLst>
        </xdr:cNvPr>
        <xdr:cNvSpPr txBox="1"/>
      </xdr:nvSpPr>
      <xdr:spPr>
        <a:xfrm>
          <a:off x="166581" y="9745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131535</xdr:rowOff>
    </xdr:from>
    <xdr:to>
      <xdr:col>28</xdr:col>
      <xdr:colOff>114300</xdr:colOff>
      <xdr:row>55</xdr:row>
      <xdr:rowOff>131535</xdr:rowOff>
    </xdr:to>
    <xdr:cxnSp macro="">
      <xdr:nvCxnSpPr>
        <xdr:cNvPr id="104" name="直線コネクタ 103">
          <a:extLst>
            <a:ext uri="{FF2B5EF4-FFF2-40B4-BE49-F238E27FC236}">
              <a16:creationId xmlns:a16="http://schemas.microsoft.com/office/drawing/2014/main" id="{00000000-0008-0000-0600-000068000000}"/>
            </a:ext>
          </a:extLst>
        </xdr:cNvPr>
        <xdr:cNvCxnSpPr/>
      </xdr:nvCxnSpPr>
      <xdr:spPr>
        <a:xfrm>
          <a:off x="762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54</xdr:row>
      <xdr:rowOff>160762</xdr:rowOff>
    </xdr:from>
    <xdr:ext cx="595419" cy="259045"/>
    <xdr:sp macro="" textlink="">
      <xdr:nvSpPr>
        <xdr:cNvPr id="105" name="テキスト ボックス 104">
          <a:extLst>
            <a:ext uri="{FF2B5EF4-FFF2-40B4-BE49-F238E27FC236}">
              <a16:creationId xmlns:a16="http://schemas.microsoft.com/office/drawing/2014/main" id="{00000000-0008-0000-0600-000069000000}"/>
            </a:ext>
          </a:extLst>
        </xdr:cNvPr>
        <xdr:cNvSpPr txBox="1"/>
      </xdr:nvSpPr>
      <xdr:spPr>
        <a:xfrm>
          <a:off x="166581" y="9419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147865</xdr:rowOff>
    </xdr:from>
    <xdr:to>
      <xdr:col>28</xdr:col>
      <xdr:colOff>114300</xdr:colOff>
      <xdr:row>53</xdr:row>
      <xdr:rowOff>147865</xdr:rowOff>
    </xdr:to>
    <xdr:cxnSp macro="">
      <xdr:nvCxnSpPr>
        <xdr:cNvPr id="106" name="直線コネクタ 105">
          <a:extLst>
            <a:ext uri="{FF2B5EF4-FFF2-40B4-BE49-F238E27FC236}">
              <a16:creationId xmlns:a16="http://schemas.microsoft.com/office/drawing/2014/main" id="{00000000-0008-0000-0600-00006A000000}"/>
            </a:ext>
          </a:extLst>
        </xdr:cNvPr>
        <xdr:cNvCxnSpPr/>
      </xdr:nvCxnSpPr>
      <xdr:spPr>
        <a:xfrm>
          <a:off x="762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5642</xdr:rowOff>
    </xdr:from>
    <xdr:ext cx="595419" cy="259045"/>
    <xdr:sp macro="" textlink="">
      <xdr:nvSpPr>
        <xdr:cNvPr id="107" name="テキスト ボックス 106">
          <a:extLst>
            <a:ext uri="{FF2B5EF4-FFF2-40B4-BE49-F238E27FC236}">
              <a16:creationId xmlns:a16="http://schemas.microsoft.com/office/drawing/2014/main" id="{00000000-0008-0000-0600-00006B000000}"/>
            </a:ext>
          </a:extLst>
        </xdr:cNvPr>
        <xdr:cNvSpPr txBox="1"/>
      </xdr:nvSpPr>
      <xdr:spPr>
        <a:xfrm>
          <a:off x="166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51</xdr:row>
      <xdr:rowOff>164193</xdr:rowOff>
    </xdr:from>
    <xdr:to>
      <xdr:col>28</xdr:col>
      <xdr:colOff>114300</xdr:colOff>
      <xdr:row>51</xdr:row>
      <xdr:rowOff>164193</xdr:rowOff>
    </xdr:to>
    <xdr:cxnSp macro="">
      <xdr:nvCxnSpPr>
        <xdr:cNvPr id="108" name="直線コネクタ 107">
          <a:extLst>
            <a:ext uri="{FF2B5EF4-FFF2-40B4-BE49-F238E27FC236}">
              <a16:creationId xmlns:a16="http://schemas.microsoft.com/office/drawing/2014/main" id="{00000000-0008-0000-0600-00006C000000}"/>
            </a:ext>
          </a:extLst>
        </xdr:cNvPr>
        <xdr:cNvCxnSpPr/>
      </xdr:nvCxnSpPr>
      <xdr:spPr>
        <a:xfrm>
          <a:off x="762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21970</xdr:rowOff>
    </xdr:from>
    <xdr:ext cx="595419" cy="259045"/>
    <xdr:sp macro="" textlink="">
      <xdr:nvSpPr>
        <xdr:cNvPr id="109" name="テキスト ボックス 108">
          <a:extLst>
            <a:ext uri="{FF2B5EF4-FFF2-40B4-BE49-F238E27FC236}">
              <a16:creationId xmlns:a16="http://schemas.microsoft.com/office/drawing/2014/main" id="{00000000-0008-0000-0600-00006D000000}"/>
            </a:ext>
          </a:extLst>
        </xdr:cNvPr>
        <xdr:cNvSpPr txBox="1"/>
      </xdr:nvSpPr>
      <xdr:spPr>
        <a:xfrm>
          <a:off x="166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9072</xdr:rowOff>
    </xdr:from>
    <xdr:to>
      <xdr:col>28</xdr:col>
      <xdr:colOff>114300</xdr:colOff>
      <xdr:row>50</xdr:row>
      <xdr:rowOff>9072</xdr:rowOff>
    </xdr:to>
    <xdr:cxnSp macro="">
      <xdr:nvCxnSpPr>
        <xdr:cNvPr id="110" name="直線コネクタ 109">
          <a:extLst>
            <a:ext uri="{FF2B5EF4-FFF2-40B4-BE49-F238E27FC236}">
              <a16:creationId xmlns:a16="http://schemas.microsoft.com/office/drawing/2014/main" id="{00000000-0008-0000-0600-00006E000000}"/>
            </a:ext>
          </a:extLst>
        </xdr:cNvPr>
        <xdr:cNvCxnSpPr/>
      </xdr:nvCxnSpPr>
      <xdr:spPr>
        <a:xfrm>
          <a:off x="762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49</xdr:row>
      <xdr:rowOff>38299</xdr:rowOff>
    </xdr:from>
    <xdr:ext cx="685572" cy="259045"/>
    <xdr:sp macro="" textlink="">
      <xdr:nvSpPr>
        <xdr:cNvPr id="111" name="テキスト ボックス 110">
          <a:extLst>
            <a:ext uri="{FF2B5EF4-FFF2-40B4-BE49-F238E27FC236}">
              <a16:creationId xmlns:a16="http://schemas.microsoft.com/office/drawing/2014/main" id="{00000000-0008-0000-0600-00006F000000}"/>
            </a:ext>
          </a:extLst>
        </xdr:cNvPr>
        <xdr:cNvSpPr txBox="1"/>
      </xdr:nvSpPr>
      <xdr:spPr>
        <a:xfrm>
          <a:off x="76428" y="8439349"/>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2" name="直線コネクタ 111">
          <a:extLst>
            <a:ext uri="{FF2B5EF4-FFF2-40B4-BE49-F238E27FC236}">
              <a16:creationId xmlns:a16="http://schemas.microsoft.com/office/drawing/2014/main" id="{00000000-0008-0000-0600-000070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47</xdr:row>
      <xdr:rowOff>54627</xdr:rowOff>
    </xdr:from>
    <xdr:ext cx="685572" cy="259045"/>
    <xdr:sp macro="" textlink="">
      <xdr:nvSpPr>
        <xdr:cNvPr id="113" name="テキスト ボックス 112">
          <a:extLst>
            <a:ext uri="{FF2B5EF4-FFF2-40B4-BE49-F238E27FC236}">
              <a16:creationId xmlns:a16="http://schemas.microsoft.com/office/drawing/2014/main" id="{00000000-0008-0000-0600-000071000000}"/>
            </a:ext>
          </a:extLst>
        </xdr:cNvPr>
        <xdr:cNvSpPr txBox="1"/>
      </xdr:nvSpPr>
      <xdr:spPr>
        <a:xfrm>
          <a:off x="76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4" name="物件費グラフ枠">
          <a:extLst>
            <a:ext uri="{FF2B5EF4-FFF2-40B4-BE49-F238E27FC236}">
              <a16:creationId xmlns:a16="http://schemas.microsoft.com/office/drawing/2014/main" id="{00000000-0008-0000-0600-000072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51</xdr:row>
      <xdr:rowOff>62141</xdr:rowOff>
    </xdr:from>
    <xdr:to>
      <xdr:col>24</xdr:col>
      <xdr:colOff>62865</xdr:colOff>
      <xdr:row>59</xdr:row>
      <xdr:rowOff>25701</xdr:rowOff>
    </xdr:to>
    <xdr:cxnSp macro="">
      <xdr:nvCxnSpPr>
        <xdr:cNvPr id="115" name="直線コネクタ 114">
          <a:extLst>
            <a:ext uri="{FF2B5EF4-FFF2-40B4-BE49-F238E27FC236}">
              <a16:creationId xmlns:a16="http://schemas.microsoft.com/office/drawing/2014/main" id="{00000000-0008-0000-0600-000073000000}"/>
            </a:ext>
          </a:extLst>
        </xdr:cNvPr>
        <xdr:cNvCxnSpPr/>
      </xdr:nvCxnSpPr>
      <xdr:spPr>
        <a:xfrm flipV="1">
          <a:off x="4633595" y="8806091"/>
          <a:ext cx="1270" cy="13351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59</xdr:row>
      <xdr:rowOff>29528</xdr:rowOff>
    </xdr:from>
    <xdr:ext cx="534377" cy="259045"/>
    <xdr:sp macro="" textlink="">
      <xdr:nvSpPr>
        <xdr:cNvPr id="116" name="物件費最小値テキスト">
          <a:extLst>
            <a:ext uri="{FF2B5EF4-FFF2-40B4-BE49-F238E27FC236}">
              <a16:creationId xmlns:a16="http://schemas.microsoft.com/office/drawing/2014/main" id="{00000000-0008-0000-0600-000074000000}"/>
            </a:ext>
          </a:extLst>
        </xdr:cNvPr>
        <xdr:cNvSpPr txBox="1"/>
      </xdr:nvSpPr>
      <xdr:spPr>
        <a:xfrm>
          <a:off x="4686300" y="101450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44,816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59</xdr:row>
      <xdr:rowOff>25701</xdr:rowOff>
    </xdr:from>
    <xdr:to>
      <xdr:col>24</xdr:col>
      <xdr:colOff>152400</xdr:colOff>
      <xdr:row>59</xdr:row>
      <xdr:rowOff>25701</xdr:rowOff>
    </xdr:to>
    <xdr:cxnSp macro="">
      <xdr:nvCxnSpPr>
        <xdr:cNvPr id="117" name="直線コネクタ 116">
          <a:extLst>
            <a:ext uri="{FF2B5EF4-FFF2-40B4-BE49-F238E27FC236}">
              <a16:creationId xmlns:a16="http://schemas.microsoft.com/office/drawing/2014/main" id="{00000000-0008-0000-0600-000075000000}"/>
            </a:ext>
          </a:extLst>
        </xdr:cNvPr>
        <xdr:cNvCxnSpPr/>
      </xdr:nvCxnSpPr>
      <xdr:spPr>
        <a:xfrm>
          <a:off x="4546600" y="1014125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50</xdr:row>
      <xdr:rowOff>8818</xdr:rowOff>
    </xdr:from>
    <xdr:ext cx="599010" cy="259045"/>
    <xdr:sp macro="" textlink="">
      <xdr:nvSpPr>
        <xdr:cNvPr id="118" name="物件費最大値テキスト">
          <a:extLst>
            <a:ext uri="{FF2B5EF4-FFF2-40B4-BE49-F238E27FC236}">
              <a16:creationId xmlns:a16="http://schemas.microsoft.com/office/drawing/2014/main" id="{00000000-0008-0000-0600-000076000000}"/>
            </a:ext>
          </a:extLst>
        </xdr:cNvPr>
        <xdr:cNvSpPr txBox="1"/>
      </xdr:nvSpPr>
      <xdr:spPr>
        <a:xfrm>
          <a:off x="4686300" y="858131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862,499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51</xdr:row>
      <xdr:rowOff>62141</xdr:rowOff>
    </xdr:from>
    <xdr:to>
      <xdr:col>24</xdr:col>
      <xdr:colOff>152400</xdr:colOff>
      <xdr:row>51</xdr:row>
      <xdr:rowOff>62141</xdr:rowOff>
    </xdr:to>
    <xdr:cxnSp macro="">
      <xdr:nvCxnSpPr>
        <xdr:cNvPr id="119" name="直線コネクタ 118">
          <a:extLst>
            <a:ext uri="{FF2B5EF4-FFF2-40B4-BE49-F238E27FC236}">
              <a16:creationId xmlns:a16="http://schemas.microsoft.com/office/drawing/2014/main" id="{00000000-0008-0000-0600-000077000000}"/>
            </a:ext>
          </a:extLst>
        </xdr:cNvPr>
        <xdr:cNvCxnSpPr/>
      </xdr:nvCxnSpPr>
      <xdr:spPr>
        <a:xfrm>
          <a:off x="4546600" y="880609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59</xdr:row>
      <xdr:rowOff>3017</xdr:rowOff>
    </xdr:from>
    <xdr:to>
      <xdr:col>24</xdr:col>
      <xdr:colOff>63500</xdr:colOff>
      <xdr:row>59</xdr:row>
      <xdr:rowOff>8206</xdr:rowOff>
    </xdr:to>
    <xdr:cxnSp macro="">
      <xdr:nvCxnSpPr>
        <xdr:cNvPr id="120" name="直線コネクタ 119">
          <a:extLst>
            <a:ext uri="{FF2B5EF4-FFF2-40B4-BE49-F238E27FC236}">
              <a16:creationId xmlns:a16="http://schemas.microsoft.com/office/drawing/2014/main" id="{00000000-0008-0000-0600-000078000000}"/>
            </a:ext>
          </a:extLst>
        </xdr:cNvPr>
        <xdr:cNvCxnSpPr/>
      </xdr:nvCxnSpPr>
      <xdr:spPr>
        <a:xfrm flipV="1">
          <a:off x="3797300" y="10118567"/>
          <a:ext cx="838200" cy="51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57</xdr:row>
      <xdr:rowOff>93138</xdr:rowOff>
    </xdr:from>
    <xdr:ext cx="534377" cy="259045"/>
    <xdr:sp macro="" textlink="">
      <xdr:nvSpPr>
        <xdr:cNvPr id="121" name="物件費平均値テキスト">
          <a:extLst>
            <a:ext uri="{FF2B5EF4-FFF2-40B4-BE49-F238E27FC236}">
              <a16:creationId xmlns:a16="http://schemas.microsoft.com/office/drawing/2014/main" id="{00000000-0008-0000-0600-000079000000}"/>
            </a:ext>
          </a:extLst>
        </xdr:cNvPr>
        <xdr:cNvSpPr txBox="1"/>
      </xdr:nvSpPr>
      <xdr:spPr>
        <a:xfrm>
          <a:off x="4686300" y="986578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91,415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58</xdr:row>
      <xdr:rowOff>70261</xdr:rowOff>
    </xdr:from>
    <xdr:to>
      <xdr:col>24</xdr:col>
      <xdr:colOff>114300</xdr:colOff>
      <xdr:row>59</xdr:row>
      <xdr:rowOff>411</xdr:rowOff>
    </xdr:to>
    <xdr:sp macro="" textlink="">
      <xdr:nvSpPr>
        <xdr:cNvPr id="122" name="フローチャート: 判断 121">
          <a:extLst>
            <a:ext uri="{FF2B5EF4-FFF2-40B4-BE49-F238E27FC236}">
              <a16:creationId xmlns:a16="http://schemas.microsoft.com/office/drawing/2014/main" id="{00000000-0008-0000-0600-00007A000000}"/>
            </a:ext>
          </a:extLst>
        </xdr:cNvPr>
        <xdr:cNvSpPr/>
      </xdr:nvSpPr>
      <xdr:spPr>
        <a:xfrm>
          <a:off x="4584700" y="100143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59</xdr:row>
      <xdr:rowOff>6771</xdr:rowOff>
    </xdr:from>
    <xdr:to>
      <xdr:col>19</xdr:col>
      <xdr:colOff>177800</xdr:colOff>
      <xdr:row>59</xdr:row>
      <xdr:rowOff>8206</xdr:rowOff>
    </xdr:to>
    <xdr:cxnSp macro="">
      <xdr:nvCxnSpPr>
        <xdr:cNvPr id="123" name="直線コネクタ 122">
          <a:extLst>
            <a:ext uri="{FF2B5EF4-FFF2-40B4-BE49-F238E27FC236}">
              <a16:creationId xmlns:a16="http://schemas.microsoft.com/office/drawing/2014/main" id="{00000000-0008-0000-0600-00007B000000}"/>
            </a:ext>
          </a:extLst>
        </xdr:cNvPr>
        <xdr:cNvCxnSpPr/>
      </xdr:nvCxnSpPr>
      <xdr:spPr>
        <a:xfrm>
          <a:off x="2908300" y="10122321"/>
          <a:ext cx="889000" cy="14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58</xdr:row>
      <xdr:rowOff>96641</xdr:rowOff>
    </xdr:from>
    <xdr:to>
      <xdr:col>20</xdr:col>
      <xdr:colOff>38100</xdr:colOff>
      <xdr:row>59</xdr:row>
      <xdr:rowOff>26791</xdr:rowOff>
    </xdr:to>
    <xdr:sp macro="" textlink="">
      <xdr:nvSpPr>
        <xdr:cNvPr id="124" name="フローチャート: 判断 123">
          <a:extLst>
            <a:ext uri="{FF2B5EF4-FFF2-40B4-BE49-F238E27FC236}">
              <a16:creationId xmlns:a16="http://schemas.microsoft.com/office/drawing/2014/main" id="{00000000-0008-0000-0600-00007C000000}"/>
            </a:ext>
          </a:extLst>
        </xdr:cNvPr>
        <xdr:cNvSpPr/>
      </xdr:nvSpPr>
      <xdr:spPr>
        <a:xfrm>
          <a:off x="3746500" y="100407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57</xdr:row>
      <xdr:rowOff>43318</xdr:rowOff>
    </xdr:from>
    <xdr:ext cx="534377" cy="259045"/>
    <xdr:sp macro="" textlink="">
      <xdr:nvSpPr>
        <xdr:cNvPr id="125" name="テキスト ボックス 124">
          <a:extLst>
            <a:ext uri="{FF2B5EF4-FFF2-40B4-BE49-F238E27FC236}">
              <a16:creationId xmlns:a16="http://schemas.microsoft.com/office/drawing/2014/main" id="{00000000-0008-0000-0600-00007D000000}"/>
            </a:ext>
          </a:extLst>
        </xdr:cNvPr>
        <xdr:cNvSpPr txBox="1"/>
      </xdr:nvSpPr>
      <xdr:spPr>
        <a:xfrm>
          <a:off x="3530111" y="98159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75,259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59</xdr:row>
      <xdr:rowOff>6771</xdr:rowOff>
    </xdr:from>
    <xdr:to>
      <xdr:col>15</xdr:col>
      <xdr:colOff>50800</xdr:colOff>
      <xdr:row>59</xdr:row>
      <xdr:rowOff>20293</xdr:rowOff>
    </xdr:to>
    <xdr:cxnSp macro="">
      <xdr:nvCxnSpPr>
        <xdr:cNvPr id="126" name="直線コネクタ 125">
          <a:extLst>
            <a:ext uri="{FF2B5EF4-FFF2-40B4-BE49-F238E27FC236}">
              <a16:creationId xmlns:a16="http://schemas.microsoft.com/office/drawing/2014/main" id="{00000000-0008-0000-0600-00007E000000}"/>
            </a:ext>
          </a:extLst>
        </xdr:cNvPr>
        <xdr:cNvCxnSpPr/>
      </xdr:nvCxnSpPr>
      <xdr:spPr>
        <a:xfrm flipV="1">
          <a:off x="2019300" y="10122321"/>
          <a:ext cx="889000" cy="135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58</xdr:row>
      <xdr:rowOff>94153</xdr:rowOff>
    </xdr:from>
    <xdr:to>
      <xdr:col>15</xdr:col>
      <xdr:colOff>101600</xdr:colOff>
      <xdr:row>59</xdr:row>
      <xdr:rowOff>24303</xdr:rowOff>
    </xdr:to>
    <xdr:sp macro="" textlink="">
      <xdr:nvSpPr>
        <xdr:cNvPr id="127" name="フローチャート: 判断 126">
          <a:extLst>
            <a:ext uri="{FF2B5EF4-FFF2-40B4-BE49-F238E27FC236}">
              <a16:creationId xmlns:a16="http://schemas.microsoft.com/office/drawing/2014/main" id="{00000000-0008-0000-0600-00007F000000}"/>
            </a:ext>
          </a:extLst>
        </xdr:cNvPr>
        <xdr:cNvSpPr/>
      </xdr:nvSpPr>
      <xdr:spPr>
        <a:xfrm>
          <a:off x="2857500" y="100382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57</xdr:row>
      <xdr:rowOff>40830</xdr:rowOff>
    </xdr:from>
    <xdr:ext cx="534377" cy="259045"/>
    <xdr:sp macro="" textlink="">
      <xdr:nvSpPr>
        <xdr:cNvPr id="128" name="テキスト ボックス 127">
          <a:extLst>
            <a:ext uri="{FF2B5EF4-FFF2-40B4-BE49-F238E27FC236}">
              <a16:creationId xmlns:a16="http://schemas.microsoft.com/office/drawing/2014/main" id="{00000000-0008-0000-0600-000080000000}"/>
            </a:ext>
          </a:extLst>
        </xdr:cNvPr>
        <xdr:cNvSpPr txBox="1"/>
      </xdr:nvSpPr>
      <xdr:spPr>
        <a:xfrm>
          <a:off x="2641111" y="98134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76,783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59</xdr:row>
      <xdr:rowOff>18370</xdr:rowOff>
    </xdr:from>
    <xdr:to>
      <xdr:col>10</xdr:col>
      <xdr:colOff>114300</xdr:colOff>
      <xdr:row>59</xdr:row>
      <xdr:rowOff>20293</xdr:rowOff>
    </xdr:to>
    <xdr:cxnSp macro="">
      <xdr:nvCxnSpPr>
        <xdr:cNvPr id="129" name="直線コネクタ 128">
          <a:extLst>
            <a:ext uri="{FF2B5EF4-FFF2-40B4-BE49-F238E27FC236}">
              <a16:creationId xmlns:a16="http://schemas.microsoft.com/office/drawing/2014/main" id="{00000000-0008-0000-0600-000081000000}"/>
            </a:ext>
          </a:extLst>
        </xdr:cNvPr>
        <xdr:cNvCxnSpPr/>
      </xdr:nvCxnSpPr>
      <xdr:spPr>
        <a:xfrm>
          <a:off x="1130300" y="10133920"/>
          <a:ext cx="889000" cy="19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58</xdr:row>
      <xdr:rowOff>104765</xdr:rowOff>
    </xdr:from>
    <xdr:to>
      <xdr:col>10</xdr:col>
      <xdr:colOff>165100</xdr:colOff>
      <xdr:row>59</xdr:row>
      <xdr:rowOff>34915</xdr:rowOff>
    </xdr:to>
    <xdr:sp macro="" textlink="">
      <xdr:nvSpPr>
        <xdr:cNvPr id="130" name="フローチャート: 判断 129">
          <a:extLst>
            <a:ext uri="{FF2B5EF4-FFF2-40B4-BE49-F238E27FC236}">
              <a16:creationId xmlns:a16="http://schemas.microsoft.com/office/drawing/2014/main" id="{00000000-0008-0000-0600-000082000000}"/>
            </a:ext>
          </a:extLst>
        </xdr:cNvPr>
        <xdr:cNvSpPr/>
      </xdr:nvSpPr>
      <xdr:spPr>
        <a:xfrm>
          <a:off x="1968500" y="100488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57</xdr:row>
      <xdr:rowOff>51442</xdr:rowOff>
    </xdr:from>
    <xdr:ext cx="534377" cy="259045"/>
    <xdr:sp macro="" textlink="">
      <xdr:nvSpPr>
        <xdr:cNvPr id="131" name="テキスト ボックス 130">
          <a:extLst>
            <a:ext uri="{FF2B5EF4-FFF2-40B4-BE49-F238E27FC236}">
              <a16:creationId xmlns:a16="http://schemas.microsoft.com/office/drawing/2014/main" id="{00000000-0008-0000-0600-000083000000}"/>
            </a:ext>
          </a:extLst>
        </xdr:cNvPr>
        <xdr:cNvSpPr txBox="1"/>
      </xdr:nvSpPr>
      <xdr:spPr>
        <a:xfrm>
          <a:off x="1752111" y="98240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70,284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104097</xdr:rowOff>
    </xdr:from>
    <xdr:to>
      <xdr:col>6</xdr:col>
      <xdr:colOff>38100</xdr:colOff>
      <xdr:row>59</xdr:row>
      <xdr:rowOff>34247</xdr:rowOff>
    </xdr:to>
    <xdr:sp macro="" textlink="">
      <xdr:nvSpPr>
        <xdr:cNvPr id="132" name="フローチャート: 判断 131">
          <a:extLst>
            <a:ext uri="{FF2B5EF4-FFF2-40B4-BE49-F238E27FC236}">
              <a16:creationId xmlns:a16="http://schemas.microsoft.com/office/drawing/2014/main" id="{00000000-0008-0000-0600-000084000000}"/>
            </a:ext>
          </a:extLst>
        </xdr:cNvPr>
        <xdr:cNvSpPr/>
      </xdr:nvSpPr>
      <xdr:spPr>
        <a:xfrm>
          <a:off x="1079500" y="100481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57</xdr:row>
      <xdr:rowOff>50774</xdr:rowOff>
    </xdr:from>
    <xdr:ext cx="534377" cy="259045"/>
    <xdr:sp macro="" textlink="">
      <xdr:nvSpPr>
        <xdr:cNvPr id="133" name="テキスト ボックス 132">
          <a:extLst>
            <a:ext uri="{FF2B5EF4-FFF2-40B4-BE49-F238E27FC236}">
              <a16:creationId xmlns:a16="http://schemas.microsoft.com/office/drawing/2014/main" id="{00000000-0008-0000-0600-000085000000}"/>
            </a:ext>
          </a:extLst>
        </xdr:cNvPr>
        <xdr:cNvSpPr txBox="1"/>
      </xdr:nvSpPr>
      <xdr:spPr>
        <a:xfrm>
          <a:off x="863111" y="98234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70,693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4" name="テキスト ボックス 133">
          <a:extLst>
            <a:ext uri="{FF2B5EF4-FFF2-40B4-BE49-F238E27FC236}">
              <a16:creationId xmlns:a16="http://schemas.microsoft.com/office/drawing/2014/main" id="{00000000-0008-0000-0600-000086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5" name="テキスト ボックス 134">
          <a:extLst>
            <a:ext uri="{FF2B5EF4-FFF2-40B4-BE49-F238E27FC236}">
              <a16:creationId xmlns:a16="http://schemas.microsoft.com/office/drawing/2014/main" id="{00000000-0008-0000-0600-000087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6" name="テキスト ボックス 135">
          <a:extLst>
            <a:ext uri="{FF2B5EF4-FFF2-40B4-BE49-F238E27FC236}">
              <a16:creationId xmlns:a16="http://schemas.microsoft.com/office/drawing/2014/main" id="{00000000-0008-0000-0600-000088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7" name="テキスト ボックス 136">
          <a:extLst>
            <a:ext uri="{FF2B5EF4-FFF2-40B4-BE49-F238E27FC236}">
              <a16:creationId xmlns:a16="http://schemas.microsoft.com/office/drawing/2014/main" id="{00000000-0008-0000-0600-000089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8" name="テキスト ボックス 137">
          <a:extLst>
            <a:ext uri="{FF2B5EF4-FFF2-40B4-BE49-F238E27FC236}">
              <a16:creationId xmlns:a16="http://schemas.microsoft.com/office/drawing/2014/main" id="{00000000-0008-0000-0600-00008A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58</xdr:row>
      <xdr:rowOff>123667</xdr:rowOff>
    </xdr:from>
    <xdr:to>
      <xdr:col>24</xdr:col>
      <xdr:colOff>114300</xdr:colOff>
      <xdr:row>59</xdr:row>
      <xdr:rowOff>53817</xdr:rowOff>
    </xdr:to>
    <xdr:sp macro="" textlink="">
      <xdr:nvSpPr>
        <xdr:cNvPr id="139" name="楕円 138">
          <a:extLst>
            <a:ext uri="{FF2B5EF4-FFF2-40B4-BE49-F238E27FC236}">
              <a16:creationId xmlns:a16="http://schemas.microsoft.com/office/drawing/2014/main" id="{00000000-0008-0000-0600-00008B000000}"/>
            </a:ext>
          </a:extLst>
        </xdr:cNvPr>
        <xdr:cNvSpPr/>
      </xdr:nvSpPr>
      <xdr:spPr>
        <a:xfrm>
          <a:off x="4584700" y="100677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58</xdr:row>
      <xdr:rowOff>48688</xdr:rowOff>
    </xdr:from>
    <xdr:ext cx="534377" cy="259045"/>
    <xdr:sp macro="" textlink="">
      <xdr:nvSpPr>
        <xdr:cNvPr id="140" name="物件費該当値テキスト">
          <a:extLst>
            <a:ext uri="{FF2B5EF4-FFF2-40B4-BE49-F238E27FC236}">
              <a16:creationId xmlns:a16="http://schemas.microsoft.com/office/drawing/2014/main" id="{00000000-0008-0000-0600-00008C000000}"/>
            </a:ext>
          </a:extLst>
        </xdr:cNvPr>
        <xdr:cNvSpPr txBox="1"/>
      </xdr:nvSpPr>
      <xdr:spPr>
        <a:xfrm>
          <a:off x="4686300" y="99927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58,708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58</xdr:row>
      <xdr:rowOff>128856</xdr:rowOff>
    </xdr:from>
    <xdr:to>
      <xdr:col>20</xdr:col>
      <xdr:colOff>38100</xdr:colOff>
      <xdr:row>59</xdr:row>
      <xdr:rowOff>59006</xdr:rowOff>
    </xdr:to>
    <xdr:sp macro="" textlink="">
      <xdr:nvSpPr>
        <xdr:cNvPr id="141" name="楕円 140">
          <a:extLst>
            <a:ext uri="{FF2B5EF4-FFF2-40B4-BE49-F238E27FC236}">
              <a16:creationId xmlns:a16="http://schemas.microsoft.com/office/drawing/2014/main" id="{00000000-0008-0000-0600-00008D000000}"/>
            </a:ext>
          </a:extLst>
        </xdr:cNvPr>
        <xdr:cNvSpPr/>
      </xdr:nvSpPr>
      <xdr:spPr>
        <a:xfrm>
          <a:off x="3746500" y="100729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59</xdr:row>
      <xdr:rowOff>50133</xdr:rowOff>
    </xdr:from>
    <xdr:ext cx="534377" cy="259045"/>
    <xdr:sp macro="" textlink="">
      <xdr:nvSpPr>
        <xdr:cNvPr id="142" name="テキスト ボックス 141">
          <a:extLst>
            <a:ext uri="{FF2B5EF4-FFF2-40B4-BE49-F238E27FC236}">
              <a16:creationId xmlns:a16="http://schemas.microsoft.com/office/drawing/2014/main" id="{00000000-0008-0000-0600-00008E000000}"/>
            </a:ext>
          </a:extLst>
        </xdr:cNvPr>
        <xdr:cNvSpPr txBox="1"/>
      </xdr:nvSpPr>
      <xdr:spPr>
        <a:xfrm>
          <a:off x="3530111" y="101656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55,530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58</xdr:row>
      <xdr:rowOff>127421</xdr:rowOff>
    </xdr:from>
    <xdr:to>
      <xdr:col>15</xdr:col>
      <xdr:colOff>101600</xdr:colOff>
      <xdr:row>59</xdr:row>
      <xdr:rowOff>57571</xdr:rowOff>
    </xdr:to>
    <xdr:sp macro="" textlink="">
      <xdr:nvSpPr>
        <xdr:cNvPr id="143" name="楕円 142">
          <a:extLst>
            <a:ext uri="{FF2B5EF4-FFF2-40B4-BE49-F238E27FC236}">
              <a16:creationId xmlns:a16="http://schemas.microsoft.com/office/drawing/2014/main" id="{00000000-0008-0000-0600-00008F000000}"/>
            </a:ext>
          </a:extLst>
        </xdr:cNvPr>
        <xdr:cNvSpPr/>
      </xdr:nvSpPr>
      <xdr:spPr>
        <a:xfrm>
          <a:off x="2857500" y="100715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59</xdr:row>
      <xdr:rowOff>48698</xdr:rowOff>
    </xdr:from>
    <xdr:ext cx="534377" cy="259045"/>
    <xdr:sp macro="" textlink="">
      <xdr:nvSpPr>
        <xdr:cNvPr id="144" name="テキスト ボックス 143">
          <a:extLst>
            <a:ext uri="{FF2B5EF4-FFF2-40B4-BE49-F238E27FC236}">
              <a16:creationId xmlns:a16="http://schemas.microsoft.com/office/drawing/2014/main" id="{00000000-0008-0000-0600-000090000000}"/>
            </a:ext>
          </a:extLst>
        </xdr:cNvPr>
        <xdr:cNvSpPr txBox="1"/>
      </xdr:nvSpPr>
      <xdr:spPr>
        <a:xfrm>
          <a:off x="2641111" y="101642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56,409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58</xdr:row>
      <xdr:rowOff>140943</xdr:rowOff>
    </xdr:from>
    <xdr:to>
      <xdr:col>10</xdr:col>
      <xdr:colOff>165100</xdr:colOff>
      <xdr:row>59</xdr:row>
      <xdr:rowOff>71093</xdr:rowOff>
    </xdr:to>
    <xdr:sp macro="" textlink="">
      <xdr:nvSpPr>
        <xdr:cNvPr id="145" name="楕円 144">
          <a:extLst>
            <a:ext uri="{FF2B5EF4-FFF2-40B4-BE49-F238E27FC236}">
              <a16:creationId xmlns:a16="http://schemas.microsoft.com/office/drawing/2014/main" id="{00000000-0008-0000-0600-000091000000}"/>
            </a:ext>
          </a:extLst>
        </xdr:cNvPr>
        <xdr:cNvSpPr/>
      </xdr:nvSpPr>
      <xdr:spPr>
        <a:xfrm>
          <a:off x="1968500" y="100850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59</xdr:row>
      <xdr:rowOff>62220</xdr:rowOff>
    </xdr:from>
    <xdr:ext cx="534377" cy="259045"/>
    <xdr:sp macro="" textlink="">
      <xdr:nvSpPr>
        <xdr:cNvPr id="146" name="テキスト ボックス 145">
          <a:extLst>
            <a:ext uri="{FF2B5EF4-FFF2-40B4-BE49-F238E27FC236}">
              <a16:creationId xmlns:a16="http://schemas.microsoft.com/office/drawing/2014/main" id="{00000000-0008-0000-0600-000092000000}"/>
            </a:ext>
          </a:extLst>
        </xdr:cNvPr>
        <xdr:cNvSpPr txBox="1"/>
      </xdr:nvSpPr>
      <xdr:spPr>
        <a:xfrm>
          <a:off x="1752111" y="101777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48,128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139020</xdr:rowOff>
    </xdr:from>
    <xdr:to>
      <xdr:col>6</xdr:col>
      <xdr:colOff>38100</xdr:colOff>
      <xdr:row>59</xdr:row>
      <xdr:rowOff>69170</xdr:rowOff>
    </xdr:to>
    <xdr:sp macro="" textlink="">
      <xdr:nvSpPr>
        <xdr:cNvPr id="147" name="楕円 146">
          <a:extLst>
            <a:ext uri="{FF2B5EF4-FFF2-40B4-BE49-F238E27FC236}">
              <a16:creationId xmlns:a16="http://schemas.microsoft.com/office/drawing/2014/main" id="{00000000-0008-0000-0600-000093000000}"/>
            </a:ext>
          </a:extLst>
        </xdr:cNvPr>
        <xdr:cNvSpPr/>
      </xdr:nvSpPr>
      <xdr:spPr>
        <a:xfrm>
          <a:off x="1079500" y="100831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59</xdr:row>
      <xdr:rowOff>60297</xdr:rowOff>
    </xdr:from>
    <xdr:ext cx="534377" cy="259045"/>
    <xdr:sp macro="" textlink="">
      <xdr:nvSpPr>
        <xdr:cNvPr id="148" name="テキスト ボックス 147">
          <a:extLst>
            <a:ext uri="{FF2B5EF4-FFF2-40B4-BE49-F238E27FC236}">
              <a16:creationId xmlns:a16="http://schemas.microsoft.com/office/drawing/2014/main" id="{00000000-0008-0000-0600-000094000000}"/>
            </a:ext>
          </a:extLst>
        </xdr:cNvPr>
        <xdr:cNvSpPr txBox="1"/>
      </xdr:nvSpPr>
      <xdr:spPr>
        <a:xfrm>
          <a:off x="863111" y="101758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49,305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9" name="正方形/長方形 148">
          <a:extLst>
            <a:ext uri="{FF2B5EF4-FFF2-40B4-BE49-F238E27FC236}">
              <a16:creationId xmlns:a16="http://schemas.microsoft.com/office/drawing/2014/main" id="{00000000-0008-0000-0600-000095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50" name="正方形/長方形 149">
          <a:extLst>
            <a:ext uri="{FF2B5EF4-FFF2-40B4-BE49-F238E27FC236}">
              <a16:creationId xmlns:a16="http://schemas.microsoft.com/office/drawing/2014/main" id="{00000000-0008-0000-0600-000096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1" name="正方形/長方形 150">
          <a:extLst>
            <a:ext uri="{FF2B5EF4-FFF2-40B4-BE49-F238E27FC236}">
              <a16:creationId xmlns:a16="http://schemas.microsoft.com/office/drawing/2014/main" id="{00000000-0008-0000-0600-000097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2" name="正方形/長方形 151">
          <a:extLst>
            <a:ext uri="{FF2B5EF4-FFF2-40B4-BE49-F238E27FC236}">
              <a16:creationId xmlns:a16="http://schemas.microsoft.com/office/drawing/2014/main" id="{00000000-0008-0000-0600-000098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3" name="正方形/長方形 152">
          <a:extLst>
            <a:ext uri="{FF2B5EF4-FFF2-40B4-BE49-F238E27FC236}">
              <a16:creationId xmlns:a16="http://schemas.microsoft.com/office/drawing/2014/main" id="{00000000-0008-0000-0600-000099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4" name="正方形/長方形 153">
          <a:extLst>
            <a:ext uri="{FF2B5EF4-FFF2-40B4-BE49-F238E27FC236}">
              <a16:creationId xmlns:a16="http://schemas.microsoft.com/office/drawing/2014/main" id="{00000000-0008-0000-0600-00009A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5" name="正方形/長方形 154">
          <a:extLst>
            <a:ext uri="{FF2B5EF4-FFF2-40B4-BE49-F238E27FC236}">
              <a16:creationId xmlns:a16="http://schemas.microsoft.com/office/drawing/2014/main" id="{00000000-0008-0000-0600-00009B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6" name="正方形/長方形 155">
          <a:extLst>
            <a:ext uri="{FF2B5EF4-FFF2-40B4-BE49-F238E27FC236}">
              <a16:creationId xmlns:a16="http://schemas.microsoft.com/office/drawing/2014/main" id="{00000000-0008-0000-0600-00009C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7" name="テキスト ボックス 156">
          <a:extLst>
            <a:ext uri="{FF2B5EF4-FFF2-40B4-BE49-F238E27FC236}">
              <a16:creationId xmlns:a16="http://schemas.microsoft.com/office/drawing/2014/main" id="{00000000-0008-0000-0600-00009D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8" name="直線コネクタ 157">
          <a:extLst>
            <a:ext uri="{FF2B5EF4-FFF2-40B4-BE49-F238E27FC236}">
              <a16:creationId xmlns:a16="http://schemas.microsoft.com/office/drawing/2014/main" id="{00000000-0008-0000-0600-00009E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79</xdr:row>
      <xdr:rowOff>44450</xdr:rowOff>
    </xdr:from>
    <xdr:to>
      <xdr:col>28</xdr:col>
      <xdr:colOff>114300</xdr:colOff>
      <xdr:row>79</xdr:row>
      <xdr:rowOff>44450</xdr:rowOff>
    </xdr:to>
    <xdr:cxnSp macro="">
      <xdr:nvCxnSpPr>
        <xdr:cNvPr id="159" name="直線コネクタ 158">
          <a:extLst>
            <a:ext uri="{FF2B5EF4-FFF2-40B4-BE49-F238E27FC236}">
              <a16:creationId xmlns:a16="http://schemas.microsoft.com/office/drawing/2014/main" id="{00000000-0008-0000-0600-00009F000000}"/>
            </a:ext>
          </a:extLst>
        </xdr:cNvPr>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78</xdr:row>
      <xdr:rowOff>73677</xdr:rowOff>
    </xdr:from>
    <xdr:ext cx="248786" cy="259045"/>
    <xdr:sp macro="" textlink="">
      <xdr:nvSpPr>
        <xdr:cNvPr id="160" name="テキスト ボックス 159">
          <a:extLst>
            <a:ext uri="{FF2B5EF4-FFF2-40B4-BE49-F238E27FC236}">
              <a16:creationId xmlns:a16="http://schemas.microsoft.com/office/drawing/2014/main" id="{00000000-0008-0000-0600-0000A0000000}"/>
            </a:ext>
          </a:extLst>
        </xdr:cNvPr>
        <xdr:cNvSpPr txBox="1"/>
      </xdr:nvSpPr>
      <xdr:spPr>
        <a:xfrm>
          <a:off x="513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6350</xdr:rowOff>
    </xdr:from>
    <xdr:to>
      <xdr:col>28</xdr:col>
      <xdr:colOff>114300</xdr:colOff>
      <xdr:row>77</xdr:row>
      <xdr:rowOff>6350</xdr:rowOff>
    </xdr:to>
    <xdr:cxnSp macro="">
      <xdr:nvCxnSpPr>
        <xdr:cNvPr id="161" name="直線コネクタ 160">
          <a:extLst>
            <a:ext uri="{FF2B5EF4-FFF2-40B4-BE49-F238E27FC236}">
              <a16:creationId xmlns:a16="http://schemas.microsoft.com/office/drawing/2014/main" id="{00000000-0008-0000-0600-0000A1000000}"/>
            </a:ext>
          </a:extLst>
        </xdr:cNvPr>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76</xdr:row>
      <xdr:rowOff>35577</xdr:rowOff>
    </xdr:from>
    <xdr:ext cx="531299" cy="259045"/>
    <xdr:sp macro="" textlink="">
      <xdr:nvSpPr>
        <xdr:cNvPr id="162" name="テキスト ボックス 161">
          <a:extLst>
            <a:ext uri="{FF2B5EF4-FFF2-40B4-BE49-F238E27FC236}">
              <a16:creationId xmlns:a16="http://schemas.microsoft.com/office/drawing/2014/main" id="{00000000-0008-0000-0600-0000A2000000}"/>
            </a:ext>
          </a:extLst>
        </xdr:cNvPr>
        <xdr:cNvSpPr txBox="1"/>
      </xdr:nvSpPr>
      <xdr:spPr>
        <a:xfrm>
          <a:off x="230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63" name="直線コネクタ 162">
          <a:extLst>
            <a:ext uri="{FF2B5EF4-FFF2-40B4-BE49-F238E27FC236}">
              <a16:creationId xmlns:a16="http://schemas.microsoft.com/office/drawing/2014/main" id="{00000000-0008-0000-0600-0000A3000000}"/>
            </a:ext>
          </a:extLst>
        </xdr:cNvPr>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73</xdr:row>
      <xdr:rowOff>168927</xdr:rowOff>
    </xdr:from>
    <xdr:ext cx="531299" cy="259045"/>
    <xdr:sp macro="" textlink="">
      <xdr:nvSpPr>
        <xdr:cNvPr id="164" name="テキスト ボックス 163">
          <a:extLst>
            <a:ext uri="{FF2B5EF4-FFF2-40B4-BE49-F238E27FC236}">
              <a16:creationId xmlns:a16="http://schemas.microsoft.com/office/drawing/2014/main" id="{00000000-0008-0000-0600-0000A4000000}"/>
            </a:ext>
          </a:extLst>
        </xdr:cNvPr>
        <xdr:cNvSpPr txBox="1"/>
      </xdr:nvSpPr>
      <xdr:spPr>
        <a:xfrm>
          <a:off x="230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72</xdr:row>
      <xdr:rowOff>101600</xdr:rowOff>
    </xdr:from>
    <xdr:to>
      <xdr:col>28</xdr:col>
      <xdr:colOff>114300</xdr:colOff>
      <xdr:row>72</xdr:row>
      <xdr:rowOff>101600</xdr:rowOff>
    </xdr:to>
    <xdr:cxnSp macro="">
      <xdr:nvCxnSpPr>
        <xdr:cNvPr id="165" name="直線コネクタ 164">
          <a:extLst>
            <a:ext uri="{FF2B5EF4-FFF2-40B4-BE49-F238E27FC236}">
              <a16:creationId xmlns:a16="http://schemas.microsoft.com/office/drawing/2014/main" id="{00000000-0008-0000-0600-0000A5000000}"/>
            </a:ext>
          </a:extLst>
        </xdr:cNvPr>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71</xdr:row>
      <xdr:rowOff>130827</xdr:rowOff>
    </xdr:from>
    <xdr:ext cx="531299" cy="259045"/>
    <xdr:sp macro="" textlink="">
      <xdr:nvSpPr>
        <xdr:cNvPr id="166" name="テキスト ボックス 165">
          <a:extLst>
            <a:ext uri="{FF2B5EF4-FFF2-40B4-BE49-F238E27FC236}">
              <a16:creationId xmlns:a16="http://schemas.microsoft.com/office/drawing/2014/main" id="{00000000-0008-0000-0600-0000A6000000}"/>
            </a:ext>
          </a:extLst>
        </xdr:cNvPr>
        <xdr:cNvSpPr txBox="1"/>
      </xdr:nvSpPr>
      <xdr:spPr>
        <a:xfrm>
          <a:off x="230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63500</xdr:rowOff>
    </xdr:from>
    <xdr:to>
      <xdr:col>28</xdr:col>
      <xdr:colOff>114300</xdr:colOff>
      <xdr:row>70</xdr:row>
      <xdr:rowOff>63500</xdr:rowOff>
    </xdr:to>
    <xdr:cxnSp macro="">
      <xdr:nvCxnSpPr>
        <xdr:cNvPr id="167" name="直線コネクタ 166">
          <a:extLst>
            <a:ext uri="{FF2B5EF4-FFF2-40B4-BE49-F238E27FC236}">
              <a16:creationId xmlns:a16="http://schemas.microsoft.com/office/drawing/2014/main" id="{00000000-0008-0000-0600-0000A7000000}"/>
            </a:ext>
          </a:extLst>
        </xdr:cNvPr>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69</xdr:row>
      <xdr:rowOff>92727</xdr:rowOff>
    </xdr:from>
    <xdr:ext cx="531299" cy="259045"/>
    <xdr:sp macro="" textlink="">
      <xdr:nvSpPr>
        <xdr:cNvPr id="168" name="テキスト ボックス 167">
          <a:extLst>
            <a:ext uri="{FF2B5EF4-FFF2-40B4-BE49-F238E27FC236}">
              <a16:creationId xmlns:a16="http://schemas.microsoft.com/office/drawing/2014/main" id="{00000000-0008-0000-0600-0000A8000000}"/>
            </a:ext>
          </a:extLst>
        </xdr:cNvPr>
        <xdr:cNvSpPr txBox="1"/>
      </xdr:nvSpPr>
      <xdr:spPr>
        <a:xfrm>
          <a:off x="230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9" name="直線コネクタ 168">
          <a:extLst>
            <a:ext uri="{FF2B5EF4-FFF2-40B4-BE49-F238E27FC236}">
              <a16:creationId xmlns:a16="http://schemas.microsoft.com/office/drawing/2014/main" id="{00000000-0008-0000-0600-0000A9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67</xdr:row>
      <xdr:rowOff>54627</xdr:rowOff>
    </xdr:from>
    <xdr:ext cx="531299" cy="259045"/>
    <xdr:sp macro="" textlink="">
      <xdr:nvSpPr>
        <xdr:cNvPr id="170" name="テキスト ボックス 169">
          <a:extLst>
            <a:ext uri="{FF2B5EF4-FFF2-40B4-BE49-F238E27FC236}">
              <a16:creationId xmlns:a16="http://schemas.microsoft.com/office/drawing/2014/main" id="{00000000-0008-0000-0600-0000AA000000}"/>
            </a:ext>
          </a:extLst>
        </xdr:cNvPr>
        <xdr:cNvSpPr txBox="1"/>
      </xdr:nvSpPr>
      <xdr:spPr>
        <a:xfrm>
          <a:off x="230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1" name="維持補修費グラフ枠">
          <a:extLst>
            <a:ext uri="{FF2B5EF4-FFF2-40B4-BE49-F238E27FC236}">
              <a16:creationId xmlns:a16="http://schemas.microsoft.com/office/drawing/2014/main" id="{00000000-0008-0000-0600-0000AB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71</xdr:row>
      <xdr:rowOff>133223</xdr:rowOff>
    </xdr:from>
    <xdr:to>
      <xdr:col>24</xdr:col>
      <xdr:colOff>62865</xdr:colOff>
      <xdr:row>79</xdr:row>
      <xdr:rowOff>33440</xdr:rowOff>
    </xdr:to>
    <xdr:cxnSp macro="">
      <xdr:nvCxnSpPr>
        <xdr:cNvPr id="172" name="直線コネクタ 171">
          <a:extLst>
            <a:ext uri="{FF2B5EF4-FFF2-40B4-BE49-F238E27FC236}">
              <a16:creationId xmlns:a16="http://schemas.microsoft.com/office/drawing/2014/main" id="{00000000-0008-0000-0600-0000AC000000}"/>
            </a:ext>
          </a:extLst>
        </xdr:cNvPr>
        <xdr:cNvCxnSpPr/>
      </xdr:nvCxnSpPr>
      <xdr:spPr>
        <a:xfrm flipV="1">
          <a:off x="4633595" y="12306173"/>
          <a:ext cx="1270" cy="127181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79</xdr:row>
      <xdr:rowOff>37267</xdr:rowOff>
    </xdr:from>
    <xdr:ext cx="378565" cy="259045"/>
    <xdr:sp macro="" textlink="">
      <xdr:nvSpPr>
        <xdr:cNvPr id="173" name="維持補修費最小値テキスト">
          <a:extLst>
            <a:ext uri="{FF2B5EF4-FFF2-40B4-BE49-F238E27FC236}">
              <a16:creationId xmlns:a16="http://schemas.microsoft.com/office/drawing/2014/main" id="{00000000-0008-0000-0600-0000AD000000}"/>
            </a:ext>
          </a:extLst>
        </xdr:cNvPr>
        <xdr:cNvSpPr txBox="1"/>
      </xdr:nvSpPr>
      <xdr:spPr>
        <a:xfrm>
          <a:off x="4686300" y="1358181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79</xdr:row>
      <xdr:rowOff>33440</xdr:rowOff>
    </xdr:from>
    <xdr:to>
      <xdr:col>24</xdr:col>
      <xdr:colOff>152400</xdr:colOff>
      <xdr:row>79</xdr:row>
      <xdr:rowOff>33440</xdr:rowOff>
    </xdr:to>
    <xdr:cxnSp macro="">
      <xdr:nvCxnSpPr>
        <xdr:cNvPr id="174" name="直線コネクタ 173">
          <a:extLst>
            <a:ext uri="{FF2B5EF4-FFF2-40B4-BE49-F238E27FC236}">
              <a16:creationId xmlns:a16="http://schemas.microsoft.com/office/drawing/2014/main" id="{00000000-0008-0000-0600-0000AE000000}"/>
            </a:ext>
          </a:extLst>
        </xdr:cNvPr>
        <xdr:cNvCxnSpPr/>
      </xdr:nvCxnSpPr>
      <xdr:spPr>
        <a:xfrm>
          <a:off x="4546600" y="135779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70</xdr:row>
      <xdr:rowOff>79900</xdr:rowOff>
    </xdr:from>
    <xdr:ext cx="534377" cy="259045"/>
    <xdr:sp macro="" textlink="">
      <xdr:nvSpPr>
        <xdr:cNvPr id="175" name="維持補修費最大値テキスト">
          <a:extLst>
            <a:ext uri="{FF2B5EF4-FFF2-40B4-BE49-F238E27FC236}">
              <a16:creationId xmlns:a16="http://schemas.microsoft.com/office/drawing/2014/main" id="{00000000-0008-0000-0600-0000AF000000}"/>
            </a:ext>
          </a:extLst>
        </xdr:cNvPr>
        <xdr:cNvSpPr txBox="1"/>
      </xdr:nvSpPr>
      <xdr:spPr>
        <a:xfrm>
          <a:off x="4686300" y="120814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33,670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71</xdr:row>
      <xdr:rowOff>133223</xdr:rowOff>
    </xdr:from>
    <xdr:to>
      <xdr:col>24</xdr:col>
      <xdr:colOff>152400</xdr:colOff>
      <xdr:row>71</xdr:row>
      <xdr:rowOff>133223</xdr:rowOff>
    </xdr:to>
    <xdr:cxnSp macro="">
      <xdr:nvCxnSpPr>
        <xdr:cNvPr id="176" name="直線コネクタ 175">
          <a:extLst>
            <a:ext uri="{FF2B5EF4-FFF2-40B4-BE49-F238E27FC236}">
              <a16:creationId xmlns:a16="http://schemas.microsoft.com/office/drawing/2014/main" id="{00000000-0008-0000-0600-0000B0000000}"/>
            </a:ext>
          </a:extLst>
        </xdr:cNvPr>
        <xdr:cNvCxnSpPr/>
      </xdr:nvCxnSpPr>
      <xdr:spPr>
        <a:xfrm>
          <a:off x="4546600" y="1230617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79</xdr:row>
      <xdr:rowOff>22428</xdr:rowOff>
    </xdr:from>
    <xdr:to>
      <xdr:col>24</xdr:col>
      <xdr:colOff>63500</xdr:colOff>
      <xdr:row>79</xdr:row>
      <xdr:rowOff>29744</xdr:rowOff>
    </xdr:to>
    <xdr:cxnSp macro="">
      <xdr:nvCxnSpPr>
        <xdr:cNvPr id="177" name="直線コネクタ 176">
          <a:extLst>
            <a:ext uri="{FF2B5EF4-FFF2-40B4-BE49-F238E27FC236}">
              <a16:creationId xmlns:a16="http://schemas.microsoft.com/office/drawing/2014/main" id="{00000000-0008-0000-0600-0000B1000000}"/>
            </a:ext>
          </a:extLst>
        </xdr:cNvPr>
        <xdr:cNvCxnSpPr/>
      </xdr:nvCxnSpPr>
      <xdr:spPr>
        <a:xfrm flipV="1">
          <a:off x="3797300" y="13566978"/>
          <a:ext cx="838200" cy="73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124768</xdr:rowOff>
    </xdr:from>
    <xdr:ext cx="469744" cy="259045"/>
    <xdr:sp macro="" textlink="">
      <xdr:nvSpPr>
        <xdr:cNvPr id="178" name="維持補修費平均値テキスト">
          <a:extLst>
            <a:ext uri="{FF2B5EF4-FFF2-40B4-BE49-F238E27FC236}">
              <a16:creationId xmlns:a16="http://schemas.microsoft.com/office/drawing/2014/main" id="{00000000-0008-0000-0600-0000B2000000}"/>
            </a:ext>
          </a:extLst>
        </xdr:cNvPr>
        <xdr:cNvSpPr txBox="1"/>
      </xdr:nvSpPr>
      <xdr:spPr>
        <a:xfrm>
          <a:off x="4686300" y="1315496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101891</xdr:rowOff>
    </xdr:from>
    <xdr:to>
      <xdr:col>24</xdr:col>
      <xdr:colOff>114300</xdr:colOff>
      <xdr:row>78</xdr:row>
      <xdr:rowOff>32041</xdr:rowOff>
    </xdr:to>
    <xdr:sp macro="" textlink="">
      <xdr:nvSpPr>
        <xdr:cNvPr id="179" name="フローチャート: 判断 178">
          <a:extLst>
            <a:ext uri="{FF2B5EF4-FFF2-40B4-BE49-F238E27FC236}">
              <a16:creationId xmlns:a16="http://schemas.microsoft.com/office/drawing/2014/main" id="{00000000-0008-0000-0600-0000B3000000}"/>
            </a:ext>
          </a:extLst>
        </xdr:cNvPr>
        <xdr:cNvSpPr/>
      </xdr:nvSpPr>
      <xdr:spPr>
        <a:xfrm>
          <a:off x="4584700" y="133035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79</xdr:row>
      <xdr:rowOff>29744</xdr:rowOff>
    </xdr:from>
    <xdr:to>
      <xdr:col>19</xdr:col>
      <xdr:colOff>177800</xdr:colOff>
      <xdr:row>79</xdr:row>
      <xdr:rowOff>31725</xdr:rowOff>
    </xdr:to>
    <xdr:cxnSp macro="">
      <xdr:nvCxnSpPr>
        <xdr:cNvPr id="180" name="直線コネクタ 179">
          <a:extLst>
            <a:ext uri="{FF2B5EF4-FFF2-40B4-BE49-F238E27FC236}">
              <a16:creationId xmlns:a16="http://schemas.microsoft.com/office/drawing/2014/main" id="{00000000-0008-0000-0600-0000B4000000}"/>
            </a:ext>
          </a:extLst>
        </xdr:cNvPr>
        <xdr:cNvCxnSpPr/>
      </xdr:nvCxnSpPr>
      <xdr:spPr>
        <a:xfrm flipV="1">
          <a:off x="2908300" y="13574294"/>
          <a:ext cx="889000" cy="19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77</xdr:row>
      <xdr:rowOff>97930</xdr:rowOff>
    </xdr:from>
    <xdr:to>
      <xdr:col>20</xdr:col>
      <xdr:colOff>38100</xdr:colOff>
      <xdr:row>78</xdr:row>
      <xdr:rowOff>28080</xdr:rowOff>
    </xdr:to>
    <xdr:sp macro="" textlink="">
      <xdr:nvSpPr>
        <xdr:cNvPr id="181" name="フローチャート: 判断 180">
          <a:extLst>
            <a:ext uri="{FF2B5EF4-FFF2-40B4-BE49-F238E27FC236}">
              <a16:creationId xmlns:a16="http://schemas.microsoft.com/office/drawing/2014/main" id="{00000000-0008-0000-0600-0000B5000000}"/>
            </a:ext>
          </a:extLst>
        </xdr:cNvPr>
        <xdr:cNvSpPr/>
      </xdr:nvSpPr>
      <xdr:spPr>
        <a:xfrm>
          <a:off x="3746500" y="132995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76</xdr:row>
      <xdr:rowOff>44607</xdr:rowOff>
    </xdr:from>
    <xdr:ext cx="469744" cy="259045"/>
    <xdr:sp macro="" textlink="">
      <xdr:nvSpPr>
        <xdr:cNvPr id="182" name="テキスト ボックス 181">
          <a:extLst>
            <a:ext uri="{FF2B5EF4-FFF2-40B4-BE49-F238E27FC236}">
              <a16:creationId xmlns:a16="http://schemas.microsoft.com/office/drawing/2014/main" id="{00000000-0008-0000-0600-0000B6000000}"/>
            </a:ext>
          </a:extLst>
        </xdr:cNvPr>
        <xdr:cNvSpPr txBox="1"/>
      </xdr:nvSpPr>
      <xdr:spPr>
        <a:xfrm>
          <a:off x="3562428" y="130748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79</xdr:row>
      <xdr:rowOff>27496</xdr:rowOff>
    </xdr:from>
    <xdr:to>
      <xdr:col>15</xdr:col>
      <xdr:colOff>50800</xdr:colOff>
      <xdr:row>79</xdr:row>
      <xdr:rowOff>31725</xdr:rowOff>
    </xdr:to>
    <xdr:cxnSp macro="">
      <xdr:nvCxnSpPr>
        <xdr:cNvPr id="183" name="直線コネクタ 182">
          <a:extLst>
            <a:ext uri="{FF2B5EF4-FFF2-40B4-BE49-F238E27FC236}">
              <a16:creationId xmlns:a16="http://schemas.microsoft.com/office/drawing/2014/main" id="{00000000-0008-0000-0600-0000B7000000}"/>
            </a:ext>
          </a:extLst>
        </xdr:cNvPr>
        <xdr:cNvCxnSpPr/>
      </xdr:nvCxnSpPr>
      <xdr:spPr>
        <a:xfrm>
          <a:off x="2019300" y="13572046"/>
          <a:ext cx="889000" cy="42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77</xdr:row>
      <xdr:rowOff>114694</xdr:rowOff>
    </xdr:from>
    <xdr:to>
      <xdr:col>15</xdr:col>
      <xdr:colOff>101600</xdr:colOff>
      <xdr:row>78</xdr:row>
      <xdr:rowOff>44844</xdr:rowOff>
    </xdr:to>
    <xdr:sp macro="" textlink="">
      <xdr:nvSpPr>
        <xdr:cNvPr id="184" name="フローチャート: 判断 183">
          <a:extLst>
            <a:ext uri="{FF2B5EF4-FFF2-40B4-BE49-F238E27FC236}">
              <a16:creationId xmlns:a16="http://schemas.microsoft.com/office/drawing/2014/main" id="{00000000-0008-0000-0600-0000B8000000}"/>
            </a:ext>
          </a:extLst>
        </xdr:cNvPr>
        <xdr:cNvSpPr/>
      </xdr:nvSpPr>
      <xdr:spPr>
        <a:xfrm>
          <a:off x="2857500" y="133163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76</xdr:row>
      <xdr:rowOff>61371</xdr:rowOff>
    </xdr:from>
    <xdr:ext cx="469744" cy="259045"/>
    <xdr:sp macro="" textlink="">
      <xdr:nvSpPr>
        <xdr:cNvPr id="185" name="テキスト ボックス 184">
          <a:extLst>
            <a:ext uri="{FF2B5EF4-FFF2-40B4-BE49-F238E27FC236}">
              <a16:creationId xmlns:a16="http://schemas.microsoft.com/office/drawing/2014/main" id="{00000000-0008-0000-0600-0000B9000000}"/>
            </a:ext>
          </a:extLst>
        </xdr:cNvPr>
        <xdr:cNvSpPr txBox="1"/>
      </xdr:nvSpPr>
      <xdr:spPr>
        <a:xfrm>
          <a:off x="2673428" y="130915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79</xdr:row>
      <xdr:rowOff>27496</xdr:rowOff>
    </xdr:from>
    <xdr:to>
      <xdr:col>10</xdr:col>
      <xdr:colOff>114300</xdr:colOff>
      <xdr:row>79</xdr:row>
      <xdr:rowOff>28753</xdr:rowOff>
    </xdr:to>
    <xdr:cxnSp macro="">
      <xdr:nvCxnSpPr>
        <xdr:cNvPr id="186" name="直線コネクタ 185">
          <a:extLst>
            <a:ext uri="{FF2B5EF4-FFF2-40B4-BE49-F238E27FC236}">
              <a16:creationId xmlns:a16="http://schemas.microsoft.com/office/drawing/2014/main" id="{00000000-0008-0000-0600-0000BA000000}"/>
            </a:ext>
          </a:extLst>
        </xdr:cNvPr>
        <xdr:cNvCxnSpPr/>
      </xdr:nvCxnSpPr>
      <xdr:spPr>
        <a:xfrm flipV="1">
          <a:off x="1130300" y="13572046"/>
          <a:ext cx="889000" cy="12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77</xdr:row>
      <xdr:rowOff>127724</xdr:rowOff>
    </xdr:from>
    <xdr:to>
      <xdr:col>10</xdr:col>
      <xdr:colOff>165100</xdr:colOff>
      <xdr:row>78</xdr:row>
      <xdr:rowOff>57874</xdr:rowOff>
    </xdr:to>
    <xdr:sp macro="" textlink="">
      <xdr:nvSpPr>
        <xdr:cNvPr id="187" name="フローチャート: 判断 186">
          <a:extLst>
            <a:ext uri="{FF2B5EF4-FFF2-40B4-BE49-F238E27FC236}">
              <a16:creationId xmlns:a16="http://schemas.microsoft.com/office/drawing/2014/main" id="{00000000-0008-0000-0600-0000BB000000}"/>
            </a:ext>
          </a:extLst>
        </xdr:cNvPr>
        <xdr:cNvSpPr/>
      </xdr:nvSpPr>
      <xdr:spPr>
        <a:xfrm>
          <a:off x="1968500" y="133293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76</xdr:row>
      <xdr:rowOff>74401</xdr:rowOff>
    </xdr:from>
    <xdr:ext cx="469744" cy="259045"/>
    <xdr:sp macro="" textlink="">
      <xdr:nvSpPr>
        <xdr:cNvPr id="188" name="テキスト ボックス 187">
          <a:extLst>
            <a:ext uri="{FF2B5EF4-FFF2-40B4-BE49-F238E27FC236}">
              <a16:creationId xmlns:a16="http://schemas.microsoft.com/office/drawing/2014/main" id="{00000000-0008-0000-0600-0000BC000000}"/>
            </a:ext>
          </a:extLst>
        </xdr:cNvPr>
        <xdr:cNvSpPr txBox="1"/>
      </xdr:nvSpPr>
      <xdr:spPr>
        <a:xfrm>
          <a:off x="1784428" y="131046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145287</xdr:rowOff>
    </xdr:from>
    <xdr:to>
      <xdr:col>6</xdr:col>
      <xdr:colOff>38100</xdr:colOff>
      <xdr:row>78</xdr:row>
      <xdr:rowOff>75437</xdr:rowOff>
    </xdr:to>
    <xdr:sp macro="" textlink="">
      <xdr:nvSpPr>
        <xdr:cNvPr id="189" name="フローチャート: 判断 188">
          <a:extLst>
            <a:ext uri="{FF2B5EF4-FFF2-40B4-BE49-F238E27FC236}">
              <a16:creationId xmlns:a16="http://schemas.microsoft.com/office/drawing/2014/main" id="{00000000-0008-0000-0600-0000BD000000}"/>
            </a:ext>
          </a:extLst>
        </xdr:cNvPr>
        <xdr:cNvSpPr/>
      </xdr:nvSpPr>
      <xdr:spPr>
        <a:xfrm>
          <a:off x="1079500" y="133469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76</xdr:row>
      <xdr:rowOff>91964</xdr:rowOff>
    </xdr:from>
    <xdr:ext cx="469744" cy="259045"/>
    <xdr:sp macro="" textlink="">
      <xdr:nvSpPr>
        <xdr:cNvPr id="190" name="テキスト ボックス 189">
          <a:extLst>
            <a:ext uri="{FF2B5EF4-FFF2-40B4-BE49-F238E27FC236}">
              <a16:creationId xmlns:a16="http://schemas.microsoft.com/office/drawing/2014/main" id="{00000000-0008-0000-0600-0000BE000000}"/>
            </a:ext>
          </a:extLst>
        </xdr:cNvPr>
        <xdr:cNvSpPr txBox="1"/>
      </xdr:nvSpPr>
      <xdr:spPr>
        <a:xfrm>
          <a:off x="895428" y="131221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1" name="テキスト ボックス 190">
          <a:extLst>
            <a:ext uri="{FF2B5EF4-FFF2-40B4-BE49-F238E27FC236}">
              <a16:creationId xmlns:a16="http://schemas.microsoft.com/office/drawing/2014/main" id="{00000000-0008-0000-0600-0000BF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2" name="テキスト ボックス 191">
          <a:extLst>
            <a:ext uri="{FF2B5EF4-FFF2-40B4-BE49-F238E27FC236}">
              <a16:creationId xmlns:a16="http://schemas.microsoft.com/office/drawing/2014/main" id="{00000000-0008-0000-0600-0000C0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3" name="テキスト ボックス 192">
          <a:extLst>
            <a:ext uri="{FF2B5EF4-FFF2-40B4-BE49-F238E27FC236}">
              <a16:creationId xmlns:a16="http://schemas.microsoft.com/office/drawing/2014/main" id="{00000000-0008-0000-0600-0000C1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4" name="テキスト ボックス 193">
          <a:extLst>
            <a:ext uri="{FF2B5EF4-FFF2-40B4-BE49-F238E27FC236}">
              <a16:creationId xmlns:a16="http://schemas.microsoft.com/office/drawing/2014/main" id="{00000000-0008-0000-0600-0000C2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5" name="テキスト ボックス 194">
          <a:extLst>
            <a:ext uri="{FF2B5EF4-FFF2-40B4-BE49-F238E27FC236}">
              <a16:creationId xmlns:a16="http://schemas.microsoft.com/office/drawing/2014/main" id="{00000000-0008-0000-0600-0000C3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78</xdr:row>
      <xdr:rowOff>143078</xdr:rowOff>
    </xdr:from>
    <xdr:to>
      <xdr:col>24</xdr:col>
      <xdr:colOff>114300</xdr:colOff>
      <xdr:row>79</xdr:row>
      <xdr:rowOff>73228</xdr:rowOff>
    </xdr:to>
    <xdr:sp macro="" textlink="">
      <xdr:nvSpPr>
        <xdr:cNvPr id="196" name="楕円 195">
          <a:extLst>
            <a:ext uri="{FF2B5EF4-FFF2-40B4-BE49-F238E27FC236}">
              <a16:creationId xmlns:a16="http://schemas.microsoft.com/office/drawing/2014/main" id="{00000000-0008-0000-0600-0000C4000000}"/>
            </a:ext>
          </a:extLst>
        </xdr:cNvPr>
        <xdr:cNvSpPr/>
      </xdr:nvSpPr>
      <xdr:spPr>
        <a:xfrm>
          <a:off x="4584700" y="135161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78</xdr:row>
      <xdr:rowOff>58005</xdr:rowOff>
    </xdr:from>
    <xdr:ext cx="378565" cy="259045"/>
    <xdr:sp macro="" textlink="">
      <xdr:nvSpPr>
        <xdr:cNvPr id="197" name="維持補修費該当値テキスト">
          <a:extLst>
            <a:ext uri="{FF2B5EF4-FFF2-40B4-BE49-F238E27FC236}">
              <a16:creationId xmlns:a16="http://schemas.microsoft.com/office/drawing/2014/main" id="{00000000-0008-0000-0600-0000C5000000}"/>
            </a:ext>
          </a:extLst>
        </xdr:cNvPr>
        <xdr:cNvSpPr txBox="1"/>
      </xdr:nvSpPr>
      <xdr:spPr>
        <a:xfrm>
          <a:off x="4686300" y="1343110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78</xdr:row>
      <xdr:rowOff>150394</xdr:rowOff>
    </xdr:from>
    <xdr:to>
      <xdr:col>20</xdr:col>
      <xdr:colOff>38100</xdr:colOff>
      <xdr:row>79</xdr:row>
      <xdr:rowOff>80544</xdr:rowOff>
    </xdr:to>
    <xdr:sp macro="" textlink="">
      <xdr:nvSpPr>
        <xdr:cNvPr id="198" name="楕円 197">
          <a:extLst>
            <a:ext uri="{FF2B5EF4-FFF2-40B4-BE49-F238E27FC236}">
              <a16:creationId xmlns:a16="http://schemas.microsoft.com/office/drawing/2014/main" id="{00000000-0008-0000-0600-0000C6000000}"/>
            </a:ext>
          </a:extLst>
        </xdr:cNvPr>
        <xdr:cNvSpPr/>
      </xdr:nvSpPr>
      <xdr:spPr>
        <a:xfrm>
          <a:off x="3746500" y="135234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179017</xdr:colOff>
      <xdr:row>79</xdr:row>
      <xdr:rowOff>71671</xdr:rowOff>
    </xdr:from>
    <xdr:ext cx="378565" cy="259045"/>
    <xdr:sp macro="" textlink="">
      <xdr:nvSpPr>
        <xdr:cNvPr id="199" name="テキスト ボックス 198">
          <a:extLst>
            <a:ext uri="{FF2B5EF4-FFF2-40B4-BE49-F238E27FC236}">
              <a16:creationId xmlns:a16="http://schemas.microsoft.com/office/drawing/2014/main" id="{00000000-0008-0000-0600-0000C7000000}"/>
            </a:ext>
          </a:extLst>
        </xdr:cNvPr>
        <xdr:cNvSpPr txBox="1"/>
      </xdr:nvSpPr>
      <xdr:spPr>
        <a:xfrm>
          <a:off x="3608017" y="1361622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78</xdr:row>
      <xdr:rowOff>152375</xdr:rowOff>
    </xdr:from>
    <xdr:to>
      <xdr:col>15</xdr:col>
      <xdr:colOff>101600</xdr:colOff>
      <xdr:row>79</xdr:row>
      <xdr:rowOff>82525</xdr:rowOff>
    </xdr:to>
    <xdr:sp macro="" textlink="">
      <xdr:nvSpPr>
        <xdr:cNvPr id="200" name="楕円 199">
          <a:extLst>
            <a:ext uri="{FF2B5EF4-FFF2-40B4-BE49-F238E27FC236}">
              <a16:creationId xmlns:a16="http://schemas.microsoft.com/office/drawing/2014/main" id="{00000000-0008-0000-0600-0000C8000000}"/>
            </a:ext>
          </a:extLst>
        </xdr:cNvPr>
        <xdr:cNvSpPr/>
      </xdr:nvSpPr>
      <xdr:spPr>
        <a:xfrm>
          <a:off x="2857500" y="135254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52017</xdr:colOff>
      <xdr:row>79</xdr:row>
      <xdr:rowOff>73652</xdr:rowOff>
    </xdr:from>
    <xdr:ext cx="378565" cy="259045"/>
    <xdr:sp macro="" textlink="">
      <xdr:nvSpPr>
        <xdr:cNvPr id="201" name="テキスト ボックス 200">
          <a:extLst>
            <a:ext uri="{FF2B5EF4-FFF2-40B4-BE49-F238E27FC236}">
              <a16:creationId xmlns:a16="http://schemas.microsoft.com/office/drawing/2014/main" id="{00000000-0008-0000-0600-0000C9000000}"/>
            </a:ext>
          </a:extLst>
        </xdr:cNvPr>
        <xdr:cNvSpPr txBox="1"/>
      </xdr:nvSpPr>
      <xdr:spPr>
        <a:xfrm>
          <a:off x="2719017" y="1361820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78</xdr:row>
      <xdr:rowOff>148146</xdr:rowOff>
    </xdr:from>
    <xdr:to>
      <xdr:col>10</xdr:col>
      <xdr:colOff>165100</xdr:colOff>
      <xdr:row>79</xdr:row>
      <xdr:rowOff>78296</xdr:rowOff>
    </xdr:to>
    <xdr:sp macro="" textlink="">
      <xdr:nvSpPr>
        <xdr:cNvPr id="202" name="楕円 201">
          <a:extLst>
            <a:ext uri="{FF2B5EF4-FFF2-40B4-BE49-F238E27FC236}">
              <a16:creationId xmlns:a16="http://schemas.microsoft.com/office/drawing/2014/main" id="{00000000-0008-0000-0600-0000CA000000}"/>
            </a:ext>
          </a:extLst>
        </xdr:cNvPr>
        <xdr:cNvSpPr/>
      </xdr:nvSpPr>
      <xdr:spPr>
        <a:xfrm>
          <a:off x="1968500" y="135212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115517</xdr:colOff>
      <xdr:row>79</xdr:row>
      <xdr:rowOff>69423</xdr:rowOff>
    </xdr:from>
    <xdr:ext cx="378565" cy="259045"/>
    <xdr:sp macro="" textlink="">
      <xdr:nvSpPr>
        <xdr:cNvPr id="203" name="テキスト ボックス 202">
          <a:extLst>
            <a:ext uri="{FF2B5EF4-FFF2-40B4-BE49-F238E27FC236}">
              <a16:creationId xmlns:a16="http://schemas.microsoft.com/office/drawing/2014/main" id="{00000000-0008-0000-0600-0000CB000000}"/>
            </a:ext>
          </a:extLst>
        </xdr:cNvPr>
        <xdr:cNvSpPr txBox="1"/>
      </xdr:nvSpPr>
      <xdr:spPr>
        <a:xfrm>
          <a:off x="1830017" y="1361397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78</xdr:row>
      <xdr:rowOff>149403</xdr:rowOff>
    </xdr:from>
    <xdr:to>
      <xdr:col>6</xdr:col>
      <xdr:colOff>38100</xdr:colOff>
      <xdr:row>79</xdr:row>
      <xdr:rowOff>79553</xdr:rowOff>
    </xdr:to>
    <xdr:sp macro="" textlink="">
      <xdr:nvSpPr>
        <xdr:cNvPr id="204" name="楕円 203">
          <a:extLst>
            <a:ext uri="{FF2B5EF4-FFF2-40B4-BE49-F238E27FC236}">
              <a16:creationId xmlns:a16="http://schemas.microsoft.com/office/drawing/2014/main" id="{00000000-0008-0000-0600-0000CC000000}"/>
            </a:ext>
          </a:extLst>
        </xdr:cNvPr>
        <xdr:cNvSpPr/>
      </xdr:nvSpPr>
      <xdr:spPr>
        <a:xfrm>
          <a:off x="1079500" y="135225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179017</xdr:colOff>
      <xdr:row>79</xdr:row>
      <xdr:rowOff>70680</xdr:rowOff>
    </xdr:from>
    <xdr:ext cx="378565" cy="259045"/>
    <xdr:sp macro="" textlink="">
      <xdr:nvSpPr>
        <xdr:cNvPr id="205" name="テキスト ボックス 204">
          <a:extLst>
            <a:ext uri="{FF2B5EF4-FFF2-40B4-BE49-F238E27FC236}">
              <a16:creationId xmlns:a16="http://schemas.microsoft.com/office/drawing/2014/main" id="{00000000-0008-0000-0600-0000CD000000}"/>
            </a:ext>
          </a:extLst>
        </xdr:cNvPr>
        <xdr:cNvSpPr txBox="1"/>
      </xdr:nvSpPr>
      <xdr:spPr>
        <a:xfrm>
          <a:off x="941017" y="1361523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6" name="正方形/長方形 205">
          <a:extLst>
            <a:ext uri="{FF2B5EF4-FFF2-40B4-BE49-F238E27FC236}">
              <a16:creationId xmlns:a16="http://schemas.microsoft.com/office/drawing/2014/main" id="{00000000-0008-0000-0600-0000CE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7" name="正方形/長方形 206">
          <a:extLst>
            <a:ext uri="{FF2B5EF4-FFF2-40B4-BE49-F238E27FC236}">
              <a16:creationId xmlns:a16="http://schemas.microsoft.com/office/drawing/2014/main" id="{00000000-0008-0000-0600-0000CF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8" name="正方形/長方形 207">
          <a:extLst>
            <a:ext uri="{FF2B5EF4-FFF2-40B4-BE49-F238E27FC236}">
              <a16:creationId xmlns:a16="http://schemas.microsoft.com/office/drawing/2014/main" id="{00000000-0008-0000-0600-0000D0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9" name="正方形/長方形 208">
          <a:extLst>
            <a:ext uri="{FF2B5EF4-FFF2-40B4-BE49-F238E27FC236}">
              <a16:creationId xmlns:a16="http://schemas.microsoft.com/office/drawing/2014/main" id="{00000000-0008-0000-0600-0000D1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10" name="正方形/長方形 209">
          <a:extLst>
            <a:ext uri="{FF2B5EF4-FFF2-40B4-BE49-F238E27FC236}">
              <a16:creationId xmlns:a16="http://schemas.microsoft.com/office/drawing/2014/main" id="{00000000-0008-0000-0600-0000D2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103,700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1" name="正方形/長方形 210">
          <a:extLst>
            <a:ext uri="{FF2B5EF4-FFF2-40B4-BE49-F238E27FC236}">
              <a16:creationId xmlns:a16="http://schemas.microsoft.com/office/drawing/2014/main" id="{00000000-0008-0000-0600-0000D3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2" name="正方形/長方形 211">
          <a:extLst>
            <a:ext uri="{FF2B5EF4-FFF2-40B4-BE49-F238E27FC236}">
              <a16:creationId xmlns:a16="http://schemas.microsoft.com/office/drawing/2014/main" id="{00000000-0008-0000-0600-0000D4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108,133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3" name="正方形/長方形 212">
          <a:extLst>
            <a:ext uri="{FF2B5EF4-FFF2-40B4-BE49-F238E27FC236}">
              <a16:creationId xmlns:a16="http://schemas.microsoft.com/office/drawing/2014/main" id="{00000000-0008-0000-0600-0000D5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4" name="テキスト ボックス 213">
          <a:extLst>
            <a:ext uri="{FF2B5EF4-FFF2-40B4-BE49-F238E27FC236}">
              <a16:creationId xmlns:a16="http://schemas.microsoft.com/office/drawing/2014/main" id="{00000000-0008-0000-0600-0000D6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5" name="直線コネクタ 214">
          <a:extLst>
            <a:ext uri="{FF2B5EF4-FFF2-40B4-BE49-F238E27FC236}">
              <a16:creationId xmlns:a16="http://schemas.microsoft.com/office/drawing/2014/main" id="{00000000-0008-0000-0600-0000D7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100</xdr:row>
      <xdr:rowOff>111777</xdr:rowOff>
    </xdr:from>
    <xdr:ext cx="248786" cy="259045"/>
    <xdr:sp macro="" textlink="">
      <xdr:nvSpPr>
        <xdr:cNvPr id="216" name="テキスト ボックス 215">
          <a:extLst>
            <a:ext uri="{FF2B5EF4-FFF2-40B4-BE49-F238E27FC236}">
              <a16:creationId xmlns:a16="http://schemas.microsoft.com/office/drawing/2014/main" id="{00000000-0008-0000-0600-0000D8000000}"/>
            </a:ext>
          </a:extLst>
        </xdr:cNvPr>
        <xdr:cNvSpPr txBox="1"/>
      </xdr:nvSpPr>
      <xdr:spPr>
        <a:xfrm>
          <a:off x="513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98879</xdr:rowOff>
    </xdr:from>
    <xdr:to>
      <xdr:col>28</xdr:col>
      <xdr:colOff>114300</xdr:colOff>
      <xdr:row>99</xdr:row>
      <xdr:rowOff>98879</xdr:rowOff>
    </xdr:to>
    <xdr:cxnSp macro="">
      <xdr:nvCxnSpPr>
        <xdr:cNvPr id="217" name="直線コネクタ 216">
          <a:extLst>
            <a:ext uri="{FF2B5EF4-FFF2-40B4-BE49-F238E27FC236}">
              <a16:creationId xmlns:a16="http://schemas.microsoft.com/office/drawing/2014/main" id="{00000000-0008-0000-0600-0000D9000000}"/>
            </a:ext>
          </a:extLst>
        </xdr:cNvPr>
        <xdr:cNvCxnSpPr/>
      </xdr:nvCxnSpPr>
      <xdr:spPr>
        <a:xfrm>
          <a:off x="762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128106</xdr:rowOff>
    </xdr:from>
    <xdr:ext cx="531299" cy="259045"/>
    <xdr:sp macro="" textlink="">
      <xdr:nvSpPr>
        <xdr:cNvPr id="218" name="テキスト ボックス 217">
          <a:extLst>
            <a:ext uri="{FF2B5EF4-FFF2-40B4-BE49-F238E27FC236}">
              <a16:creationId xmlns:a16="http://schemas.microsoft.com/office/drawing/2014/main" id="{00000000-0008-0000-0600-0000DA000000}"/>
            </a:ext>
          </a:extLst>
        </xdr:cNvPr>
        <xdr:cNvSpPr txBox="1"/>
      </xdr:nvSpPr>
      <xdr:spPr>
        <a:xfrm>
          <a:off x="230701" y="16930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115207</xdr:rowOff>
    </xdr:from>
    <xdr:to>
      <xdr:col>28</xdr:col>
      <xdr:colOff>114300</xdr:colOff>
      <xdr:row>97</xdr:row>
      <xdr:rowOff>115207</xdr:rowOff>
    </xdr:to>
    <xdr:cxnSp macro="">
      <xdr:nvCxnSpPr>
        <xdr:cNvPr id="219" name="直線コネクタ 218">
          <a:extLst>
            <a:ext uri="{FF2B5EF4-FFF2-40B4-BE49-F238E27FC236}">
              <a16:creationId xmlns:a16="http://schemas.microsoft.com/office/drawing/2014/main" id="{00000000-0008-0000-0600-0000DB000000}"/>
            </a:ext>
          </a:extLst>
        </xdr:cNvPr>
        <xdr:cNvCxnSpPr/>
      </xdr:nvCxnSpPr>
      <xdr:spPr>
        <a:xfrm>
          <a:off x="762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144434</xdr:rowOff>
    </xdr:from>
    <xdr:ext cx="531299" cy="259045"/>
    <xdr:sp macro="" textlink="">
      <xdr:nvSpPr>
        <xdr:cNvPr id="220" name="テキスト ボックス 219">
          <a:extLst>
            <a:ext uri="{FF2B5EF4-FFF2-40B4-BE49-F238E27FC236}">
              <a16:creationId xmlns:a16="http://schemas.microsoft.com/office/drawing/2014/main" id="{00000000-0008-0000-0600-0000DC000000}"/>
            </a:ext>
          </a:extLst>
        </xdr:cNvPr>
        <xdr:cNvSpPr txBox="1"/>
      </xdr:nvSpPr>
      <xdr:spPr>
        <a:xfrm>
          <a:off x="230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95</xdr:row>
      <xdr:rowOff>131536</xdr:rowOff>
    </xdr:from>
    <xdr:to>
      <xdr:col>28</xdr:col>
      <xdr:colOff>114300</xdr:colOff>
      <xdr:row>95</xdr:row>
      <xdr:rowOff>131536</xdr:rowOff>
    </xdr:to>
    <xdr:cxnSp macro="">
      <xdr:nvCxnSpPr>
        <xdr:cNvPr id="221" name="直線コネクタ 220">
          <a:extLst>
            <a:ext uri="{FF2B5EF4-FFF2-40B4-BE49-F238E27FC236}">
              <a16:creationId xmlns:a16="http://schemas.microsoft.com/office/drawing/2014/main" id="{00000000-0008-0000-0600-0000DD000000}"/>
            </a:ext>
          </a:extLst>
        </xdr:cNvPr>
        <xdr:cNvCxnSpPr/>
      </xdr:nvCxnSpPr>
      <xdr:spPr>
        <a:xfrm>
          <a:off x="762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94</xdr:row>
      <xdr:rowOff>160763</xdr:rowOff>
    </xdr:from>
    <xdr:ext cx="531299" cy="259045"/>
    <xdr:sp macro="" textlink="">
      <xdr:nvSpPr>
        <xdr:cNvPr id="222" name="テキスト ボックス 221">
          <a:extLst>
            <a:ext uri="{FF2B5EF4-FFF2-40B4-BE49-F238E27FC236}">
              <a16:creationId xmlns:a16="http://schemas.microsoft.com/office/drawing/2014/main" id="{00000000-0008-0000-0600-0000DE000000}"/>
            </a:ext>
          </a:extLst>
        </xdr:cNvPr>
        <xdr:cNvSpPr txBox="1"/>
      </xdr:nvSpPr>
      <xdr:spPr>
        <a:xfrm>
          <a:off x="230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147864</xdr:rowOff>
    </xdr:from>
    <xdr:to>
      <xdr:col>28</xdr:col>
      <xdr:colOff>114300</xdr:colOff>
      <xdr:row>93</xdr:row>
      <xdr:rowOff>147864</xdr:rowOff>
    </xdr:to>
    <xdr:cxnSp macro="">
      <xdr:nvCxnSpPr>
        <xdr:cNvPr id="223" name="直線コネクタ 222">
          <a:extLst>
            <a:ext uri="{FF2B5EF4-FFF2-40B4-BE49-F238E27FC236}">
              <a16:creationId xmlns:a16="http://schemas.microsoft.com/office/drawing/2014/main" id="{00000000-0008-0000-0600-0000DF000000}"/>
            </a:ext>
          </a:extLst>
        </xdr:cNvPr>
        <xdr:cNvCxnSpPr/>
      </xdr:nvCxnSpPr>
      <xdr:spPr>
        <a:xfrm>
          <a:off x="762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93</xdr:row>
      <xdr:rowOff>5641</xdr:rowOff>
    </xdr:from>
    <xdr:ext cx="531299" cy="259045"/>
    <xdr:sp macro="" textlink="">
      <xdr:nvSpPr>
        <xdr:cNvPr id="224" name="テキスト ボックス 223">
          <a:extLst>
            <a:ext uri="{FF2B5EF4-FFF2-40B4-BE49-F238E27FC236}">
              <a16:creationId xmlns:a16="http://schemas.microsoft.com/office/drawing/2014/main" id="{00000000-0008-0000-0600-0000E0000000}"/>
            </a:ext>
          </a:extLst>
        </xdr:cNvPr>
        <xdr:cNvSpPr txBox="1"/>
      </xdr:nvSpPr>
      <xdr:spPr>
        <a:xfrm>
          <a:off x="230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164193</xdr:rowOff>
    </xdr:from>
    <xdr:to>
      <xdr:col>28</xdr:col>
      <xdr:colOff>114300</xdr:colOff>
      <xdr:row>91</xdr:row>
      <xdr:rowOff>164193</xdr:rowOff>
    </xdr:to>
    <xdr:cxnSp macro="">
      <xdr:nvCxnSpPr>
        <xdr:cNvPr id="225" name="直線コネクタ 224">
          <a:extLst>
            <a:ext uri="{FF2B5EF4-FFF2-40B4-BE49-F238E27FC236}">
              <a16:creationId xmlns:a16="http://schemas.microsoft.com/office/drawing/2014/main" id="{00000000-0008-0000-0600-0000E1000000}"/>
            </a:ext>
          </a:extLst>
        </xdr:cNvPr>
        <xdr:cNvCxnSpPr/>
      </xdr:nvCxnSpPr>
      <xdr:spPr>
        <a:xfrm>
          <a:off x="762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21970</xdr:rowOff>
    </xdr:from>
    <xdr:ext cx="595419" cy="259045"/>
    <xdr:sp macro="" textlink="">
      <xdr:nvSpPr>
        <xdr:cNvPr id="226" name="テキスト ボックス 225">
          <a:extLst>
            <a:ext uri="{FF2B5EF4-FFF2-40B4-BE49-F238E27FC236}">
              <a16:creationId xmlns:a16="http://schemas.microsoft.com/office/drawing/2014/main" id="{00000000-0008-0000-0600-0000E2000000}"/>
            </a:ext>
          </a:extLst>
        </xdr:cNvPr>
        <xdr:cNvSpPr txBox="1"/>
      </xdr:nvSpPr>
      <xdr:spPr>
        <a:xfrm>
          <a:off x="166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9071</xdr:rowOff>
    </xdr:from>
    <xdr:to>
      <xdr:col>28</xdr:col>
      <xdr:colOff>114300</xdr:colOff>
      <xdr:row>90</xdr:row>
      <xdr:rowOff>9071</xdr:rowOff>
    </xdr:to>
    <xdr:cxnSp macro="">
      <xdr:nvCxnSpPr>
        <xdr:cNvPr id="227" name="直線コネクタ 226">
          <a:extLst>
            <a:ext uri="{FF2B5EF4-FFF2-40B4-BE49-F238E27FC236}">
              <a16:creationId xmlns:a16="http://schemas.microsoft.com/office/drawing/2014/main" id="{00000000-0008-0000-0600-0000E3000000}"/>
            </a:ext>
          </a:extLst>
        </xdr:cNvPr>
        <xdr:cNvCxnSpPr/>
      </xdr:nvCxnSpPr>
      <xdr:spPr>
        <a:xfrm>
          <a:off x="762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38298</xdr:rowOff>
    </xdr:from>
    <xdr:ext cx="595419" cy="259045"/>
    <xdr:sp macro="" textlink="">
      <xdr:nvSpPr>
        <xdr:cNvPr id="228" name="テキスト ボックス 227">
          <a:extLst>
            <a:ext uri="{FF2B5EF4-FFF2-40B4-BE49-F238E27FC236}">
              <a16:creationId xmlns:a16="http://schemas.microsoft.com/office/drawing/2014/main" id="{00000000-0008-0000-0600-0000E4000000}"/>
            </a:ext>
          </a:extLst>
        </xdr:cNvPr>
        <xdr:cNvSpPr txBox="1"/>
      </xdr:nvSpPr>
      <xdr:spPr>
        <a:xfrm>
          <a:off x="166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9" name="直線コネクタ 228">
          <a:extLst>
            <a:ext uri="{FF2B5EF4-FFF2-40B4-BE49-F238E27FC236}">
              <a16:creationId xmlns:a16="http://schemas.microsoft.com/office/drawing/2014/main" id="{00000000-0008-0000-0600-0000E5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30" name="テキスト ボックス 229">
          <a:extLst>
            <a:ext uri="{FF2B5EF4-FFF2-40B4-BE49-F238E27FC236}">
              <a16:creationId xmlns:a16="http://schemas.microsoft.com/office/drawing/2014/main" id="{00000000-0008-0000-0600-0000E6000000}"/>
            </a:ext>
          </a:extLst>
        </xdr:cNvPr>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31" name="扶助費グラフ枠">
          <a:extLst>
            <a:ext uri="{FF2B5EF4-FFF2-40B4-BE49-F238E27FC236}">
              <a16:creationId xmlns:a16="http://schemas.microsoft.com/office/drawing/2014/main" id="{00000000-0008-0000-0600-0000E7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62776</xdr:rowOff>
    </xdr:from>
    <xdr:to>
      <xdr:col>24</xdr:col>
      <xdr:colOff>62865</xdr:colOff>
      <xdr:row>98</xdr:row>
      <xdr:rowOff>143979</xdr:rowOff>
    </xdr:to>
    <xdr:cxnSp macro="">
      <xdr:nvCxnSpPr>
        <xdr:cNvPr id="232" name="直線コネクタ 231">
          <a:extLst>
            <a:ext uri="{FF2B5EF4-FFF2-40B4-BE49-F238E27FC236}">
              <a16:creationId xmlns:a16="http://schemas.microsoft.com/office/drawing/2014/main" id="{00000000-0008-0000-0600-0000E8000000}"/>
            </a:ext>
          </a:extLst>
        </xdr:cNvPr>
        <xdr:cNvCxnSpPr/>
      </xdr:nvCxnSpPr>
      <xdr:spPr>
        <a:xfrm flipV="1">
          <a:off x="4633595" y="15493276"/>
          <a:ext cx="1270" cy="145280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147806</xdr:rowOff>
    </xdr:from>
    <xdr:ext cx="534377" cy="259045"/>
    <xdr:sp macro="" textlink="">
      <xdr:nvSpPr>
        <xdr:cNvPr id="233" name="扶助費最小値テキスト">
          <a:extLst>
            <a:ext uri="{FF2B5EF4-FFF2-40B4-BE49-F238E27FC236}">
              <a16:creationId xmlns:a16="http://schemas.microsoft.com/office/drawing/2014/main" id="{00000000-0008-0000-0600-0000E9000000}"/>
            </a:ext>
          </a:extLst>
        </xdr:cNvPr>
        <xdr:cNvSpPr txBox="1"/>
      </xdr:nvSpPr>
      <xdr:spPr>
        <a:xfrm>
          <a:off x="4686300" y="169499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27,738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143979</xdr:rowOff>
    </xdr:from>
    <xdr:to>
      <xdr:col>24</xdr:col>
      <xdr:colOff>152400</xdr:colOff>
      <xdr:row>98</xdr:row>
      <xdr:rowOff>143979</xdr:rowOff>
    </xdr:to>
    <xdr:cxnSp macro="">
      <xdr:nvCxnSpPr>
        <xdr:cNvPr id="234" name="直線コネクタ 233">
          <a:extLst>
            <a:ext uri="{FF2B5EF4-FFF2-40B4-BE49-F238E27FC236}">
              <a16:creationId xmlns:a16="http://schemas.microsoft.com/office/drawing/2014/main" id="{00000000-0008-0000-0600-0000EA000000}"/>
            </a:ext>
          </a:extLst>
        </xdr:cNvPr>
        <xdr:cNvCxnSpPr/>
      </xdr:nvCxnSpPr>
      <xdr:spPr>
        <a:xfrm>
          <a:off x="4546600" y="1694607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9453</xdr:rowOff>
    </xdr:from>
    <xdr:ext cx="599010" cy="259045"/>
    <xdr:sp macro="" textlink="">
      <xdr:nvSpPr>
        <xdr:cNvPr id="235" name="扶助費最大値テキスト">
          <a:extLst>
            <a:ext uri="{FF2B5EF4-FFF2-40B4-BE49-F238E27FC236}">
              <a16:creationId xmlns:a16="http://schemas.microsoft.com/office/drawing/2014/main" id="{00000000-0008-0000-0600-0000EB000000}"/>
            </a:ext>
          </a:extLst>
        </xdr:cNvPr>
        <xdr:cNvSpPr txBox="1"/>
      </xdr:nvSpPr>
      <xdr:spPr>
        <a:xfrm>
          <a:off x="4686300" y="1526850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116,711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90</xdr:row>
      <xdr:rowOff>62776</xdr:rowOff>
    </xdr:from>
    <xdr:to>
      <xdr:col>24</xdr:col>
      <xdr:colOff>152400</xdr:colOff>
      <xdr:row>90</xdr:row>
      <xdr:rowOff>62776</xdr:rowOff>
    </xdr:to>
    <xdr:cxnSp macro="">
      <xdr:nvCxnSpPr>
        <xdr:cNvPr id="236" name="直線コネクタ 235">
          <a:extLst>
            <a:ext uri="{FF2B5EF4-FFF2-40B4-BE49-F238E27FC236}">
              <a16:creationId xmlns:a16="http://schemas.microsoft.com/office/drawing/2014/main" id="{00000000-0008-0000-0600-0000EC000000}"/>
            </a:ext>
          </a:extLst>
        </xdr:cNvPr>
        <xdr:cNvCxnSpPr/>
      </xdr:nvCxnSpPr>
      <xdr:spPr>
        <a:xfrm>
          <a:off x="4546600" y="154932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95</xdr:row>
      <xdr:rowOff>47411</xdr:rowOff>
    </xdr:from>
    <xdr:to>
      <xdr:col>24</xdr:col>
      <xdr:colOff>63500</xdr:colOff>
      <xdr:row>95</xdr:row>
      <xdr:rowOff>52783</xdr:rowOff>
    </xdr:to>
    <xdr:cxnSp macro="">
      <xdr:nvCxnSpPr>
        <xdr:cNvPr id="237" name="直線コネクタ 236">
          <a:extLst>
            <a:ext uri="{FF2B5EF4-FFF2-40B4-BE49-F238E27FC236}">
              <a16:creationId xmlns:a16="http://schemas.microsoft.com/office/drawing/2014/main" id="{00000000-0008-0000-0600-0000ED000000}"/>
            </a:ext>
          </a:extLst>
        </xdr:cNvPr>
        <xdr:cNvCxnSpPr/>
      </xdr:nvCxnSpPr>
      <xdr:spPr>
        <a:xfrm>
          <a:off x="3797300" y="16335161"/>
          <a:ext cx="838200" cy="53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93</xdr:row>
      <xdr:rowOff>117181</xdr:rowOff>
    </xdr:from>
    <xdr:ext cx="534377" cy="259045"/>
    <xdr:sp macro="" textlink="">
      <xdr:nvSpPr>
        <xdr:cNvPr id="238" name="扶助費平均値テキスト">
          <a:extLst>
            <a:ext uri="{FF2B5EF4-FFF2-40B4-BE49-F238E27FC236}">
              <a16:creationId xmlns:a16="http://schemas.microsoft.com/office/drawing/2014/main" id="{00000000-0008-0000-0600-0000EE000000}"/>
            </a:ext>
          </a:extLst>
        </xdr:cNvPr>
        <xdr:cNvSpPr txBox="1"/>
      </xdr:nvSpPr>
      <xdr:spPr>
        <a:xfrm>
          <a:off x="4686300" y="1606203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69,669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94</xdr:row>
      <xdr:rowOff>94304</xdr:rowOff>
    </xdr:from>
    <xdr:to>
      <xdr:col>24</xdr:col>
      <xdr:colOff>114300</xdr:colOff>
      <xdr:row>95</xdr:row>
      <xdr:rowOff>24454</xdr:rowOff>
    </xdr:to>
    <xdr:sp macro="" textlink="">
      <xdr:nvSpPr>
        <xdr:cNvPr id="239" name="フローチャート: 判断 238">
          <a:extLst>
            <a:ext uri="{FF2B5EF4-FFF2-40B4-BE49-F238E27FC236}">
              <a16:creationId xmlns:a16="http://schemas.microsoft.com/office/drawing/2014/main" id="{00000000-0008-0000-0600-0000EF000000}"/>
            </a:ext>
          </a:extLst>
        </xdr:cNvPr>
        <xdr:cNvSpPr/>
      </xdr:nvSpPr>
      <xdr:spPr>
        <a:xfrm>
          <a:off x="4584700" y="162106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95</xdr:row>
      <xdr:rowOff>47411</xdr:rowOff>
    </xdr:from>
    <xdr:to>
      <xdr:col>19</xdr:col>
      <xdr:colOff>177800</xdr:colOff>
      <xdr:row>95</xdr:row>
      <xdr:rowOff>92641</xdr:rowOff>
    </xdr:to>
    <xdr:cxnSp macro="">
      <xdr:nvCxnSpPr>
        <xdr:cNvPr id="240" name="直線コネクタ 239">
          <a:extLst>
            <a:ext uri="{FF2B5EF4-FFF2-40B4-BE49-F238E27FC236}">
              <a16:creationId xmlns:a16="http://schemas.microsoft.com/office/drawing/2014/main" id="{00000000-0008-0000-0600-0000F0000000}"/>
            </a:ext>
          </a:extLst>
        </xdr:cNvPr>
        <xdr:cNvCxnSpPr/>
      </xdr:nvCxnSpPr>
      <xdr:spPr>
        <a:xfrm flipV="1">
          <a:off x="2908300" y="16335161"/>
          <a:ext cx="889000" cy="452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94</xdr:row>
      <xdr:rowOff>105327</xdr:rowOff>
    </xdr:from>
    <xdr:to>
      <xdr:col>20</xdr:col>
      <xdr:colOff>38100</xdr:colOff>
      <xdr:row>95</xdr:row>
      <xdr:rowOff>35477</xdr:rowOff>
    </xdr:to>
    <xdr:sp macro="" textlink="">
      <xdr:nvSpPr>
        <xdr:cNvPr id="241" name="フローチャート: 判断 240">
          <a:extLst>
            <a:ext uri="{FF2B5EF4-FFF2-40B4-BE49-F238E27FC236}">
              <a16:creationId xmlns:a16="http://schemas.microsoft.com/office/drawing/2014/main" id="{00000000-0008-0000-0600-0000F1000000}"/>
            </a:ext>
          </a:extLst>
        </xdr:cNvPr>
        <xdr:cNvSpPr/>
      </xdr:nvSpPr>
      <xdr:spPr>
        <a:xfrm>
          <a:off x="3746500" y="162216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93</xdr:row>
      <xdr:rowOff>52004</xdr:rowOff>
    </xdr:from>
    <xdr:ext cx="534377" cy="259045"/>
    <xdr:sp macro="" textlink="">
      <xdr:nvSpPr>
        <xdr:cNvPr id="242" name="テキスト ボックス 241">
          <a:extLst>
            <a:ext uri="{FF2B5EF4-FFF2-40B4-BE49-F238E27FC236}">
              <a16:creationId xmlns:a16="http://schemas.microsoft.com/office/drawing/2014/main" id="{00000000-0008-0000-0600-0000F2000000}"/>
            </a:ext>
          </a:extLst>
        </xdr:cNvPr>
        <xdr:cNvSpPr txBox="1"/>
      </xdr:nvSpPr>
      <xdr:spPr>
        <a:xfrm>
          <a:off x="3530111" y="159968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68,994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95</xdr:row>
      <xdr:rowOff>92641</xdr:rowOff>
    </xdr:from>
    <xdr:to>
      <xdr:col>15</xdr:col>
      <xdr:colOff>50800</xdr:colOff>
      <xdr:row>95</xdr:row>
      <xdr:rowOff>154885</xdr:rowOff>
    </xdr:to>
    <xdr:cxnSp macro="">
      <xdr:nvCxnSpPr>
        <xdr:cNvPr id="243" name="直線コネクタ 242">
          <a:extLst>
            <a:ext uri="{FF2B5EF4-FFF2-40B4-BE49-F238E27FC236}">
              <a16:creationId xmlns:a16="http://schemas.microsoft.com/office/drawing/2014/main" id="{00000000-0008-0000-0600-0000F3000000}"/>
            </a:ext>
          </a:extLst>
        </xdr:cNvPr>
        <xdr:cNvCxnSpPr/>
      </xdr:nvCxnSpPr>
      <xdr:spPr>
        <a:xfrm flipV="1">
          <a:off x="2019300" y="16380391"/>
          <a:ext cx="889000" cy="622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94</xdr:row>
      <xdr:rowOff>128905</xdr:rowOff>
    </xdr:from>
    <xdr:to>
      <xdr:col>15</xdr:col>
      <xdr:colOff>101600</xdr:colOff>
      <xdr:row>95</xdr:row>
      <xdr:rowOff>59055</xdr:rowOff>
    </xdr:to>
    <xdr:sp macro="" textlink="">
      <xdr:nvSpPr>
        <xdr:cNvPr id="244" name="フローチャート: 判断 243">
          <a:extLst>
            <a:ext uri="{FF2B5EF4-FFF2-40B4-BE49-F238E27FC236}">
              <a16:creationId xmlns:a16="http://schemas.microsoft.com/office/drawing/2014/main" id="{00000000-0008-0000-0600-0000F4000000}"/>
            </a:ext>
          </a:extLst>
        </xdr:cNvPr>
        <xdr:cNvSpPr/>
      </xdr:nvSpPr>
      <xdr:spPr>
        <a:xfrm>
          <a:off x="2857500" y="162452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93</xdr:row>
      <xdr:rowOff>75582</xdr:rowOff>
    </xdr:from>
    <xdr:ext cx="534377" cy="259045"/>
    <xdr:sp macro="" textlink="">
      <xdr:nvSpPr>
        <xdr:cNvPr id="245" name="テキスト ボックス 244">
          <a:extLst>
            <a:ext uri="{FF2B5EF4-FFF2-40B4-BE49-F238E27FC236}">
              <a16:creationId xmlns:a16="http://schemas.microsoft.com/office/drawing/2014/main" id="{00000000-0008-0000-0600-0000F5000000}"/>
            </a:ext>
          </a:extLst>
        </xdr:cNvPr>
        <xdr:cNvSpPr txBox="1"/>
      </xdr:nvSpPr>
      <xdr:spPr>
        <a:xfrm>
          <a:off x="2641111" y="160204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67,550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95</xdr:row>
      <xdr:rowOff>154885</xdr:rowOff>
    </xdr:from>
    <xdr:to>
      <xdr:col>10</xdr:col>
      <xdr:colOff>114300</xdr:colOff>
      <xdr:row>96</xdr:row>
      <xdr:rowOff>7079</xdr:rowOff>
    </xdr:to>
    <xdr:cxnSp macro="">
      <xdr:nvCxnSpPr>
        <xdr:cNvPr id="246" name="直線コネクタ 245">
          <a:extLst>
            <a:ext uri="{FF2B5EF4-FFF2-40B4-BE49-F238E27FC236}">
              <a16:creationId xmlns:a16="http://schemas.microsoft.com/office/drawing/2014/main" id="{00000000-0008-0000-0600-0000F6000000}"/>
            </a:ext>
          </a:extLst>
        </xdr:cNvPr>
        <xdr:cNvCxnSpPr/>
      </xdr:nvCxnSpPr>
      <xdr:spPr>
        <a:xfrm flipV="1">
          <a:off x="1130300" y="16442635"/>
          <a:ext cx="889000" cy="236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95</xdr:row>
      <xdr:rowOff>91170</xdr:rowOff>
    </xdr:from>
    <xdr:to>
      <xdr:col>10</xdr:col>
      <xdr:colOff>165100</xdr:colOff>
      <xdr:row>96</xdr:row>
      <xdr:rowOff>21320</xdr:rowOff>
    </xdr:to>
    <xdr:sp macro="" textlink="">
      <xdr:nvSpPr>
        <xdr:cNvPr id="247" name="フローチャート: 判断 246">
          <a:extLst>
            <a:ext uri="{FF2B5EF4-FFF2-40B4-BE49-F238E27FC236}">
              <a16:creationId xmlns:a16="http://schemas.microsoft.com/office/drawing/2014/main" id="{00000000-0008-0000-0600-0000F7000000}"/>
            </a:ext>
          </a:extLst>
        </xdr:cNvPr>
        <xdr:cNvSpPr/>
      </xdr:nvSpPr>
      <xdr:spPr>
        <a:xfrm>
          <a:off x="1968500" y="163789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94</xdr:row>
      <xdr:rowOff>37847</xdr:rowOff>
    </xdr:from>
    <xdr:ext cx="534377" cy="259045"/>
    <xdr:sp macro="" textlink="">
      <xdr:nvSpPr>
        <xdr:cNvPr id="248" name="テキスト ボックス 247">
          <a:extLst>
            <a:ext uri="{FF2B5EF4-FFF2-40B4-BE49-F238E27FC236}">
              <a16:creationId xmlns:a16="http://schemas.microsoft.com/office/drawing/2014/main" id="{00000000-0008-0000-0600-0000F8000000}"/>
            </a:ext>
          </a:extLst>
        </xdr:cNvPr>
        <xdr:cNvSpPr txBox="1"/>
      </xdr:nvSpPr>
      <xdr:spPr>
        <a:xfrm>
          <a:off x="1752111" y="161541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59,361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95</xdr:row>
      <xdr:rowOff>77437</xdr:rowOff>
    </xdr:from>
    <xdr:to>
      <xdr:col>6</xdr:col>
      <xdr:colOff>38100</xdr:colOff>
      <xdr:row>96</xdr:row>
      <xdr:rowOff>7587</xdr:rowOff>
    </xdr:to>
    <xdr:sp macro="" textlink="">
      <xdr:nvSpPr>
        <xdr:cNvPr id="249" name="フローチャート: 判断 248">
          <a:extLst>
            <a:ext uri="{FF2B5EF4-FFF2-40B4-BE49-F238E27FC236}">
              <a16:creationId xmlns:a16="http://schemas.microsoft.com/office/drawing/2014/main" id="{00000000-0008-0000-0600-0000F9000000}"/>
            </a:ext>
          </a:extLst>
        </xdr:cNvPr>
        <xdr:cNvSpPr/>
      </xdr:nvSpPr>
      <xdr:spPr>
        <a:xfrm>
          <a:off x="1079500" y="163651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94</xdr:row>
      <xdr:rowOff>24114</xdr:rowOff>
    </xdr:from>
    <xdr:ext cx="534377" cy="259045"/>
    <xdr:sp macro="" textlink="">
      <xdr:nvSpPr>
        <xdr:cNvPr id="250" name="テキスト ボックス 249">
          <a:extLst>
            <a:ext uri="{FF2B5EF4-FFF2-40B4-BE49-F238E27FC236}">
              <a16:creationId xmlns:a16="http://schemas.microsoft.com/office/drawing/2014/main" id="{00000000-0008-0000-0600-0000FA000000}"/>
            </a:ext>
          </a:extLst>
        </xdr:cNvPr>
        <xdr:cNvSpPr txBox="1"/>
      </xdr:nvSpPr>
      <xdr:spPr>
        <a:xfrm>
          <a:off x="863111" y="161404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60,202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51" name="テキスト ボックス 250">
          <a:extLst>
            <a:ext uri="{FF2B5EF4-FFF2-40B4-BE49-F238E27FC236}">
              <a16:creationId xmlns:a16="http://schemas.microsoft.com/office/drawing/2014/main" id="{00000000-0008-0000-0600-0000FB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52" name="テキスト ボックス 251">
          <a:extLst>
            <a:ext uri="{FF2B5EF4-FFF2-40B4-BE49-F238E27FC236}">
              <a16:creationId xmlns:a16="http://schemas.microsoft.com/office/drawing/2014/main" id="{00000000-0008-0000-0600-0000FC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3" name="テキスト ボックス 252">
          <a:extLst>
            <a:ext uri="{FF2B5EF4-FFF2-40B4-BE49-F238E27FC236}">
              <a16:creationId xmlns:a16="http://schemas.microsoft.com/office/drawing/2014/main" id="{00000000-0008-0000-0600-0000FD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4" name="テキスト ボックス 253">
          <a:extLst>
            <a:ext uri="{FF2B5EF4-FFF2-40B4-BE49-F238E27FC236}">
              <a16:creationId xmlns:a16="http://schemas.microsoft.com/office/drawing/2014/main" id="{00000000-0008-0000-0600-0000FE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5" name="テキスト ボックス 254">
          <a:extLst>
            <a:ext uri="{FF2B5EF4-FFF2-40B4-BE49-F238E27FC236}">
              <a16:creationId xmlns:a16="http://schemas.microsoft.com/office/drawing/2014/main" id="{00000000-0008-0000-0600-0000FF00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1983</xdr:rowOff>
    </xdr:from>
    <xdr:to>
      <xdr:col>24</xdr:col>
      <xdr:colOff>114300</xdr:colOff>
      <xdr:row>95</xdr:row>
      <xdr:rowOff>103583</xdr:rowOff>
    </xdr:to>
    <xdr:sp macro="" textlink="">
      <xdr:nvSpPr>
        <xdr:cNvPr id="256" name="楕円 255">
          <a:extLst>
            <a:ext uri="{FF2B5EF4-FFF2-40B4-BE49-F238E27FC236}">
              <a16:creationId xmlns:a16="http://schemas.microsoft.com/office/drawing/2014/main" id="{00000000-0008-0000-0600-000000010000}"/>
            </a:ext>
          </a:extLst>
        </xdr:cNvPr>
        <xdr:cNvSpPr/>
      </xdr:nvSpPr>
      <xdr:spPr>
        <a:xfrm>
          <a:off x="4584700" y="162897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94</xdr:row>
      <xdr:rowOff>151860</xdr:rowOff>
    </xdr:from>
    <xdr:ext cx="534377" cy="259045"/>
    <xdr:sp macro="" textlink="">
      <xdr:nvSpPr>
        <xdr:cNvPr id="257" name="扶助費該当値テキスト">
          <a:extLst>
            <a:ext uri="{FF2B5EF4-FFF2-40B4-BE49-F238E27FC236}">
              <a16:creationId xmlns:a16="http://schemas.microsoft.com/office/drawing/2014/main" id="{00000000-0008-0000-0600-000001010000}"/>
            </a:ext>
          </a:extLst>
        </xdr:cNvPr>
        <xdr:cNvSpPr txBox="1"/>
      </xdr:nvSpPr>
      <xdr:spPr>
        <a:xfrm>
          <a:off x="4686300" y="162681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64,823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94</xdr:row>
      <xdr:rowOff>168061</xdr:rowOff>
    </xdr:from>
    <xdr:to>
      <xdr:col>20</xdr:col>
      <xdr:colOff>38100</xdr:colOff>
      <xdr:row>95</xdr:row>
      <xdr:rowOff>98211</xdr:rowOff>
    </xdr:to>
    <xdr:sp macro="" textlink="">
      <xdr:nvSpPr>
        <xdr:cNvPr id="258" name="楕円 257">
          <a:extLst>
            <a:ext uri="{FF2B5EF4-FFF2-40B4-BE49-F238E27FC236}">
              <a16:creationId xmlns:a16="http://schemas.microsoft.com/office/drawing/2014/main" id="{00000000-0008-0000-0600-000002010000}"/>
            </a:ext>
          </a:extLst>
        </xdr:cNvPr>
        <xdr:cNvSpPr/>
      </xdr:nvSpPr>
      <xdr:spPr>
        <a:xfrm>
          <a:off x="3746500" y="162843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95</xdr:row>
      <xdr:rowOff>89338</xdr:rowOff>
    </xdr:from>
    <xdr:ext cx="534377" cy="259045"/>
    <xdr:sp macro="" textlink="">
      <xdr:nvSpPr>
        <xdr:cNvPr id="259" name="テキスト ボックス 258">
          <a:extLst>
            <a:ext uri="{FF2B5EF4-FFF2-40B4-BE49-F238E27FC236}">
              <a16:creationId xmlns:a16="http://schemas.microsoft.com/office/drawing/2014/main" id="{00000000-0008-0000-0600-000003010000}"/>
            </a:ext>
          </a:extLst>
        </xdr:cNvPr>
        <xdr:cNvSpPr txBox="1"/>
      </xdr:nvSpPr>
      <xdr:spPr>
        <a:xfrm>
          <a:off x="3530111" y="163770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65,152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95</xdr:row>
      <xdr:rowOff>41841</xdr:rowOff>
    </xdr:from>
    <xdr:to>
      <xdr:col>15</xdr:col>
      <xdr:colOff>101600</xdr:colOff>
      <xdr:row>95</xdr:row>
      <xdr:rowOff>143441</xdr:rowOff>
    </xdr:to>
    <xdr:sp macro="" textlink="">
      <xdr:nvSpPr>
        <xdr:cNvPr id="260" name="楕円 259">
          <a:extLst>
            <a:ext uri="{FF2B5EF4-FFF2-40B4-BE49-F238E27FC236}">
              <a16:creationId xmlns:a16="http://schemas.microsoft.com/office/drawing/2014/main" id="{00000000-0008-0000-0600-000004010000}"/>
            </a:ext>
          </a:extLst>
        </xdr:cNvPr>
        <xdr:cNvSpPr/>
      </xdr:nvSpPr>
      <xdr:spPr>
        <a:xfrm>
          <a:off x="2857500" y="163295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95</xdr:row>
      <xdr:rowOff>134568</xdr:rowOff>
    </xdr:from>
    <xdr:ext cx="534377" cy="259045"/>
    <xdr:sp macro="" textlink="">
      <xdr:nvSpPr>
        <xdr:cNvPr id="261" name="テキスト ボックス 260">
          <a:extLst>
            <a:ext uri="{FF2B5EF4-FFF2-40B4-BE49-F238E27FC236}">
              <a16:creationId xmlns:a16="http://schemas.microsoft.com/office/drawing/2014/main" id="{00000000-0008-0000-0600-000005010000}"/>
            </a:ext>
          </a:extLst>
        </xdr:cNvPr>
        <xdr:cNvSpPr txBox="1"/>
      </xdr:nvSpPr>
      <xdr:spPr>
        <a:xfrm>
          <a:off x="2641111" y="164223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62,382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95</xdr:row>
      <xdr:rowOff>104085</xdr:rowOff>
    </xdr:from>
    <xdr:to>
      <xdr:col>10</xdr:col>
      <xdr:colOff>165100</xdr:colOff>
      <xdr:row>96</xdr:row>
      <xdr:rowOff>34235</xdr:rowOff>
    </xdr:to>
    <xdr:sp macro="" textlink="">
      <xdr:nvSpPr>
        <xdr:cNvPr id="262" name="楕円 261">
          <a:extLst>
            <a:ext uri="{FF2B5EF4-FFF2-40B4-BE49-F238E27FC236}">
              <a16:creationId xmlns:a16="http://schemas.microsoft.com/office/drawing/2014/main" id="{00000000-0008-0000-0600-000006010000}"/>
            </a:ext>
          </a:extLst>
        </xdr:cNvPr>
        <xdr:cNvSpPr/>
      </xdr:nvSpPr>
      <xdr:spPr>
        <a:xfrm>
          <a:off x="1968500" y="163918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96</xdr:row>
      <xdr:rowOff>25362</xdr:rowOff>
    </xdr:from>
    <xdr:ext cx="534377" cy="259045"/>
    <xdr:sp macro="" textlink="">
      <xdr:nvSpPr>
        <xdr:cNvPr id="263" name="テキスト ボックス 262">
          <a:extLst>
            <a:ext uri="{FF2B5EF4-FFF2-40B4-BE49-F238E27FC236}">
              <a16:creationId xmlns:a16="http://schemas.microsoft.com/office/drawing/2014/main" id="{00000000-0008-0000-0600-000007010000}"/>
            </a:ext>
          </a:extLst>
        </xdr:cNvPr>
        <xdr:cNvSpPr txBox="1"/>
      </xdr:nvSpPr>
      <xdr:spPr>
        <a:xfrm>
          <a:off x="1752111" y="164845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58,570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95</xdr:row>
      <xdr:rowOff>127729</xdr:rowOff>
    </xdr:from>
    <xdr:to>
      <xdr:col>6</xdr:col>
      <xdr:colOff>38100</xdr:colOff>
      <xdr:row>96</xdr:row>
      <xdr:rowOff>57879</xdr:rowOff>
    </xdr:to>
    <xdr:sp macro="" textlink="">
      <xdr:nvSpPr>
        <xdr:cNvPr id="264" name="楕円 263">
          <a:extLst>
            <a:ext uri="{FF2B5EF4-FFF2-40B4-BE49-F238E27FC236}">
              <a16:creationId xmlns:a16="http://schemas.microsoft.com/office/drawing/2014/main" id="{00000000-0008-0000-0600-000008010000}"/>
            </a:ext>
          </a:extLst>
        </xdr:cNvPr>
        <xdr:cNvSpPr/>
      </xdr:nvSpPr>
      <xdr:spPr>
        <a:xfrm>
          <a:off x="1079500" y="164154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96</xdr:row>
      <xdr:rowOff>49006</xdr:rowOff>
    </xdr:from>
    <xdr:ext cx="534377" cy="259045"/>
    <xdr:sp macro="" textlink="">
      <xdr:nvSpPr>
        <xdr:cNvPr id="265" name="テキスト ボックス 264">
          <a:extLst>
            <a:ext uri="{FF2B5EF4-FFF2-40B4-BE49-F238E27FC236}">
              <a16:creationId xmlns:a16="http://schemas.microsoft.com/office/drawing/2014/main" id="{00000000-0008-0000-0600-000009010000}"/>
            </a:ext>
          </a:extLst>
        </xdr:cNvPr>
        <xdr:cNvSpPr txBox="1"/>
      </xdr:nvSpPr>
      <xdr:spPr>
        <a:xfrm>
          <a:off x="863111" y="165082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57,122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6" name="正方形/長方形 265">
          <a:extLst>
            <a:ext uri="{FF2B5EF4-FFF2-40B4-BE49-F238E27FC236}">
              <a16:creationId xmlns:a16="http://schemas.microsoft.com/office/drawing/2014/main" id="{00000000-0008-0000-0600-00000A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7" name="正方形/長方形 266">
          <a:extLst>
            <a:ext uri="{FF2B5EF4-FFF2-40B4-BE49-F238E27FC236}">
              <a16:creationId xmlns:a16="http://schemas.microsoft.com/office/drawing/2014/main" id="{00000000-0008-0000-0600-00000B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8" name="正方形/長方形 267">
          <a:extLst>
            <a:ext uri="{FF2B5EF4-FFF2-40B4-BE49-F238E27FC236}">
              <a16:creationId xmlns:a16="http://schemas.microsoft.com/office/drawing/2014/main" id="{00000000-0008-0000-0600-00000C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9" name="正方形/長方形 268">
          <a:extLst>
            <a:ext uri="{FF2B5EF4-FFF2-40B4-BE49-F238E27FC236}">
              <a16:creationId xmlns:a16="http://schemas.microsoft.com/office/drawing/2014/main" id="{00000000-0008-0000-0600-00000D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70" name="正方形/長方形 269">
          <a:extLst>
            <a:ext uri="{FF2B5EF4-FFF2-40B4-BE49-F238E27FC236}">
              <a16:creationId xmlns:a16="http://schemas.microsoft.com/office/drawing/2014/main" id="{00000000-0008-0000-0600-00000E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41,571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71" name="正方形/長方形 270">
          <a:extLst>
            <a:ext uri="{FF2B5EF4-FFF2-40B4-BE49-F238E27FC236}">
              <a16:creationId xmlns:a16="http://schemas.microsoft.com/office/drawing/2014/main" id="{00000000-0008-0000-0600-00000F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72" name="正方形/長方形 271">
          <a:extLst>
            <a:ext uri="{FF2B5EF4-FFF2-40B4-BE49-F238E27FC236}">
              <a16:creationId xmlns:a16="http://schemas.microsoft.com/office/drawing/2014/main" id="{00000000-0008-0000-0600-000010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33,586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3" name="正方形/長方形 272">
          <a:extLst>
            <a:ext uri="{FF2B5EF4-FFF2-40B4-BE49-F238E27FC236}">
              <a16:creationId xmlns:a16="http://schemas.microsoft.com/office/drawing/2014/main" id="{00000000-0008-0000-0600-000011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4" name="テキスト ボックス 273">
          <a:extLst>
            <a:ext uri="{FF2B5EF4-FFF2-40B4-BE49-F238E27FC236}">
              <a16:creationId xmlns:a16="http://schemas.microsoft.com/office/drawing/2014/main" id="{00000000-0008-0000-0600-000012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5" name="直線コネクタ 274">
          <a:extLst>
            <a:ext uri="{FF2B5EF4-FFF2-40B4-BE49-F238E27FC236}">
              <a16:creationId xmlns:a16="http://schemas.microsoft.com/office/drawing/2014/main" id="{00000000-0008-0000-0600-000013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44450</xdr:rowOff>
    </xdr:from>
    <xdr:to>
      <xdr:col>59</xdr:col>
      <xdr:colOff>50800</xdr:colOff>
      <xdr:row>39</xdr:row>
      <xdr:rowOff>44450</xdr:rowOff>
    </xdr:to>
    <xdr:cxnSp macro="">
      <xdr:nvCxnSpPr>
        <xdr:cNvPr id="276" name="直線コネクタ 275">
          <a:extLst>
            <a:ext uri="{FF2B5EF4-FFF2-40B4-BE49-F238E27FC236}">
              <a16:creationId xmlns:a16="http://schemas.microsoft.com/office/drawing/2014/main" id="{00000000-0008-0000-0600-000014010000}"/>
            </a:ext>
          </a:extLst>
        </xdr:cNvPr>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73677</xdr:rowOff>
    </xdr:from>
    <xdr:ext cx="248786" cy="259045"/>
    <xdr:sp macro="" textlink="">
      <xdr:nvSpPr>
        <xdr:cNvPr id="277" name="テキスト ボックス 276">
          <a:extLst>
            <a:ext uri="{FF2B5EF4-FFF2-40B4-BE49-F238E27FC236}">
              <a16:creationId xmlns:a16="http://schemas.microsoft.com/office/drawing/2014/main" id="{00000000-0008-0000-0600-000015010000}"/>
            </a:ext>
          </a:extLst>
        </xdr:cNvPr>
        <xdr:cNvSpPr txBox="1"/>
      </xdr:nvSpPr>
      <xdr:spPr>
        <a:xfrm>
          <a:off x="6355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6350</xdr:rowOff>
    </xdr:from>
    <xdr:to>
      <xdr:col>59</xdr:col>
      <xdr:colOff>50800</xdr:colOff>
      <xdr:row>37</xdr:row>
      <xdr:rowOff>6350</xdr:rowOff>
    </xdr:to>
    <xdr:cxnSp macro="">
      <xdr:nvCxnSpPr>
        <xdr:cNvPr id="278" name="直線コネクタ 277">
          <a:extLst>
            <a:ext uri="{FF2B5EF4-FFF2-40B4-BE49-F238E27FC236}">
              <a16:creationId xmlns:a16="http://schemas.microsoft.com/office/drawing/2014/main" id="{00000000-0008-0000-0600-000016010000}"/>
            </a:ext>
          </a:extLst>
        </xdr:cNvPr>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36</xdr:row>
      <xdr:rowOff>35577</xdr:rowOff>
    </xdr:from>
    <xdr:ext cx="531299" cy="259045"/>
    <xdr:sp macro="" textlink="">
      <xdr:nvSpPr>
        <xdr:cNvPr id="279" name="テキスト ボックス 278">
          <a:extLst>
            <a:ext uri="{FF2B5EF4-FFF2-40B4-BE49-F238E27FC236}">
              <a16:creationId xmlns:a16="http://schemas.microsoft.com/office/drawing/2014/main" id="{00000000-0008-0000-0600-000017010000}"/>
            </a:ext>
          </a:extLst>
        </xdr:cNvPr>
        <xdr:cNvSpPr txBox="1"/>
      </xdr:nvSpPr>
      <xdr:spPr>
        <a:xfrm>
          <a:off x="6072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139700</xdr:rowOff>
    </xdr:from>
    <xdr:to>
      <xdr:col>59</xdr:col>
      <xdr:colOff>50800</xdr:colOff>
      <xdr:row>34</xdr:row>
      <xdr:rowOff>139700</xdr:rowOff>
    </xdr:to>
    <xdr:cxnSp macro="">
      <xdr:nvCxnSpPr>
        <xdr:cNvPr id="280" name="直線コネクタ 279">
          <a:extLst>
            <a:ext uri="{FF2B5EF4-FFF2-40B4-BE49-F238E27FC236}">
              <a16:creationId xmlns:a16="http://schemas.microsoft.com/office/drawing/2014/main" id="{00000000-0008-0000-0600-000018010000}"/>
            </a:ext>
          </a:extLst>
        </xdr:cNvPr>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33</xdr:row>
      <xdr:rowOff>168927</xdr:rowOff>
    </xdr:from>
    <xdr:ext cx="595419" cy="259045"/>
    <xdr:sp macro="" textlink="">
      <xdr:nvSpPr>
        <xdr:cNvPr id="281" name="テキスト ボックス 280">
          <a:extLst>
            <a:ext uri="{FF2B5EF4-FFF2-40B4-BE49-F238E27FC236}">
              <a16:creationId xmlns:a16="http://schemas.microsoft.com/office/drawing/2014/main" id="{00000000-0008-0000-0600-000019010000}"/>
            </a:ext>
          </a:extLst>
        </xdr:cNvPr>
        <xdr:cNvSpPr txBox="1"/>
      </xdr:nvSpPr>
      <xdr:spPr>
        <a:xfrm>
          <a:off x="6008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32</xdr:row>
      <xdr:rowOff>101600</xdr:rowOff>
    </xdr:from>
    <xdr:to>
      <xdr:col>59</xdr:col>
      <xdr:colOff>50800</xdr:colOff>
      <xdr:row>32</xdr:row>
      <xdr:rowOff>101600</xdr:rowOff>
    </xdr:to>
    <xdr:cxnSp macro="">
      <xdr:nvCxnSpPr>
        <xdr:cNvPr id="282" name="直線コネクタ 281">
          <a:extLst>
            <a:ext uri="{FF2B5EF4-FFF2-40B4-BE49-F238E27FC236}">
              <a16:creationId xmlns:a16="http://schemas.microsoft.com/office/drawing/2014/main" id="{00000000-0008-0000-0600-00001A010000}"/>
            </a:ext>
          </a:extLst>
        </xdr:cNvPr>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31</xdr:row>
      <xdr:rowOff>130827</xdr:rowOff>
    </xdr:from>
    <xdr:ext cx="595419" cy="259045"/>
    <xdr:sp macro="" textlink="">
      <xdr:nvSpPr>
        <xdr:cNvPr id="283" name="テキスト ボックス 282">
          <a:extLst>
            <a:ext uri="{FF2B5EF4-FFF2-40B4-BE49-F238E27FC236}">
              <a16:creationId xmlns:a16="http://schemas.microsoft.com/office/drawing/2014/main" id="{00000000-0008-0000-0600-00001B010000}"/>
            </a:ext>
          </a:extLst>
        </xdr:cNvPr>
        <xdr:cNvSpPr txBox="1"/>
      </xdr:nvSpPr>
      <xdr:spPr>
        <a:xfrm>
          <a:off x="6008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63500</xdr:rowOff>
    </xdr:from>
    <xdr:to>
      <xdr:col>59</xdr:col>
      <xdr:colOff>50800</xdr:colOff>
      <xdr:row>30</xdr:row>
      <xdr:rowOff>63500</xdr:rowOff>
    </xdr:to>
    <xdr:cxnSp macro="">
      <xdr:nvCxnSpPr>
        <xdr:cNvPr id="284" name="直線コネクタ 283">
          <a:extLst>
            <a:ext uri="{FF2B5EF4-FFF2-40B4-BE49-F238E27FC236}">
              <a16:creationId xmlns:a16="http://schemas.microsoft.com/office/drawing/2014/main" id="{00000000-0008-0000-0600-00001C010000}"/>
            </a:ext>
          </a:extLst>
        </xdr:cNvPr>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29</xdr:row>
      <xdr:rowOff>92727</xdr:rowOff>
    </xdr:from>
    <xdr:ext cx="595419" cy="259045"/>
    <xdr:sp macro="" textlink="">
      <xdr:nvSpPr>
        <xdr:cNvPr id="285" name="テキスト ボックス 284">
          <a:extLst>
            <a:ext uri="{FF2B5EF4-FFF2-40B4-BE49-F238E27FC236}">
              <a16:creationId xmlns:a16="http://schemas.microsoft.com/office/drawing/2014/main" id="{00000000-0008-0000-0600-00001D010000}"/>
            </a:ext>
          </a:extLst>
        </xdr:cNvPr>
        <xdr:cNvSpPr txBox="1"/>
      </xdr:nvSpPr>
      <xdr:spPr>
        <a:xfrm>
          <a:off x="6008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6" name="直線コネクタ 285">
          <a:extLst>
            <a:ext uri="{FF2B5EF4-FFF2-40B4-BE49-F238E27FC236}">
              <a16:creationId xmlns:a16="http://schemas.microsoft.com/office/drawing/2014/main" id="{00000000-0008-0000-0600-00001E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27</xdr:row>
      <xdr:rowOff>54627</xdr:rowOff>
    </xdr:from>
    <xdr:ext cx="595419" cy="259045"/>
    <xdr:sp macro="" textlink="">
      <xdr:nvSpPr>
        <xdr:cNvPr id="287" name="テキスト ボックス 286">
          <a:extLst>
            <a:ext uri="{FF2B5EF4-FFF2-40B4-BE49-F238E27FC236}">
              <a16:creationId xmlns:a16="http://schemas.microsoft.com/office/drawing/2014/main" id="{00000000-0008-0000-0600-00001F010000}"/>
            </a:ext>
          </a:extLst>
        </xdr:cNvPr>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8" name="補助費等グラフ枠">
          <a:extLst>
            <a:ext uri="{FF2B5EF4-FFF2-40B4-BE49-F238E27FC236}">
              <a16:creationId xmlns:a16="http://schemas.microsoft.com/office/drawing/2014/main" id="{00000000-0008-0000-0600-000020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31</xdr:row>
      <xdr:rowOff>112916</xdr:rowOff>
    </xdr:from>
    <xdr:to>
      <xdr:col>54</xdr:col>
      <xdr:colOff>189865</xdr:colOff>
      <xdr:row>38</xdr:row>
      <xdr:rowOff>95192</xdr:rowOff>
    </xdr:to>
    <xdr:cxnSp macro="">
      <xdr:nvCxnSpPr>
        <xdr:cNvPr id="289" name="直線コネクタ 288">
          <a:extLst>
            <a:ext uri="{FF2B5EF4-FFF2-40B4-BE49-F238E27FC236}">
              <a16:creationId xmlns:a16="http://schemas.microsoft.com/office/drawing/2014/main" id="{00000000-0008-0000-0600-000021010000}"/>
            </a:ext>
          </a:extLst>
        </xdr:cNvPr>
        <xdr:cNvCxnSpPr/>
      </xdr:nvCxnSpPr>
      <xdr:spPr>
        <a:xfrm flipV="1">
          <a:off x="10475595" y="5427866"/>
          <a:ext cx="1270" cy="118242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99019</xdr:rowOff>
    </xdr:from>
    <xdr:ext cx="534377" cy="259045"/>
    <xdr:sp macro="" textlink="">
      <xdr:nvSpPr>
        <xdr:cNvPr id="290" name="補助費等最小値テキスト">
          <a:extLst>
            <a:ext uri="{FF2B5EF4-FFF2-40B4-BE49-F238E27FC236}">
              <a16:creationId xmlns:a16="http://schemas.microsoft.com/office/drawing/2014/main" id="{00000000-0008-0000-0600-000022010000}"/>
            </a:ext>
          </a:extLst>
        </xdr:cNvPr>
        <xdr:cNvSpPr txBox="1"/>
      </xdr:nvSpPr>
      <xdr:spPr>
        <a:xfrm>
          <a:off x="10528300" y="66141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15,841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38</xdr:row>
      <xdr:rowOff>95192</xdr:rowOff>
    </xdr:from>
    <xdr:to>
      <xdr:col>55</xdr:col>
      <xdr:colOff>88900</xdr:colOff>
      <xdr:row>38</xdr:row>
      <xdr:rowOff>95192</xdr:rowOff>
    </xdr:to>
    <xdr:cxnSp macro="">
      <xdr:nvCxnSpPr>
        <xdr:cNvPr id="291" name="直線コネクタ 290">
          <a:extLst>
            <a:ext uri="{FF2B5EF4-FFF2-40B4-BE49-F238E27FC236}">
              <a16:creationId xmlns:a16="http://schemas.microsoft.com/office/drawing/2014/main" id="{00000000-0008-0000-0600-000023010000}"/>
            </a:ext>
          </a:extLst>
        </xdr:cNvPr>
        <xdr:cNvCxnSpPr/>
      </xdr:nvCxnSpPr>
      <xdr:spPr>
        <a:xfrm>
          <a:off x="10388600" y="66102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30</xdr:row>
      <xdr:rowOff>59593</xdr:rowOff>
    </xdr:from>
    <xdr:ext cx="599010" cy="259045"/>
    <xdr:sp macro="" textlink="">
      <xdr:nvSpPr>
        <xdr:cNvPr id="292" name="補助費等最大値テキスト">
          <a:extLst>
            <a:ext uri="{FF2B5EF4-FFF2-40B4-BE49-F238E27FC236}">
              <a16:creationId xmlns:a16="http://schemas.microsoft.com/office/drawing/2014/main" id="{00000000-0008-0000-0600-000024010000}"/>
            </a:ext>
          </a:extLst>
        </xdr:cNvPr>
        <xdr:cNvSpPr txBox="1"/>
      </xdr:nvSpPr>
      <xdr:spPr>
        <a:xfrm>
          <a:off x="10528300" y="520309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171,015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31</xdr:row>
      <xdr:rowOff>112916</xdr:rowOff>
    </xdr:from>
    <xdr:to>
      <xdr:col>55</xdr:col>
      <xdr:colOff>88900</xdr:colOff>
      <xdr:row>31</xdr:row>
      <xdr:rowOff>112916</xdr:rowOff>
    </xdr:to>
    <xdr:cxnSp macro="">
      <xdr:nvCxnSpPr>
        <xdr:cNvPr id="293" name="直線コネクタ 292">
          <a:extLst>
            <a:ext uri="{FF2B5EF4-FFF2-40B4-BE49-F238E27FC236}">
              <a16:creationId xmlns:a16="http://schemas.microsoft.com/office/drawing/2014/main" id="{00000000-0008-0000-0600-000025010000}"/>
            </a:ext>
          </a:extLst>
        </xdr:cNvPr>
        <xdr:cNvCxnSpPr/>
      </xdr:nvCxnSpPr>
      <xdr:spPr>
        <a:xfrm>
          <a:off x="10388600" y="54278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37</xdr:row>
      <xdr:rowOff>98049</xdr:rowOff>
    </xdr:from>
    <xdr:to>
      <xdr:col>55</xdr:col>
      <xdr:colOff>0</xdr:colOff>
      <xdr:row>37</xdr:row>
      <xdr:rowOff>104008</xdr:rowOff>
    </xdr:to>
    <xdr:cxnSp macro="">
      <xdr:nvCxnSpPr>
        <xdr:cNvPr id="294" name="直線コネクタ 293">
          <a:extLst>
            <a:ext uri="{FF2B5EF4-FFF2-40B4-BE49-F238E27FC236}">
              <a16:creationId xmlns:a16="http://schemas.microsoft.com/office/drawing/2014/main" id="{00000000-0008-0000-0600-000026010000}"/>
            </a:ext>
          </a:extLst>
        </xdr:cNvPr>
        <xdr:cNvCxnSpPr/>
      </xdr:nvCxnSpPr>
      <xdr:spPr>
        <a:xfrm flipV="1">
          <a:off x="9639300" y="6441699"/>
          <a:ext cx="838200" cy="59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34</xdr:row>
      <xdr:rowOff>170725</xdr:rowOff>
    </xdr:from>
    <xdr:ext cx="534377" cy="259045"/>
    <xdr:sp macro="" textlink="">
      <xdr:nvSpPr>
        <xdr:cNvPr id="295" name="補助費等平均値テキスト">
          <a:extLst>
            <a:ext uri="{FF2B5EF4-FFF2-40B4-BE49-F238E27FC236}">
              <a16:creationId xmlns:a16="http://schemas.microsoft.com/office/drawing/2014/main" id="{00000000-0008-0000-0600-000027010000}"/>
            </a:ext>
          </a:extLst>
        </xdr:cNvPr>
        <xdr:cNvSpPr txBox="1"/>
      </xdr:nvSpPr>
      <xdr:spPr>
        <a:xfrm>
          <a:off x="10528300" y="600002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69,764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35</xdr:row>
      <xdr:rowOff>147848</xdr:rowOff>
    </xdr:from>
    <xdr:to>
      <xdr:col>55</xdr:col>
      <xdr:colOff>50800</xdr:colOff>
      <xdr:row>36</xdr:row>
      <xdr:rowOff>77998</xdr:rowOff>
    </xdr:to>
    <xdr:sp macro="" textlink="">
      <xdr:nvSpPr>
        <xdr:cNvPr id="296" name="フローチャート: 判断 295">
          <a:extLst>
            <a:ext uri="{FF2B5EF4-FFF2-40B4-BE49-F238E27FC236}">
              <a16:creationId xmlns:a16="http://schemas.microsoft.com/office/drawing/2014/main" id="{00000000-0008-0000-0600-000028010000}"/>
            </a:ext>
          </a:extLst>
        </xdr:cNvPr>
        <xdr:cNvSpPr/>
      </xdr:nvSpPr>
      <xdr:spPr>
        <a:xfrm>
          <a:off x="10426700" y="61485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37</xdr:row>
      <xdr:rowOff>17056</xdr:rowOff>
    </xdr:from>
    <xdr:to>
      <xdr:col>50</xdr:col>
      <xdr:colOff>114300</xdr:colOff>
      <xdr:row>37</xdr:row>
      <xdr:rowOff>104008</xdr:rowOff>
    </xdr:to>
    <xdr:cxnSp macro="">
      <xdr:nvCxnSpPr>
        <xdr:cNvPr id="297" name="直線コネクタ 296">
          <a:extLst>
            <a:ext uri="{FF2B5EF4-FFF2-40B4-BE49-F238E27FC236}">
              <a16:creationId xmlns:a16="http://schemas.microsoft.com/office/drawing/2014/main" id="{00000000-0008-0000-0600-000029010000}"/>
            </a:ext>
          </a:extLst>
        </xdr:cNvPr>
        <xdr:cNvCxnSpPr/>
      </xdr:nvCxnSpPr>
      <xdr:spPr>
        <a:xfrm>
          <a:off x="8750300" y="6360706"/>
          <a:ext cx="889000" cy="869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36</xdr:row>
      <xdr:rowOff>23825</xdr:rowOff>
    </xdr:from>
    <xdr:to>
      <xdr:col>50</xdr:col>
      <xdr:colOff>165100</xdr:colOff>
      <xdr:row>36</xdr:row>
      <xdr:rowOff>125425</xdr:rowOff>
    </xdr:to>
    <xdr:sp macro="" textlink="">
      <xdr:nvSpPr>
        <xdr:cNvPr id="298" name="フローチャート: 判断 297">
          <a:extLst>
            <a:ext uri="{FF2B5EF4-FFF2-40B4-BE49-F238E27FC236}">
              <a16:creationId xmlns:a16="http://schemas.microsoft.com/office/drawing/2014/main" id="{00000000-0008-0000-0600-00002A010000}"/>
            </a:ext>
          </a:extLst>
        </xdr:cNvPr>
        <xdr:cNvSpPr/>
      </xdr:nvSpPr>
      <xdr:spPr>
        <a:xfrm>
          <a:off x="9588500" y="61960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34</xdr:row>
      <xdr:rowOff>141952</xdr:rowOff>
    </xdr:from>
    <xdr:ext cx="534377" cy="259045"/>
    <xdr:sp macro="" textlink="">
      <xdr:nvSpPr>
        <xdr:cNvPr id="299" name="テキスト ボックス 298">
          <a:extLst>
            <a:ext uri="{FF2B5EF4-FFF2-40B4-BE49-F238E27FC236}">
              <a16:creationId xmlns:a16="http://schemas.microsoft.com/office/drawing/2014/main" id="{00000000-0008-0000-0600-00002B010000}"/>
            </a:ext>
          </a:extLst>
        </xdr:cNvPr>
        <xdr:cNvSpPr txBox="1"/>
      </xdr:nvSpPr>
      <xdr:spPr>
        <a:xfrm>
          <a:off x="9372111" y="59712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63,540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37</xdr:row>
      <xdr:rowOff>17056</xdr:rowOff>
    </xdr:from>
    <xdr:to>
      <xdr:col>45</xdr:col>
      <xdr:colOff>177800</xdr:colOff>
      <xdr:row>37</xdr:row>
      <xdr:rowOff>56977</xdr:rowOff>
    </xdr:to>
    <xdr:cxnSp macro="">
      <xdr:nvCxnSpPr>
        <xdr:cNvPr id="300" name="直線コネクタ 299">
          <a:extLst>
            <a:ext uri="{FF2B5EF4-FFF2-40B4-BE49-F238E27FC236}">
              <a16:creationId xmlns:a16="http://schemas.microsoft.com/office/drawing/2014/main" id="{00000000-0008-0000-0600-00002C010000}"/>
            </a:ext>
          </a:extLst>
        </xdr:cNvPr>
        <xdr:cNvCxnSpPr/>
      </xdr:nvCxnSpPr>
      <xdr:spPr>
        <a:xfrm flipV="1">
          <a:off x="7861300" y="6360706"/>
          <a:ext cx="889000" cy="399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36</xdr:row>
      <xdr:rowOff>27513</xdr:rowOff>
    </xdr:from>
    <xdr:to>
      <xdr:col>46</xdr:col>
      <xdr:colOff>38100</xdr:colOff>
      <xdr:row>36</xdr:row>
      <xdr:rowOff>129113</xdr:rowOff>
    </xdr:to>
    <xdr:sp macro="" textlink="">
      <xdr:nvSpPr>
        <xdr:cNvPr id="301" name="フローチャート: 判断 300">
          <a:extLst>
            <a:ext uri="{FF2B5EF4-FFF2-40B4-BE49-F238E27FC236}">
              <a16:creationId xmlns:a16="http://schemas.microsoft.com/office/drawing/2014/main" id="{00000000-0008-0000-0600-00002D010000}"/>
            </a:ext>
          </a:extLst>
        </xdr:cNvPr>
        <xdr:cNvSpPr/>
      </xdr:nvSpPr>
      <xdr:spPr>
        <a:xfrm>
          <a:off x="8699500" y="61997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34</xdr:row>
      <xdr:rowOff>145640</xdr:rowOff>
    </xdr:from>
    <xdr:ext cx="534377" cy="259045"/>
    <xdr:sp macro="" textlink="">
      <xdr:nvSpPr>
        <xdr:cNvPr id="302" name="テキスト ボックス 301">
          <a:extLst>
            <a:ext uri="{FF2B5EF4-FFF2-40B4-BE49-F238E27FC236}">
              <a16:creationId xmlns:a16="http://schemas.microsoft.com/office/drawing/2014/main" id="{00000000-0008-0000-0600-00002E010000}"/>
            </a:ext>
          </a:extLst>
        </xdr:cNvPr>
        <xdr:cNvSpPr txBox="1"/>
      </xdr:nvSpPr>
      <xdr:spPr>
        <a:xfrm>
          <a:off x="8483111" y="59749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63,056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37</xdr:row>
      <xdr:rowOff>56977</xdr:rowOff>
    </xdr:from>
    <xdr:to>
      <xdr:col>41</xdr:col>
      <xdr:colOff>50800</xdr:colOff>
      <xdr:row>37</xdr:row>
      <xdr:rowOff>79509</xdr:rowOff>
    </xdr:to>
    <xdr:cxnSp macro="">
      <xdr:nvCxnSpPr>
        <xdr:cNvPr id="303" name="直線コネクタ 302">
          <a:extLst>
            <a:ext uri="{FF2B5EF4-FFF2-40B4-BE49-F238E27FC236}">
              <a16:creationId xmlns:a16="http://schemas.microsoft.com/office/drawing/2014/main" id="{00000000-0008-0000-0600-00002F010000}"/>
            </a:ext>
          </a:extLst>
        </xdr:cNvPr>
        <xdr:cNvCxnSpPr/>
      </xdr:nvCxnSpPr>
      <xdr:spPr>
        <a:xfrm flipV="1">
          <a:off x="6972300" y="6400627"/>
          <a:ext cx="889000" cy="225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36</xdr:row>
      <xdr:rowOff>44818</xdr:rowOff>
    </xdr:from>
    <xdr:to>
      <xdr:col>41</xdr:col>
      <xdr:colOff>101600</xdr:colOff>
      <xdr:row>36</xdr:row>
      <xdr:rowOff>146418</xdr:rowOff>
    </xdr:to>
    <xdr:sp macro="" textlink="">
      <xdr:nvSpPr>
        <xdr:cNvPr id="304" name="フローチャート: 判断 303">
          <a:extLst>
            <a:ext uri="{FF2B5EF4-FFF2-40B4-BE49-F238E27FC236}">
              <a16:creationId xmlns:a16="http://schemas.microsoft.com/office/drawing/2014/main" id="{00000000-0008-0000-0600-000030010000}"/>
            </a:ext>
          </a:extLst>
        </xdr:cNvPr>
        <xdr:cNvSpPr/>
      </xdr:nvSpPr>
      <xdr:spPr>
        <a:xfrm>
          <a:off x="7810500" y="62170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34</xdr:row>
      <xdr:rowOff>162945</xdr:rowOff>
    </xdr:from>
    <xdr:ext cx="534377" cy="259045"/>
    <xdr:sp macro="" textlink="">
      <xdr:nvSpPr>
        <xdr:cNvPr id="305" name="テキスト ボックス 304">
          <a:extLst>
            <a:ext uri="{FF2B5EF4-FFF2-40B4-BE49-F238E27FC236}">
              <a16:creationId xmlns:a16="http://schemas.microsoft.com/office/drawing/2014/main" id="{00000000-0008-0000-0600-000031010000}"/>
            </a:ext>
          </a:extLst>
        </xdr:cNvPr>
        <xdr:cNvSpPr txBox="1"/>
      </xdr:nvSpPr>
      <xdr:spPr>
        <a:xfrm>
          <a:off x="7594111" y="59922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60,785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36</xdr:row>
      <xdr:rowOff>47546</xdr:rowOff>
    </xdr:from>
    <xdr:to>
      <xdr:col>36</xdr:col>
      <xdr:colOff>165100</xdr:colOff>
      <xdr:row>36</xdr:row>
      <xdr:rowOff>149146</xdr:rowOff>
    </xdr:to>
    <xdr:sp macro="" textlink="">
      <xdr:nvSpPr>
        <xdr:cNvPr id="306" name="フローチャート: 判断 305">
          <a:extLst>
            <a:ext uri="{FF2B5EF4-FFF2-40B4-BE49-F238E27FC236}">
              <a16:creationId xmlns:a16="http://schemas.microsoft.com/office/drawing/2014/main" id="{00000000-0008-0000-0600-000032010000}"/>
            </a:ext>
          </a:extLst>
        </xdr:cNvPr>
        <xdr:cNvSpPr/>
      </xdr:nvSpPr>
      <xdr:spPr>
        <a:xfrm>
          <a:off x="6921500" y="62197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34</xdr:row>
      <xdr:rowOff>165673</xdr:rowOff>
    </xdr:from>
    <xdr:ext cx="534377" cy="259045"/>
    <xdr:sp macro="" textlink="">
      <xdr:nvSpPr>
        <xdr:cNvPr id="307" name="テキスト ボックス 306">
          <a:extLst>
            <a:ext uri="{FF2B5EF4-FFF2-40B4-BE49-F238E27FC236}">
              <a16:creationId xmlns:a16="http://schemas.microsoft.com/office/drawing/2014/main" id="{00000000-0008-0000-0600-000033010000}"/>
            </a:ext>
          </a:extLst>
        </xdr:cNvPr>
        <xdr:cNvSpPr txBox="1"/>
      </xdr:nvSpPr>
      <xdr:spPr>
        <a:xfrm>
          <a:off x="6705111" y="59949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60,427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8" name="テキスト ボックス 307">
          <a:extLst>
            <a:ext uri="{FF2B5EF4-FFF2-40B4-BE49-F238E27FC236}">
              <a16:creationId xmlns:a16="http://schemas.microsoft.com/office/drawing/2014/main" id="{00000000-0008-0000-0600-000034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9" name="テキスト ボックス 308">
          <a:extLst>
            <a:ext uri="{FF2B5EF4-FFF2-40B4-BE49-F238E27FC236}">
              <a16:creationId xmlns:a16="http://schemas.microsoft.com/office/drawing/2014/main" id="{00000000-0008-0000-0600-000035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10" name="テキスト ボックス 309">
          <a:extLst>
            <a:ext uri="{FF2B5EF4-FFF2-40B4-BE49-F238E27FC236}">
              <a16:creationId xmlns:a16="http://schemas.microsoft.com/office/drawing/2014/main" id="{00000000-0008-0000-0600-000036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11" name="テキスト ボックス 310">
          <a:extLst>
            <a:ext uri="{FF2B5EF4-FFF2-40B4-BE49-F238E27FC236}">
              <a16:creationId xmlns:a16="http://schemas.microsoft.com/office/drawing/2014/main" id="{00000000-0008-0000-0600-000037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12" name="テキスト ボックス 311">
          <a:extLst>
            <a:ext uri="{FF2B5EF4-FFF2-40B4-BE49-F238E27FC236}">
              <a16:creationId xmlns:a16="http://schemas.microsoft.com/office/drawing/2014/main" id="{00000000-0008-0000-0600-000038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47249</xdr:rowOff>
    </xdr:from>
    <xdr:to>
      <xdr:col>55</xdr:col>
      <xdr:colOff>50800</xdr:colOff>
      <xdr:row>37</xdr:row>
      <xdr:rowOff>148849</xdr:rowOff>
    </xdr:to>
    <xdr:sp macro="" textlink="">
      <xdr:nvSpPr>
        <xdr:cNvPr id="313" name="楕円 312">
          <a:extLst>
            <a:ext uri="{FF2B5EF4-FFF2-40B4-BE49-F238E27FC236}">
              <a16:creationId xmlns:a16="http://schemas.microsoft.com/office/drawing/2014/main" id="{00000000-0008-0000-0600-000039010000}"/>
            </a:ext>
          </a:extLst>
        </xdr:cNvPr>
        <xdr:cNvSpPr/>
      </xdr:nvSpPr>
      <xdr:spPr>
        <a:xfrm>
          <a:off x="10426700" y="63908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37</xdr:row>
      <xdr:rowOff>25676</xdr:rowOff>
    </xdr:from>
    <xdr:ext cx="534377" cy="259045"/>
    <xdr:sp macro="" textlink="">
      <xdr:nvSpPr>
        <xdr:cNvPr id="314" name="補助費等該当値テキスト">
          <a:extLst>
            <a:ext uri="{FF2B5EF4-FFF2-40B4-BE49-F238E27FC236}">
              <a16:creationId xmlns:a16="http://schemas.microsoft.com/office/drawing/2014/main" id="{00000000-0008-0000-0600-00003A010000}"/>
            </a:ext>
          </a:extLst>
        </xdr:cNvPr>
        <xdr:cNvSpPr txBox="1"/>
      </xdr:nvSpPr>
      <xdr:spPr>
        <a:xfrm>
          <a:off x="10528300" y="63693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37,966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37</xdr:row>
      <xdr:rowOff>53208</xdr:rowOff>
    </xdr:from>
    <xdr:to>
      <xdr:col>50</xdr:col>
      <xdr:colOff>165100</xdr:colOff>
      <xdr:row>37</xdr:row>
      <xdr:rowOff>154808</xdr:rowOff>
    </xdr:to>
    <xdr:sp macro="" textlink="">
      <xdr:nvSpPr>
        <xdr:cNvPr id="315" name="楕円 314">
          <a:extLst>
            <a:ext uri="{FF2B5EF4-FFF2-40B4-BE49-F238E27FC236}">
              <a16:creationId xmlns:a16="http://schemas.microsoft.com/office/drawing/2014/main" id="{00000000-0008-0000-0600-00003B010000}"/>
            </a:ext>
          </a:extLst>
        </xdr:cNvPr>
        <xdr:cNvSpPr/>
      </xdr:nvSpPr>
      <xdr:spPr>
        <a:xfrm>
          <a:off x="9588500" y="63968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37</xdr:row>
      <xdr:rowOff>145935</xdr:rowOff>
    </xdr:from>
    <xdr:ext cx="534377" cy="259045"/>
    <xdr:sp macro="" textlink="">
      <xdr:nvSpPr>
        <xdr:cNvPr id="316" name="テキスト ボックス 315">
          <a:extLst>
            <a:ext uri="{FF2B5EF4-FFF2-40B4-BE49-F238E27FC236}">
              <a16:creationId xmlns:a16="http://schemas.microsoft.com/office/drawing/2014/main" id="{00000000-0008-0000-0600-00003C010000}"/>
            </a:ext>
          </a:extLst>
        </xdr:cNvPr>
        <xdr:cNvSpPr txBox="1"/>
      </xdr:nvSpPr>
      <xdr:spPr>
        <a:xfrm>
          <a:off x="9372111" y="64895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37,184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36</xdr:row>
      <xdr:rowOff>137706</xdr:rowOff>
    </xdr:from>
    <xdr:to>
      <xdr:col>46</xdr:col>
      <xdr:colOff>38100</xdr:colOff>
      <xdr:row>37</xdr:row>
      <xdr:rowOff>67856</xdr:rowOff>
    </xdr:to>
    <xdr:sp macro="" textlink="">
      <xdr:nvSpPr>
        <xdr:cNvPr id="317" name="楕円 316">
          <a:extLst>
            <a:ext uri="{FF2B5EF4-FFF2-40B4-BE49-F238E27FC236}">
              <a16:creationId xmlns:a16="http://schemas.microsoft.com/office/drawing/2014/main" id="{00000000-0008-0000-0600-00003D010000}"/>
            </a:ext>
          </a:extLst>
        </xdr:cNvPr>
        <xdr:cNvSpPr/>
      </xdr:nvSpPr>
      <xdr:spPr>
        <a:xfrm>
          <a:off x="8699500" y="63099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37</xdr:row>
      <xdr:rowOff>58983</xdr:rowOff>
    </xdr:from>
    <xdr:ext cx="534377" cy="259045"/>
    <xdr:sp macro="" textlink="">
      <xdr:nvSpPr>
        <xdr:cNvPr id="318" name="テキスト ボックス 317">
          <a:extLst>
            <a:ext uri="{FF2B5EF4-FFF2-40B4-BE49-F238E27FC236}">
              <a16:creationId xmlns:a16="http://schemas.microsoft.com/office/drawing/2014/main" id="{00000000-0008-0000-0600-00003E010000}"/>
            </a:ext>
          </a:extLst>
        </xdr:cNvPr>
        <xdr:cNvSpPr txBox="1"/>
      </xdr:nvSpPr>
      <xdr:spPr>
        <a:xfrm>
          <a:off x="8483111" y="64026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48,595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37</xdr:row>
      <xdr:rowOff>6177</xdr:rowOff>
    </xdr:from>
    <xdr:to>
      <xdr:col>41</xdr:col>
      <xdr:colOff>101600</xdr:colOff>
      <xdr:row>37</xdr:row>
      <xdr:rowOff>107777</xdr:rowOff>
    </xdr:to>
    <xdr:sp macro="" textlink="">
      <xdr:nvSpPr>
        <xdr:cNvPr id="319" name="楕円 318">
          <a:extLst>
            <a:ext uri="{FF2B5EF4-FFF2-40B4-BE49-F238E27FC236}">
              <a16:creationId xmlns:a16="http://schemas.microsoft.com/office/drawing/2014/main" id="{00000000-0008-0000-0600-00003F010000}"/>
            </a:ext>
          </a:extLst>
        </xdr:cNvPr>
        <xdr:cNvSpPr/>
      </xdr:nvSpPr>
      <xdr:spPr>
        <a:xfrm>
          <a:off x="7810500" y="63498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37</xdr:row>
      <xdr:rowOff>98904</xdr:rowOff>
    </xdr:from>
    <xdr:ext cx="534377" cy="259045"/>
    <xdr:sp macro="" textlink="">
      <xdr:nvSpPr>
        <xdr:cNvPr id="320" name="テキスト ボックス 319">
          <a:extLst>
            <a:ext uri="{FF2B5EF4-FFF2-40B4-BE49-F238E27FC236}">
              <a16:creationId xmlns:a16="http://schemas.microsoft.com/office/drawing/2014/main" id="{00000000-0008-0000-0600-000040010000}"/>
            </a:ext>
          </a:extLst>
        </xdr:cNvPr>
        <xdr:cNvSpPr txBox="1"/>
      </xdr:nvSpPr>
      <xdr:spPr>
        <a:xfrm>
          <a:off x="7594111" y="64425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43,356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28709</xdr:rowOff>
    </xdr:from>
    <xdr:to>
      <xdr:col>36</xdr:col>
      <xdr:colOff>165100</xdr:colOff>
      <xdr:row>37</xdr:row>
      <xdr:rowOff>130309</xdr:rowOff>
    </xdr:to>
    <xdr:sp macro="" textlink="">
      <xdr:nvSpPr>
        <xdr:cNvPr id="321" name="楕円 320">
          <a:extLst>
            <a:ext uri="{FF2B5EF4-FFF2-40B4-BE49-F238E27FC236}">
              <a16:creationId xmlns:a16="http://schemas.microsoft.com/office/drawing/2014/main" id="{00000000-0008-0000-0600-000041010000}"/>
            </a:ext>
          </a:extLst>
        </xdr:cNvPr>
        <xdr:cNvSpPr/>
      </xdr:nvSpPr>
      <xdr:spPr>
        <a:xfrm>
          <a:off x="6921500" y="63723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37</xdr:row>
      <xdr:rowOff>121436</xdr:rowOff>
    </xdr:from>
    <xdr:ext cx="534377" cy="259045"/>
    <xdr:sp macro="" textlink="">
      <xdr:nvSpPr>
        <xdr:cNvPr id="322" name="テキスト ボックス 321">
          <a:extLst>
            <a:ext uri="{FF2B5EF4-FFF2-40B4-BE49-F238E27FC236}">
              <a16:creationId xmlns:a16="http://schemas.microsoft.com/office/drawing/2014/main" id="{00000000-0008-0000-0600-000042010000}"/>
            </a:ext>
          </a:extLst>
        </xdr:cNvPr>
        <xdr:cNvSpPr txBox="1"/>
      </xdr:nvSpPr>
      <xdr:spPr>
        <a:xfrm>
          <a:off x="6705111" y="64650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40,399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3" name="正方形/長方形 322">
          <a:extLst>
            <a:ext uri="{FF2B5EF4-FFF2-40B4-BE49-F238E27FC236}">
              <a16:creationId xmlns:a16="http://schemas.microsoft.com/office/drawing/2014/main" id="{00000000-0008-0000-0600-000043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4" name="正方形/長方形 323">
          <a:extLst>
            <a:ext uri="{FF2B5EF4-FFF2-40B4-BE49-F238E27FC236}">
              <a16:creationId xmlns:a16="http://schemas.microsoft.com/office/drawing/2014/main" id="{00000000-0008-0000-0600-000044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5" name="正方形/長方形 324">
          <a:extLst>
            <a:ext uri="{FF2B5EF4-FFF2-40B4-BE49-F238E27FC236}">
              <a16:creationId xmlns:a16="http://schemas.microsoft.com/office/drawing/2014/main" id="{00000000-0008-0000-0600-000045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6" name="正方形/長方形 325">
          <a:extLst>
            <a:ext uri="{FF2B5EF4-FFF2-40B4-BE49-F238E27FC236}">
              <a16:creationId xmlns:a16="http://schemas.microsoft.com/office/drawing/2014/main" id="{00000000-0008-0000-0600-000046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7" name="正方形/長方形 326">
          <a:extLst>
            <a:ext uri="{FF2B5EF4-FFF2-40B4-BE49-F238E27FC236}">
              <a16:creationId xmlns:a16="http://schemas.microsoft.com/office/drawing/2014/main" id="{00000000-0008-0000-0600-000047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57,772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8" name="正方形/長方形 327">
          <a:extLst>
            <a:ext uri="{FF2B5EF4-FFF2-40B4-BE49-F238E27FC236}">
              <a16:creationId xmlns:a16="http://schemas.microsoft.com/office/drawing/2014/main" id="{00000000-0008-0000-0600-000048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9" name="正方形/長方形 328">
          <a:extLst>
            <a:ext uri="{FF2B5EF4-FFF2-40B4-BE49-F238E27FC236}">
              <a16:creationId xmlns:a16="http://schemas.microsoft.com/office/drawing/2014/main" id="{00000000-0008-0000-0600-000049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51,852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30" name="正方形/長方形 329">
          <a:extLst>
            <a:ext uri="{FF2B5EF4-FFF2-40B4-BE49-F238E27FC236}">
              <a16:creationId xmlns:a16="http://schemas.microsoft.com/office/drawing/2014/main" id="{00000000-0008-0000-0600-00004A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31" name="テキスト ボックス 330">
          <a:extLst>
            <a:ext uri="{FF2B5EF4-FFF2-40B4-BE49-F238E27FC236}">
              <a16:creationId xmlns:a16="http://schemas.microsoft.com/office/drawing/2014/main" id="{00000000-0008-0000-0600-00004B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32" name="直線コネクタ 331">
          <a:extLst>
            <a:ext uri="{FF2B5EF4-FFF2-40B4-BE49-F238E27FC236}">
              <a16:creationId xmlns:a16="http://schemas.microsoft.com/office/drawing/2014/main" id="{00000000-0008-0000-0600-00004C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58</xdr:row>
      <xdr:rowOff>139700</xdr:rowOff>
    </xdr:from>
    <xdr:to>
      <xdr:col>59</xdr:col>
      <xdr:colOff>50800</xdr:colOff>
      <xdr:row>58</xdr:row>
      <xdr:rowOff>139700</xdr:rowOff>
    </xdr:to>
    <xdr:cxnSp macro="">
      <xdr:nvCxnSpPr>
        <xdr:cNvPr id="333" name="直線コネクタ 332">
          <a:extLst>
            <a:ext uri="{FF2B5EF4-FFF2-40B4-BE49-F238E27FC236}">
              <a16:creationId xmlns:a16="http://schemas.microsoft.com/office/drawing/2014/main" id="{00000000-0008-0000-0600-00004D010000}"/>
            </a:ext>
          </a:extLst>
        </xdr:cNvPr>
        <xdr:cNvCxnSpPr/>
      </xdr:nvCxnSpPr>
      <xdr:spPr>
        <a:xfrm>
          <a:off x="6604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57</xdr:row>
      <xdr:rowOff>168927</xdr:rowOff>
    </xdr:from>
    <xdr:ext cx="248786" cy="259045"/>
    <xdr:sp macro="" textlink="">
      <xdr:nvSpPr>
        <xdr:cNvPr id="334" name="テキスト ボックス 333">
          <a:extLst>
            <a:ext uri="{FF2B5EF4-FFF2-40B4-BE49-F238E27FC236}">
              <a16:creationId xmlns:a16="http://schemas.microsoft.com/office/drawing/2014/main" id="{00000000-0008-0000-0600-00004E010000}"/>
            </a:ext>
          </a:extLst>
        </xdr:cNvPr>
        <xdr:cNvSpPr txBox="1"/>
      </xdr:nvSpPr>
      <xdr:spPr>
        <a:xfrm>
          <a:off x="6355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25400</xdr:rowOff>
    </xdr:from>
    <xdr:to>
      <xdr:col>59</xdr:col>
      <xdr:colOff>50800</xdr:colOff>
      <xdr:row>56</xdr:row>
      <xdr:rowOff>25400</xdr:rowOff>
    </xdr:to>
    <xdr:cxnSp macro="">
      <xdr:nvCxnSpPr>
        <xdr:cNvPr id="335" name="直線コネクタ 334">
          <a:extLst>
            <a:ext uri="{FF2B5EF4-FFF2-40B4-BE49-F238E27FC236}">
              <a16:creationId xmlns:a16="http://schemas.microsoft.com/office/drawing/2014/main" id="{00000000-0008-0000-0600-00004F010000}"/>
            </a:ext>
          </a:extLst>
        </xdr:cNvPr>
        <xdr:cNvCxnSpPr/>
      </xdr:nvCxnSpPr>
      <xdr:spPr>
        <a:xfrm>
          <a:off x="6604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55</xdr:row>
      <xdr:rowOff>54627</xdr:rowOff>
    </xdr:from>
    <xdr:ext cx="595419" cy="259045"/>
    <xdr:sp macro="" textlink="">
      <xdr:nvSpPr>
        <xdr:cNvPr id="336" name="テキスト ボックス 335">
          <a:extLst>
            <a:ext uri="{FF2B5EF4-FFF2-40B4-BE49-F238E27FC236}">
              <a16:creationId xmlns:a16="http://schemas.microsoft.com/office/drawing/2014/main" id="{00000000-0008-0000-0600-000050010000}"/>
            </a:ext>
          </a:extLst>
        </xdr:cNvPr>
        <xdr:cNvSpPr txBox="1"/>
      </xdr:nvSpPr>
      <xdr:spPr>
        <a:xfrm>
          <a:off x="6008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82550</xdr:rowOff>
    </xdr:from>
    <xdr:to>
      <xdr:col>59</xdr:col>
      <xdr:colOff>50800</xdr:colOff>
      <xdr:row>53</xdr:row>
      <xdr:rowOff>82550</xdr:rowOff>
    </xdr:to>
    <xdr:cxnSp macro="">
      <xdr:nvCxnSpPr>
        <xdr:cNvPr id="337" name="直線コネクタ 336">
          <a:extLst>
            <a:ext uri="{FF2B5EF4-FFF2-40B4-BE49-F238E27FC236}">
              <a16:creationId xmlns:a16="http://schemas.microsoft.com/office/drawing/2014/main" id="{00000000-0008-0000-0600-000051010000}"/>
            </a:ext>
          </a:extLst>
        </xdr:cNvPr>
        <xdr:cNvCxnSpPr/>
      </xdr:nvCxnSpPr>
      <xdr:spPr>
        <a:xfrm>
          <a:off x="6604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52</xdr:row>
      <xdr:rowOff>111777</xdr:rowOff>
    </xdr:from>
    <xdr:ext cx="595419" cy="259045"/>
    <xdr:sp macro="" textlink="">
      <xdr:nvSpPr>
        <xdr:cNvPr id="338" name="テキスト ボックス 337">
          <a:extLst>
            <a:ext uri="{FF2B5EF4-FFF2-40B4-BE49-F238E27FC236}">
              <a16:creationId xmlns:a16="http://schemas.microsoft.com/office/drawing/2014/main" id="{00000000-0008-0000-0600-000052010000}"/>
            </a:ext>
          </a:extLst>
        </xdr:cNvPr>
        <xdr:cNvSpPr txBox="1"/>
      </xdr:nvSpPr>
      <xdr:spPr>
        <a:xfrm>
          <a:off x="6008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139700</xdr:rowOff>
    </xdr:from>
    <xdr:to>
      <xdr:col>59</xdr:col>
      <xdr:colOff>50800</xdr:colOff>
      <xdr:row>50</xdr:row>
      <xdr:rowOff>139700</xdr:rowOff>
    </xdr:to>
    <xdr:cxnSp macro="">
      <xdr:nvCxnSpPr>
        <xdr:cNvPr id="339" name="直線コネクタ 338">
          <a:extLst>
            <a:ext uri="{FF2B5EF4-FFF2-40B4-BE49-F238E27FC236}">
              <a16:creationId xmlns:a16="http://schemas.microsoft.com/office/drawing/2014/main" id="{00000000-0008-0000-0600-000053010000}"/>
            </a:ext>
          </a:extLst>
        </xdr:cNvPr>
        <xdr:cNvCxnSpPr/>
      </xdr:nvCxnSpPr>
      <xdr:spPr>
        <a:xfrm>
          <a:off x="6604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168927</xdr:rowOff>
    </xdr:from>
    <xdr:ext cx="595419" cy="259045"/>
    <xdr:sp macro="" textlink="">
      <xdr:nvSpPr>
        <xdr:cNvPr id="340" name="テキスト ボックス 339">
          <a:extLst>
            <a:ext uri="{FF2B5EF4-FFF2-40B4-BE49-F238E27FC236}">
              <a16:creationId xmlns:a16="http://schemas.microsoft.com/office/drawing/2014/main" id="{00000000-0008-0000-0600-000054010000}"/>
            </a:ext>
          </a:extLst>
        </xdr:cNvPr>
        <xdr:cNvSpPr txBox="1"/>
      </xdr:nvSpPr>
      <xdr:spPr>
        <a:xfrm>
          <a:off x="6008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1" name="直線コネクタ 340">
          <a:extLst>
            <a:ext uri="{FF2B5EF4-FFF2-40B4-BE49-F238E27FC236}">
              <a16:creationId xmlns:a16="http://schemas.microsoft.com/office/drawing/2014/main" id="{00000000-0008-0000-0600-000055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42" name="テキスト ボックス 341">
          <a:extLst>
            <a:ext uri="{FF2B5EF4-FFF2-40B4-BE49-F238E27FC236}">
              <a16:creationId xmlns:a16="http://schemas.microsoft.com/office/drawing/2014/main" id="{00000000-0008-0000-0600-000056010000}"/>
            </a:ext>
          </a:extLst>
        </xdr:cNvPr>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3" name="普通建設事業費グラフ枠">
          <a:extLst>
            <a:ext uri="{FF2B5EF4-FFF2-40B4-BE49-F238E27FC236}">
              <a16:creationId xmlns:a16="http://schemas.microsoft.com/office/drawing/2014/main" id="{00000000-0008-0000-0600-000057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51</xdr:row>
      <xdr:rowOff>137949</xdr:rowOff>
    </xdr:from>
    <xdr:to>
      <xdr:col>54</xdr:col>
      <xdr:colOff>189865</xdr:colOff>
      <xdr:row>58</xdr:row>
      <xdr:rowOff>101281</xdr:rowOff>
    </xdr:to>
    <xdr:cxnSp macro="">
      <xdr:nvCxnSpPr>
        <xdr:cNvPr id="344" name="直線コネクタ 343">
          <a:extLst>
            <a:ext uri="{FF2B5EF4-FFF2-40B4-BE49-F238E27FC236}">
              <a16:creationId xmlns:a16="http://schemas.microsoft.com/office/drawing/2014/main" id="{00000000-0008-0000-0600-000058010000}"/>
            </a:ext>
          </a:extLst>
        </xdr:cNvPr>
        <xdr:cNvCxnSpPr/>
      </xdr:nvCxnSpPr>
      <xdr:spPr>
        <a:xfrm flipV="1">
          <a:off x="10475595" y="8881899"/>
          <a:ext cx="1270" cy="116348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105108</xdr:rowOff>
    </xdr:from>
    <xdr:ext cx="469744" cy="259045"/>
    <xdr:sp macro="" textlink="">
      <xdr:nvSpPr>
        <xdr:cNvPr id="345" name="普通建設事業費最小値テキスト">
          <a:extLst>
            <a:ext uri="{FF2B5EF4-FFF2-40B4-BE49-F238E27FC236}">
              <a16:creationId xmlns:a16="http://schemas.microsoft.com/office/drawing/2014/main" id="{00000000-0008-0000-0600-000059010000}"/>
            </a:ext>
          </a:extLst>
        </xdr:cNvPr>
        <xdr:cNvSpPr txBox="1"/>
      </xdr:nvSpPr>
      <xdr:spPr>
        <a:xfrm>
          <a:off x="10528300" y="100492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8,403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101281</xdr:rowOff>
    </xdr:from>
    <xdr:to>
      <xdr:col>55</xdr:col>
      <xdr:colOff>88900</xdr:colOff>
      <xdr:row>58</xdr:row>
      <xdr:rowOff>101281</xdr:rowOff>
    </xdr:to>
    <xdr:cxnSp macro="">
      <xdr:nvCxnSpPr>
        <xdr:cNvPr id="346" name="直線コネクタ 345">
          <a:extLst>
            <a:ext uri="{FF2B5EF4-FFF2-40B4-BE49-F238E27FC236}">
              <a16:creationId xmlns:a16="http://schemas.microsoft.com/office/drawing/2014/main" id="{00000000-0008-0000-0600-00005A010000}"/>
            </a:ext>
          </a:extLst>
        </xdr:cNvPr>
        <xdr:cNvCxnSpPr/>
      </xdr:nvCxnSpPr>
      <xdr:spPr>
        <a:xfrm>
          <a:off x="10388600" y="1004538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50</xdr:row>
      <xdr:rowOff>84626</xdr:rowOff>
    </xdr:from>
    <xdr:ext cx="599010" cy="259045"/>
    <xdr:sp macro="" textlink="">
      <xdr:nvSpPr>
        <xdr:cNvPr id="347" name="普通建設事業費最大値テキスト">
          <a:extLst>
            <a:ext uri="{FF2B5EF4-FFF2-40B4-BE49-F238E27FC236}">
              <a16:creationId xmlns:a16="http://schemas.microsoft.com/office/drawing/2014/main" id="{00000000-0008-0000-0600-00005B010000}"/>
            </a:ext>
          </a:extLst>
        </xdr:cNvPr>
        <xdr:cNvSpPr txBox="1"/>
      </xdr:nvSpPr>
      <xdr:spPr>
        <a:xfrm>
          <a:off x="10528300" y="865712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262,883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51</xdr:row>
      <xdr:rowOff>137949</xdr:rowOff>
    </xdr:from>
    <xdr:to>
      <xdr:col>55</xdr:col>
      <xdr:colOff>88900</xdr:colOff>
      <xdr:row>51</xdr:row>
      <xdr:rowOff>137949</xdr:rowOff>
    </xdr:to>
    <xdr:cxnSp macro="">
      <xdr:nvCxnSpPr>
        <xdr:cNvPr id="348" name="直線コネクタ 347">
          <a:extLst>
            <a:ext uri="{FF2B5EF4-FFF2-40B4-BE49-F238E27FC236}">
              <a16:creationId xmlns:a16="http://schemas.microsoft.com/office/drawing/2014/main" id="{00000000-0008-0000-0600-00005C010000}"/>
            </a:ext>
          </a:extLst>
        </xdr:cNvPr>
        <xdr:cNvCxnSpPr/>
      </xdr:nvCxnSpPr>
      <xdr:spPr>
        <a:xfrm>
          <a:off x="10388600" y="88818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57</xdr:row>
      <xdr:rowOff>135370</xdr:rowOff>
    </xdr:from>
    <xdr:to>
      <xdr:col>55</xdr:col>
      <xdr:colOff>0</xdr:colOff>
      <xdr:row>58</xdr:row>
      <xdr:rowOff>63329</xdr:rowOff>
    </xdr:to>
    <xdr:cxnSp macro="">
      <xdr:nvCxnSpPr>
        <xdr:cNvPr id="349" name="直線コネクタ 348">
          <a:extLst>
            <a:ext uri="{FF2B5EF4-FFF2-40B4-BE49-F238E27FC236}">
              <a16:creationId xmlns:a16="http://schemas.microsoft.com/office/drawing/2014/main" id="{00000000-0008-0000-0600-00005D010000}"/>
            </a:ext>
          </a:extLst>
        </xdr:cNvPr>
        <xdr:cNvCxnSpPr/>
      </xdr:nvCxnSpPr>
      <xdr:spPr>
        <a:xfrm flipV="1">
          <a:off x="9639300" y="9908020"/>
          <a:ext cx="838200" cy="994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55</xdr:row>
      <xdr:rowOff>118749</xdr:rowOff>
    </xdr:from>
    <xdr:ext cx="534377" cy="259045"/>
    <xdr:sp macro="" textlink="">
      <xdr:nvSpPr>
        <xdr:cNvPr id="350" name="普通建設事業費平均値テキスト">
          <a:extLst>
            <a:ext uri="{FF2B5EF4-FFF2-40B4-BE49-F238E27FC236}">
              <a16:creationId xmlns:a16="http://schemas.microsoft.com/office/drawing/2014/main" id="{00000000-0008-0000-0600-00005E010000}"/>
            </a:ext>
          </a:extLst>
        </xdr:cNvPr>
        <xdr:cNvSpPr txBox="1"/>
      </xdr:nvSpPr>
      <xdr:spPr>
        <a:xfrm>
          <a:off x="10528300" y="954849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73,475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95872</xdr:rowOff>
    </xdr:from>
    <xdr:to>
      <xdr:col>55</xdr:col>
      <xdr:colOff>50800</xdr:colOff>
      <xdr:row>57</xdr:row>
      <xdr:rowOff>26022</xdr:rowOff>
    </xdr:to>
    <xdr:sp macro="" textlink="">
      <xdr:nvSpPr>
        <xdr:cNvPr id="351" name="フローチャート: 判断 350">
          <a:extLst>
            <a:ext uri="{FF2B5EF4-FFF2-40B4-BE49-F238E27FC236}">
              <a16:creationId xmlns:a16="http://schemas.microsoft.com/office/drawing/2014/main" id="{00000000-0008-0000-0600-00005F010000}"/>
            </a:ext>
          </a:extLst>
        </xdr:cNvPr>
        <xdr:cNvSpPr/>
      </xdr:nvSpPr>
      <xdr:spPr>
        <a:xfrm>
          <a:off x="10426700" y="96970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58</xdr:row>
      <xdr:rowOff>63329</xdr:rowOff>
    </xdr:from>
    <xdr:to>
      <xdr:col>50</xdr:col>
      <xdr:colOff>114300</xdr:colOff>
      <xdr:row>58</xdr:row>
      <xdr:rowOff>88503</xdr:rowOff>
    </xdr:to>
    <xdr:cxnSp macro="">
      <xdr:nvCxnSpPr>
        <xdr:cNvPr id="352" name="直線コネクタ 351">
          <a:extLst>
            <a:ext uri="{FF2B5EF4-FFF2-40B4-BE49-F238E27FC236}">
              <a16:creationId xmlns:a16="http://schemas.microsoft.com/office/drawing/2014/main" id="{00000000-0008-0000-0600-000060010000}"/>
            </a:ext>
          </a:extLst>
        </xdr:cNvPr>
        <xdr:cNvCxnSpPr/>
      </xdr:nvCxnSpPr>
      <xdr:spPr>
        <a:xfrm flipV="1">
          <a:off x="8750300" y="10007429"/>
          <a:ext cx="889000" cy="251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56</xdr:row>
      <xdr:rowOff>123908</xdr:rowOff>
    </xdr:from>
    <xdr:to>
      <xdr:col>50</xdr:col>
      <xdr:colOff>165100</xdr:colOff>
      <xdr:row>57</xdr:row>
      <xdr:rowOff>54058</xdr:rowOff>
    </xdr:to>
    <xdr:sp macro="" textlink="">
      <xdr:nvSpPr>
        <xdr:cNvPr id="353" name="フローチャート: 判断 352">
          <a:extLst>
            <a:ext uri="{FF2B5EF4-FFF2-40B4-BE49-F238E27FC236}">
              <a16:creationId xmlns:a16="http://schemas.microsoft.com/office/drawing/2014/main" id="{00000000-0008-0000-0600-000061010000}"/>
            </a:ext>
          </a:extLst>
        </xdr:cNvPr>
        <xdr:cNvSpPr/>
      </xdr:nvSpPr>
      <xdr:spPr>
        <a:xfrm>
          <a:off x="9588500" y="97251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55</xdr:row>
      <xdr:rowOff>70585</xdr:rowOff>
    </xdr:from>
    <xdr:ext cx="534377" cy="259045"/>
    <xdr:sp macro="" textlink="">
      <xdr:nvSpPr>
        <xdr:cNvPr id="354" name="テキスト ボックス 353">
          <a:extLst>
            <a:ext uri="{FF2B5EF4-FFF2-40B4-BE49-F238E27FC236}">
              <a16:creationId xmlns:a16="http://schemas.microsoft.com/office/drawing/2014/main" id="{00000000-0008-0000-0600-000062010000}"/>
            </a:ext>
          </a:extLst>
        </xdr:cNvPr>
        <xdr:cNvSpPr txBox="1"/>
      </xdr:nvSpPr>
      <xdr:spPr>
        <a:xfrm>
          <a:off x="9372111" y="95003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67,343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58</xdr:row>
      <xdr:rowOff>47012</xdr:rowOff>
    </xdr:from>
    <xdr:to>
      <xdr:col>45</xdr:col>
      <xdr:colOff>177800</xdr:colOff>
      <xdr:row>58</xdr:row>
      <xdr:rowOff>88503</xdr:rowOff>
    </xdr:to>
    <xdr:cxnSp macro="">
      <xdr:nvCxnSpPr>
        <xdr:cNvPr id="355" name="直線コネクタ 354">
          <a:extLst>
            <a:ext uri="{FF2B5EF4-FFF2-40B4-BE49-F238E27FC236}">
              <a16:creationId xmlns:a16="http://schemas.microsoft.com/office/drawing/2014/main" id="{00000000-0008-0000-0600-000063010000}"/>
            </a:ext>
          </a:extLst>
        </xdr:cNvPr>
        <xdr:cNvCxnSpPr/>
      </xdr:nvCxnSpPr>
      <xdr:spPr>
        <a:xfrm>
          <a:off x="7861300" y="9991112"/>
          <a:ext cx="889000" cy="414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56</xdr:row>
      <xdr:rowOff>124137</xdr:rowOff>
    </xdr:from>
    <xdr:to>
      <xdr:col>46</xdr:col>
      <xdr:colOff>38100</xdr:colOff>
      <xdr:row>57</xdr:row>
      <xdr:rowOff>54287</xdr:rowOff>
    </xdr:to>
    <xdr:sp macro="" textlink="">
      <xdr:nvSpPr>
        <xdr:cNvPr id="356" name="フローチャート: 判断 355">
          <a:extLst>
            <a:ext uri="{FF2B5EF4-FFF2-40B4-BE49-F238E27FC236}">
              <a16:creationId xmlns:a16="http://schemas.microsoft.com/office/drawing/2014/main" id="{00000000-0008-0000-0600-000064010000}"/>
            </a:ext>
          </a:extLst>
        </xdr:cNvPr>
        <xdr:cNvSpPr/>
      </xdr:nvSpPr>
      <xdr:spPr>
        <a:xfrm>
          <a:off x="8699500" y="97253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55</xdr:row>
      <xdr:rowOff>70814</xdr:rowOff>
    </xdr:from>
    <xdr:ext cx="534377" cy="259045"/>
    <xdr:sp macro="" textlink="">
      <xdr:nvSpPr>
        <xdr:cNvPr id="357" name="テキスト ボックス 356">
          <a:extLst>
            <a:ext uri="{FF2B5EF4-FFF2-40B4-BE49-F238E27FC236}">
              <a16:creationId xmlns:a16="http://schemas.microsoft.com/office/drawing/2014/main" id="{00000000-0008-0000-0600-000065010000}"/>
            </a:ext>
          </a:extLst>
        </xdr:cNvPr>
        <xdr:cNvSpPr txBox="1"/>
      </xdr:nvSpPr>
      <xdr:spPr>
        <a:xfrm>
          <a:off x="8483111" y="95005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67,293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58</xdr:row>
      <xdr:rowOff>36016</xdr:rowOff>
    </xdr:from>
    <xdr:to>
      <xdr:col>41</xdr:col>
      <xdr:colOff>50800</xdr:colOff>
      <xdr:row>58</xdr:row>
      <xdr:rowOff>47012</xdr:rowOff>
    </xdr:to>
    <xdr:cxnSp macro="">
      <xdr:nvCxnSpPr>
        <xdr:cNvPr id="358" name="直線コネクタ 357">
          <a:extLst>
            <a:ext uri="{FF2B5EF4-FFF2-40B4-BE49-F238E27FC236}">
              <a16:creationId xmlns:a16="http://schemas.microsoft.com/office/drawing/2014/main" id="{00000000-0008-0000-0600-000066010000}"/>
            </a:ext>
          </a:extLst>
        </xdr:cNvPr>
        <xdr:cNvCxnSpPr/>
      </xdr:nvCxnSpPr>
      <xdr:spPr>
        <a:xfrm>
          <a:off x="6972300" y="9980116"/>
          <a:ext cx="889000" cy="109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56</xdr:row>
      <xdr:rowOff>114188</xdr:rowOff>
    </xdr:from>
    <xdr:to>
      <xdr:col>41</xdr:col>
      <xdr:colOff>101600</xdr:colOff>
      <xdr:row>57</xdr:row>
      <xdr:rowOff>44338</xdr:rowOff>
    </xdr:to>
    <xdr:sp macro="" textlink="">
      <xdr:nvSpPr>
        <xdr:cNvPr id="359" name="フローチャート: 判断 358">
          <a:extLst>
            <a:ext uri="{FF2B5EF4-FFF2-40B4-BE49-F238E27FC236}">
              <a16:creationId xmlns:a16="http://schemas.microsoft.com/office/drawing/2014/main" id="{00000000-0008-0000-0600-000067010000}"/>
            </a:ext>
          </a:extLst>
        </xdr:cNvPr>
        <xdr:cNvSpPr/>
      </xdr:nvSpPr>
      <xdr:spPr>
        <a:xfrm>
          <a:off x="7810500" y="97153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55</xdr:row>
      <xdr:rowOff>60865</xdr:rowOff>
    </xdr:from>
    <xdr:ext cx="534377" cy="259045"/>
    <xdr:sp macro="" textlink="">
      <xdr:nvSpPr>
        <xdr:cNvPr id="360" name="テキスト ボックス 359">
          <a:extLst>
            <a:ext uri="{FF2B5EF4-FFF2-40B4-BE49-F238E27FC236}">
              <a16:creationId xmlns:a16="http://schemas.microsoft.com/office/drawing/2014/main" id="{00000000-0008-0000-0600-000068010000}"/>
            </a:ext>
          </a:extLst>
        </xdr:cNvPr>
        <xdr:cNvSpPr txBox="1"/>
      </xdr:nvSpPr>
      <xdr:spPr>
        <a:xfrm>
          <a:off x="7594111" y="94906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69,469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56</xdr:row>
      <xdr:rowOff>42242</xdr:rowOff>
    </xdr:from>
    <xdr:to>
      <xdr:col>36</xdr:col>
      <xdr:colOff>165100</xdr:colOff>
      <xdr:row>56</xdr:row>
      <xdr:rowOff>143842</xdr:rowOff>
    </xdr:to>
    <xdr:sp macro="" textlink="">
      <xdr:nvSpPr>
        <xdr:cNvPr id="361" name="フローチャート: 判断 360">
          <a:extLst>
            <a:ext uri="{FF2B5EF4-FFF2-40B4-BE49-F238E27FC236}">
              <a16:creationId xmlns:a16="http://schemas.microsoft.com/office/drawing/2014/main" id="{00000000-0008-0000-0600-000069010000}"/>
            </a:ext>
          </a:extLst>
        </xdr:cNvPr>
        <xdr:cNvSpPr/>
      </xdr:nvSpPr>
      <xdr:spPr>
        <a:xfrm>
          <a:off x="6921500" y="96434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54</xdr:row>
      <xdr:rowOff>160369</xdr:rowOff>
    </xdr:from>
    <xdr:ext cx="534377" cy="259045"/>
    <xdr:sp macro="" textlink="">
      <xdr:nvSpPr>
        <xdr:cNvPr id="362" name="テキスト ボックス 361">
          <a:extLst>
            <a:ext uri="{FF2B5EF4-FFF2-40B4-BE49-F238E27FC236}">
              <a16:creationId xmlns:a16="http://schemas.microsoft.com/office/drawing/2014/main" id="{00000000-0008-0000-0600-00006A010000}"/>
            </a:ext>
          </a:extLst>
        </xdr:cNvPr>
        <xdr:cNvSpPr txBox="1"/>
      </xdr:nvSpPr>
      <xdr:spPr>
        <a:xfrm>
          <a:off x="6705111" y="94186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85,205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3" name="テキスト ボックス 362">
          <a:extLst>
            <a:ext uri="{FF2B5EF4-FFF2-40B4-BE49-F238E27FC236}">
              <a16:creationId xmlns:a16="http://schemas.microsoft.com/office/drawing/2014/main" id="{00000000-0008-0000-0600-00006B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4" name="テキスト ボックス 363">
          <a:extLst>
            <a:ext uri="{FF2B5EF4-FFF2-40B4-BE49-F238E27FC236}">
              <a16:creationId xmlns:a16="http://schemas.microsoft.com/office/drawing/2014/main" id="{00000000-0008-0000-0600-00006C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5" name="テキスト ボックス 364">
          <a:extLst>
            <a:ext uri="{FF2B5EF4-FFF2-40B4-BE49-F238E27FC236}">
              <a16:creationId xmlns:a16="http://schemas.microsoft.com/office/drawing/2014/main" id="{00000000-0008-0000-0600-00006D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6" name="テキスト ボックス 365">
          <a:extLst>
            <a:ext uri="{FF2B5EF4-FFF2-40B4-BE49-F238E27FC236}">
              <a16:creationId xmlns:a16="http://schemas.microsoft.com/office/drawing/2014/main" id="{00000000-0008-0000-0600-00006E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7" name="テキスト ボックス 366">
          <a:extLst>
            <a:ext uri="{FF2B5EF4-FFF2-40B4-BE49-F238E27FC236}">
              <a16:creationId xmlns:a16="http://schemas.microsoft.com/office/drawing/2014/main" id="{00000000-0008-0000-0600-00006F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84570</xdr:rowOff>
    </xdr:from>
    <xdr:to>
      <xdr:col>55</xdr:col>
      <xdr:colOff>50800</xdr:colOff>
      <xdr:row>58</xdr:row>
      <xdr:rowOff>14720</xdr:rowOff>
    </xdr:to>
    <xdr:sp macro="" textlink="">
      <xdr:nvSpPr>
        <xdr:cNvPr id="368" name="楕円 367">
          <a:extLst>
            <a:ext uri="{FF2B5EF4-FFF2-40B4-BE49-F238E27FC236}">
              <a16:creationId xmlns:a16="http://schemas.microsoft.com/office/drawing/2014/main" id="{00000000-0008-0000-0600-000070010000}"/>
            </a:ext>
          </a:extLst>
        </xdr:cNvPr>
        <xdr:cNvSpPr/>
      </xdr:nvSpPr>
      <xdr:spPr>
        <a:xfrm>
          <a:off x="10426700" y="98572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57</xdr:row>
      <xdr:rowOff>62997</xdr:rowOff>
    </xdr:from>
    <xdr:ext cx="534377" cy="259045"/>
    <xdr:sp macro="" textlink="">
      <xdr:nvSpPr>
        <xdr:cNvPr id="369" name="普通建設事業費該当値テキスト">
          <a:extLst>
            <a:ext uri="{FF2B5EF4-FFF2-40B4-BE49-F238E27FC236}">
              <a16:creationId xmlns:a16="http://schemas.microsoft.com/office/drawing/2014/main" id="{00000000-0008-0000-0600-000071010000}"/>
            </a:ext>
          </a:extLst>
        </xdr:cNvPr>
        <xdr:cNvSpPr txBox="1"/>
      </xdr:nvSpPr>
      <xdr:spPr>
        <a:xfrm>
          <a:off x="10528300" y="98356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38,447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58</xdr:row>
      <xdr:rowOff>12529</xdr:rowOff>
    </xdr:from>
    <xdr:to>
      <xdr:col>50</xdr:col>
      <xdr:colOff>165100</xdr:colOff>
      <xdr:row>58</xdr:row>
      <xdr:rowOff>114129</xdr:rowOff>
    </xdr:to>
    <xdr:sp macro="" textlink="">
      <xdr:nvSpPr>
        <xdr:cNvPr id="370" name="楕円 369">
          <a:extLst>
            <a:ext uri="{FF2B5EF4-FFF2-40B4-BE49-F238E27FC236}">
              <a16:creationId xmlns:a16="http://schemas.microsoft.com/office/drawing/2014/main" id="{00000000-0008-0000-0600-000072010000}"/>
            </a:ext>
          </a:extLst>
        </xdr:cNvPr>
        <xdr:cNvSpPr/>
      </xdr:nvSpPr>
      <xdr:spPr>
        <a:xfrm>
          <a:off x="9588500" y="9956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58</xdr:row>
      <xdr:rowOff>105256</xdr:rowOff>
    </xdr:from>
    <xdr:ext cx="534377" cy="259045"/>
    <xdr:sp macro="" textlink="">
      <xdr:nvSpPr>
        <xdr:cNvPr id="371" name="テキスト ボックス 370">
          <a:extLst>
            <a:ext uri="{FF2B5EF4-FFF2-40B4-BE49-F238E27FC236}">
              <a16:creationId xmlns:a16="http://schemas.microsoft.com/office/drawing/2014/main" id="{00000000-0008-0000-0600-000073010000}"/>
            </a:ext>
          </a:extLst>
        </xdr:cNvPr>
        <xdr:cNvSpPr txBox="1"/>
      </xdr:nvSpPr>
      <xdr:spPr>
        <a:xfrm>
          <a:off x="9372111" y="100493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16,704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58</xdr:row>
      <xdr:rowOff>37703</xdr:rowOff>
    </xdr:from>
    <xdr:to>
      <xdr:col>46</xdr:col>
      <xdr:colOff>38100</xdr:colOff>
      <xdr:row>58</xdr:row>
      <xdr:rowOff>139303</xdr:rowOff>
    </xdr:to>
    <xdr:sp macro="" textlink="">
      <xdr:nvSpPr>
        <xdr:cNvPr id="372" name="楕円 371">
          <a:extLst>
            <a:ext uri="{FF2B5EF4-FFF2-40B4-BE49-F238E27FC236}">
              <a16:creationId xmlns:a16="http://schemas.microsoft.com/office/drawing/2014/main" id="{00000000-0008-0000-0600-000074010000}"/>
            </a:ext>
          </a:extLst>
        </xdr:cNvPr>
        <xdr:cNvSpPr/>
      </xdr:nvSpPr>
      <xdr:spPr>
        <a:xfrm>
          <a:off x="8699500" y="99818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58</xdr:row>
      <xdr:rowOff>130430</xdr:rowOff>
    </xdr:from>
    <xdr:ext cx="534377" cy="259045"/>
    <xdr:sp macro="" textlink="">
      <xdr:nvSpPr>
        <xdr:cNvPr id="373" name="テキスト ボックス 372">
          <a:extLst>
            <a:ext uri="{FF2B5EF4-FFF2-40B4-BE49-F238E27FC236}">
              <a16:creationId xmlns:a16="http://schemas.microsoft.com/office/drawing/2014/main" id="{00000000-0008-0000-0600-000075010000}"/>
            </a:ext>
          </a:extLst>
        </xdr:cNvPr>
        <xdr:cNvSpPr txBox="1"/>
      </xdr:nvSpPr>
      <xdr:spPr>
        <a:xfrm>
          <a:off x="8483111" y="100745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11,198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57</xdr:row>
      <xdr:rowOff>167662</xdr:rowOff>
    </xdr:from>
    <xdr:to>
      <xdr:col>41</xdr:col>
      <xdr:colOff>101600</xdr:colOff>
      <xdr:row>58</xdr:row>
      <xdr:rowOff>97812</xdr:rowOff>
    </xdr:to>
    <xdr:sp macro="" textlink="">
      <xdr:nvSpPr>
        <xdr:cNvPr id="374" name="楕円 373">
          <a:extLst>
            <a:ext uri="{FF2B5EF4-FFF2-40B4-BE49-F238E27FC236}">
              <a16:creationId xmlns:a16="http://schemas.microsoft.com/office/drawing/2014/main" id="{00000000-0008-0000-0600-000076010000}"/>
            </a:ext>
          </a:extLst>
        </xdr:cNvPr>
        <xdr:cNvSpPr/>
      </xdr:nvSpPr>
      <xdr:spPr>
        <a:xfrm>
          <a:off x="7810500" y="99403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58</xdr:row>
      <xdr:rowOff>88939</xdr:rowOff>
    </xdr:from>
    <xdr:ext cx="534377" cy="259045"/>
    <xdr:sp macro="" textlink="">
      <xdr:nvSpPr>
        <xdr:cNvPr id="375" name="テキスト ボックス 374">
          <a:extLst>
            <a:ext uri="{FF2B5EF4-FFF2-40B4-BE49-F238E27FC236}">
              <a16:creationId xmlns:a16="http://schemas.microsoft.com/office/drawing/2014/main" id="{00000000-0008-0000-0600-000077010000}"/>
            </a:ext>
          </a:extLst>
        </xdr:cNvPr>
        <xdr:cNvSpPr txBox="1"/>
      </xdr:nvSpPr>
      <xdr:spPr>
        <a:xfrm>
          <a:off x="7594111" y="100330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20,273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156666</xdr:rowOff>
    </xdr:from>
    <xdr:to>
      <xdr:col>36</xdr:col>
      <xdr:colOff>165100</xdr:colOff>
      <xdr:row>58</xdr:row>
      <xdr:rowOff>86816</xdr:rowOff>
    </xdr:to>
    <xdr:sp macro="" textlink="">
      <xdr:nvSpPr>
        <xdr:cNvPr id="376" name="楕円 375">
          <a:extLst>
            <a:ext uri="{FF2B5EF4-FFF2-40B4-BE49-F238E27FC236}">
              <a16:creationId xmlns:a16="http://schemas.microsoft.com/office/drawing/2014/main" id="{00000000-0008-0000-0600-000078010000}"/>
            </a:ext>
          </a:extLst>
        </xdr:cNvPr>
        <xdr:cNvSpPr/>
      </xdr:nvSpPr>
      <xdr:spPr>
        <a:xfrm>
          <a:off x="6921500" y="99293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58</xdr:row>
      <xdr:rowOff>77943</xdr:rowOff>
    </xdr:from>
    <xdr:ext cx="534377" cy="259045"/>
    <xdr:sp macro="" textlink="">
      <xdr:nvSpPr>
        <xdr:cNvPr id="377" name="テキスト ボックス 376">
          <a:extLst>
            <a:ext uri="{FF2B5EF4-FFF2-40B4-BE49-F238E27FC236}">
              <a16:creationId xmlns:a16="http://schemas.microsoft.com/office/drawing/2014/main" id="{00000000-0008-0000-0600-000079010000}"/>
            </a:ext>
          </a:extLst>
        </xdr:cNvPr>
        <xdr:cNvSpPr txBox="1"/>
      </xdr:nvSpPr>
      <xdr:spPr>
        <a:xfrm>
          <a:off x="6705111" y="100220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22,678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8" name="正方形/長方形 377">
          <a:extLst>
            <a:ext uri="{FF2B5EF4-FFF2-40B4-BE49-F238E27FC236}">
              <a16:creationId xmlns:a16="http://schemas.microsoft.com/office/drawing/2014/main" id="{00000000-0008-0000-0600-00007A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9" name="正方形/長方形 378">
          <a:extLst>
            <a:ext uri="{FF2B5EF4-FFF2-40B4-BE49-F238E27FC236}">
              <a16:creationId xmlns:a16="http://schemas.microsoft.com/office/drawing/2014/main" id="{00000000-0008-0000-0600-00007B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80" name="正方形/長方形 379">
          <a:extLst>
            <a:ext uri="{FF2B5EF4-FFF2-40B4-BE49-F238E27FC236}">
              <a16:creationId xmlns:a16="http://schemas.microsoft.com/office/drawing/2014/main" id="{00000000-0008-0000-0600-00007C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81" name="正方形/長方形 380">
          <a:extLst>
            <a:ext uri="{FF2B5EF4-FFF2-40B4-BE49-F238E27FC236}">
              <a16:creationId xmlns:a16="http://schemas.microsoft.com/office/drawing/2014/main" id="{00000000-0008-0000-0600-00007D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2" name="正方形/長方形 381">
          <a:extLst>
            <a:ext uri="{FF2B5EF4-FFF2-40B4-BE49-F238E27FC236}">
              <a16:creationId xmlns:a16="http://schemas.microsoft.com/office/drawing/2014/main" id="{00000000-0008-0000-0600-00007E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16,690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3" name="正方形/長方形 382">
          <a:extLst>
            <a:ext uri="{FF2B5EF4-FFF2-40B4-BE49-F238E27FC236}">
              <a16:creationId xmlns:a16="http://schemas.microsoft.com/office/drawing/2014/main" id="{00000000-0008-0000-0600-00007F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4" name="正方形/長方形 383">
          <a:extLst>
            <a:ext uri="{FF2B5EF4-FFF2-40B4-BE49-F238E27FC236}">
              <a16:creationId xmlns:a16="http://schemas.microsoft.com/office/drawing/2014/main" id="{00000000-0008-0000-0600-000080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19,791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5" name="正方形/長方形 384">
          <a:extLst>
            <a:ext uri="{FF2B5EF4-FFF2-40B4-BE49-F238E27FC236}">
              <a16:creationId xmlns:a16="http://schemas.microsoft.com/office/drawing/2014/main" id="{00000000-0008-0000-0600-000081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6" name="テキスト ボックス 385">
          <a:extLst>
            <a:ext uri="{FF2B5EF4-FFF2-40B4-BE49-F238E27FC236}">
              <a16:creationId xmlns:a16="http://schemas.microsoft.com/office/drawing/2014/main" id="{00000000-0008-0000-0600-000082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7" name="直線コネクタ 386">
          <a:extLst>
            <a:ext uri="{FF2B5EF4-FFF2-40B4-BE49-F238E27FC236}">
              <a16:creationId xmlns:a16="http://schemas.microsoft.com/office/drawing/2014/main" id="{00000000-0008-0000-0600-000083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98879</xdr:rowOff>
    </xdr:from>
    <xdr:to>
      <xdr:col>59</xdr:col>
      <xdr:colOff>50800</xdr:colOff>
      <xdr:row>79</xdr:row>
      <xdr:rowOff>98879</xdr:rowOff>
    </xdr:to>
    <xdr:cxnSp macro="">
      <xdr:nvCxnSpPr>
        <xdr:cNvPr id="388" name="直線コネクタ 387">
          <a:extLst>
            <a:ext uri="{FF2B5EF4-FFF2-40B4-BE49-F238E27FC236}">
              <a16:creationId xmlns:a16="http://schemas.microsoft.com/office/drawing/2014/main" id="{00000000-0008-0000-0600-000084010000}"/>
            </a:ext>
          </a:extLst>
        </xdr:cNvPr>
        <xdr:cNvCxnSpPr/>
      </xdr:nvCxnSpPr>
      <xdr:spPr>
        <a:xfrm>
          <a:off x="6604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128106</xdr:rowOff>
    </xdr:from>
    <xdr:ext cx="248786" cy="259045"/>
    <xdr:sp macro="" textlink="">
      <xdr:nvSpPr>
        <xdr:cNvPr id="389" name="テキスト ボックス 388">
          <a:extLst>
            <a:ext uri="{FF2B5EF4-FFF2-40B4-BE49-F238E27FC236}">
              <a16:creationId xmlns:a16="http://schemas.microsoft.com/office/drawing/2014/main" id="{00000000-0008-0000-0600-000085010000}"/>
            </a:ext>
          </a:extLst>
        </xdr:cNvPr>
        <xdr:cNvSpPr txBox="1"/>
      </xdr:nvSpPr>
      <xdr:spPr>
        <a:xfrm>
          <a:off x="6355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115207</xdr:rowOff>
    </xdr:from>
    <xdr:to>
      <xdr:col>59</xdr:col>
      <xdr:colOff>50800</xdr:colOff>
      <xdr:row>77</xdr:row>
      <xdr:rowOff>115207</xdr:rowOff>
    </xdr:to>
    <xdr:cxnSp macro="">
      <xdr:nvCxnSpPr>
        <xdr:cNvPr id="390" name="直線コネクタ 389">
          <a:extLst>
            <a:ext uri="{FF2B5EF4-FFF2-40B4-BE49-F238E27FC236}">
              <a16:creationId xmlns:a16="http://schemas.microsoft.com/office/drawing/2014/main" id="{00000000-0008-0000-0600-000086010000}"/>
            </a:ext>
          </a:extLst>
        </xdr:cNvPr>
        <xdr:cNvCxnSpPr/>
      </xdr:nvCxnSpPr>
      <xdr:spPr>
        <a:xfrm>
          <a:off x="6604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144434</xdr:rowOff>
    </xdr:from>
    <xdr:ext cx="531299" cy="259045"/>
    <xdr:sp macro="" textlink="">
      <xdr:nvSpPr>
        <xdr:cNvPr id="391" name="テキスト ボックス 390">
          <a:extLst>
            <a:ext uri="{FF2B5EF4-FFF2-40B4-BE49-F238E27FC236}">
              <a16:creationId xmlns:a16="http://schemas.microsoft.com/office/drawing/2014/main" id="{00000000-0008-0000-0600-000087010000}"/>
            </a:ext>
          </a:extLst>
        </xdr:cNvPr>
        <xdr:cNvSpPr txBox="1"/>
      </xdr:nvSpPr>
      <xdr:spPr>
        <a:xfrm>
          <a:off x="6072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131535</xdr:rowOff>
    </xdr:from>
    <xdr:to>
      <xdr:col>59</xdr:col>
      <xdr:colOff>50800</xdr:colOff>
      <xdr:row>75</xdr:row>
      <xdr:rowOff>131535</xdr:rowOff>
    </xdr:to>
    <xdr:cxnSp macro="">
      <xdr:nvCxnSpPr>
        <xdr:cNvPr id="392" name="直線コネクタ 391">
          <a:extLst>
            <a:ext uri="{FF2B5EF4-FFF2-40B4-BE49-F238E27FC236}">
              <a16:creationId xmlns:a16="http://schemas.microsoft.com/office/drawing/2014/main" id="{00000000-0008-0000-0600-000088010000}"/>
            </a:ext>
          </a:extLst>
        </xdr:cNvPr>
        <xdr:cNvCxnSpPr/>
      </xdr:nvCxnSpPr>
      <xdr:spPr>
        <a:xfrm>
          <a:off x="6604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74</xdr:row>
      <xdr:rowOff>160762</xdr:rowOff>
    </xdr:from>
    <xdr:ext cx="531299" cy="259045"/>
    <xdr:sp macro="" textlink="">
      <xdr:nvSpPr>
        <xdr:cNvPr id="393" name="テキスト ボックス 392">
          <a:extLst>
            <a:ext uri="{FF2B5EF4-FFF2-40B4-BE49-F238E27FC236}">
              <a16:creationId xmlns:a16="http://schemas.microsoft.com/office/drawing/2014/main" id="{00000000-0008-0000-0600-000089010000}"/>
            </a:ext>
          </a:extLst>
        </xdr:cNvPr>
        <xdr:cNvSpPr txBox="1"/>
      </xdr:nvSpPr>
      <xdr:spPr>
        <a:xfrm>
          <a:off x="6072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147865</xdr:rowOff>
    </xdr:from>
    <xdr:to>
      <xdr:col>59</xdr:col>
      <xdr:colOff>50800</xdr:colOff>
      <xdr:row>73</xdr:row>
      <xdr:rowOff>147865</xdr:rowOff>
    </xdr:to>
    <xdr:cxnSp macro="">
      <xdr:nvCxnSpPr>
        <xdr:cNvPr id="394" name="直線コネクタ 393">
          <a:extLst>
            <a:ext uri="{FF2B5EF4-FFF2-40B4-BE49-F238E27FC236}">
              <a16:creationId xmlns:a16="http://schemas.microsoft.com/office/drawing/2014/main" id="{00000000-0008-0000-0600-00008A010000}"/>
            </a:ext>
          </a:extLst>
        </xdr:cNvPr>
        <xdr:cNvCxnSpPr/>
      </xdr:nvCxnSpPr>
      <xdr:spPr>
        <a:xfrm>
          <a:off x="6604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73</xdr:row>
      <xdr:rowOff>5642</xdr:rowOff>
    </xdr:from>
    <xdr:ext cx="531299" cy="259045"/>
    <xdr:sp macro="" textlink="">
      <xdr:nvSpPr>
        <xdr:cNvPr id="395" name="テキスト ボックス 394">
          <a:extLst>
            <a:ext uri="{FF2B5EF4-FFF2-40B4-BE49-F238E27FC236}">
              <a16:creationId xmlns:a16="http://schemas.microsoft.com/office/drawing/2014/main" id="{00000000-0008-0000-0600-00008B010000}"/>
            </a:ext>
          </a:extLst>
        </xdr:cNvPr>
        <xdr:cNvSpPr txBox="1"/>
      </xdr:nvSpPr>
      <xdr:spPr>
        <a:xfrm>
          <a:off x="6072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71</xdr:row>
      <xdr:rowOff>164193</xdr:rowOff>
    </xdr:from>
    <xdr:to>
      <xdr:col>59</xdr:col>
      <xdr:colOff>50800</xdr:colOff>
      <xdr:row>71</xdr:row>
      <xdr:rowOff>164193</xdr:rowOff>
    </xdr:to>
    <xdr:cxnSp macro="">
      <xdr:nvCxnSpPr>
        <xdr:cNvPr id="396" name="直線コネクタ 395">
          <a:extLst>
            <a:ext uri="{FF2B5EF4-FFF2-40B4-BE49-F238E27FC236}">
              <a16:creationId xmlns:a16="http://schemas.microsoft.com/office/drawing/2014/main" id="{00000000-0008-0000-0600-00008C010000}"/>
            </a:ext>
          </a:extLst>
        </xdr:cNvPr>
        <xdr:cNvCxnSpPr/>
      </xdr:nvCxnSpPr>
      <xdr:spPr>
        <a:xfrm>
          <a:off x="6604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71</xdr:row>
      <xdr:rowOff>21970</xdr:rowOff>
    </xdr:from>
    <xdr:ext cx="595419" cy="259045"/>
    <xdr:sp macro="" textlink="">
      <xdr:nvSpPr>
        <xdr:cNvPr id="397" name="テキスト ボックス 396">
          <a:extLst>
            <a:ext uri="{FF2B5EF4-FFF2-40B4-BE49-F238E27FC236}">
              <a16:creationId xmlns:a16="http://schemas.microsoft.com/office/drawing/2014/main" id="{00000000-0008-0000-0600-00008D010000}"/>
            </a:ext>
          </a:extLst>
        </xdr:cNvPr>
        <xdr:cNvSpPr txBox="1"/>
      </xdr:nvSpPr>
      <xdr:spPr>
        <a:xfrm>
          <a:off x="6008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9072</xdr:rowOff>
    </xdr:from>
    <xdr:to>
      <xdr:col>59</xdr:col>
      <xdr:colOff>50800</xdr:colOff>
      <xdr:row>70</xdr:row>
      <xdr:rowOff>9072</xdr:rowOff>
    </xdr:to>
    <xdr:cxnSp macro="">
      <xdr:nvCxnSpPr>
        <xdr:cNvPr id="398" name="直線コネクタ 397">
          <a:extLst>
            <a:ext uri="{FF2B5EF4-FFF2-40B4-BE49-F238E27FC236}">
              <a16:creationId xmlns:a16="http://schemas.microsoft.com/office/drawing/2014/main" id="{00000000-0008-0000-0600-00008E010000}"/>
            </a:ext>
          </a:extLst>
        </xdr:cNvPr>
        <xdr:cNvCxnSpPr/>
      </xdr:nvCxnSpPr>
      <xdr:spPr>
        <a:xfrm>
          <a:off x="6604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38299</xdr:rowOff>
    </xdr:from>
    <xdr:ext cx="595419" cy="259045"/>
    <xdr:sp macro="" textlink="">
      <xdr:nvSpPr>
        <xdr:cNvPr id="399" name="テキスト ボックス 398">
          <a:extLst>
            <a:ext uri="{FF2B5EF4-FFF2-40B4-BE49-F238E27FC236}">
              <a16:creationId xmlns:a16="http://schemas.microsoft.com/office/drawing/2014/main" id="{00000000-0008-0000-0600-00008F010000}"/>
            </a:ext>
          </a:extLst>
        </xdr:cNvPr>
        <xdr:cNvSpPr txBox="1"/>
      </xdr:nvSpPr>
      <xdr:spPr>
        <a:xfrm>
          <a:off x="6008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400" name="直線コネクタ 399">
          <a:extLst>
            <a:ext uri="{FF2B5EF4-FFF2-40B4-BE49-F238E27FC236}">
              <a16:creationId xmlns:a16="http://schemas.microsoft.com/office/drawing/2014/main" id="{00000000-0008-0000-0600-000090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401" name="テキスト ボックス 400">
          <a:extLst>
            <a:ext uri="{FF2B5EF4-FFF2-40B4-BE49-F238E27FC236}">
              <a16:creationId xmlns:a16="http://schemas.microsoft.com/office/drawing/2014/main" id="{00000000-0008-0000-0600-000091010000}"/>
            </a:ext>
          </a:extLst>
        </xdr:cNvPr>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402" name="普通建設事業費 （ うち新規整備　）グラフ枠">
          <a:extLst>
            <a:ext uri="{FF2B5EF4-FFF2-40B4-BE49-F238E27FC236}">
              <a16:creationId xmlns:a16="http://schemas.microsoft.com/office/drawing/2014/main" id="{00000000-0008-0000-0600-000092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71</xdr:row>
      <xdr:rowOff>38169</xdr:rowOff>
    </xdr:from>
    <xdr:to>
      <xdr:col>54</xdr:col>
      <xdr:colOff>189865</xdr:colOff>
      <xdr:row>79</xdr:row>
      <xdr:rowOff>98879</xdr:rowOff>
    </xdr:to>
    <xdr:cxnSp macro="">
      <xdr:nvCxnSpPr>
        <xdr:cNvPr id="403" name="直線コネクタ 402">
          <a:extLst>
            <a:ext uri="{FF2B5EF4-FFF2-40B4-BE49-F238E27FC236}">
              <a16:creationId xmlns:a16="http://schemas.microsoft.com/office/drawing/2014/main" id="{00000000-0008-0000-0600-000093010000}"/>
            </a:ext>
          </a:extLst>
        </xdr:cNvPr>
        <xdr:cNvCxnSpPr/>
      </xdr:nvCxnSpPr>
      <xdr:spPr>
        <a:xfrm flipV="1">
          <a:off x="10475595" y="12211119"/>
          <a:ext cx="1270" cy="143231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102706</xdr:rowOff>
    </xdr:from>
    <xdr:ext cx="249299" cy="259045"/>
    <xdr:sp macro="" textlink="">
      <xdr:nvSpPr>
        <xdr:cNvPr id="404" name="普通建設事業費 （ うち新規整備　）最小値テキスト">
          <a:extLst>
            <a:ext uri="{FF2B5EF4-FFF2-40B4-BE49-F238E27FC236}">
              <a16:creationId xmlns:a16="http://schemas.microsoft.com/office/drawing/2014/main" id="{00000000-0008-0000-0600-000094010000}"/>
            </a:ext>
          </a:extLst>
        </xdr:cNvPr>
        <xdr:cNvSpPr txBox="1"/>
      </xdr:nvSpPr>
      <xdr:spPr>
        <a:xfrm>
          <a:off x="10528300" y="136472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98879</xdr:rowOff>
    </xdr:from>
    <xdr:to>
      <xdr:col>55</xdr:col>
      <xdr:colOff>88900</xdr:colOff>
      <xdr:row>79</xdr:row>
      <xdr:rowOff>98879</xdr:rowOff>
    </xdr:to>
    <xdr:cxnSp macro="">
      <xdr:nvCxnSpPr>
        <xdr:cNvPr id="405" name="直線コネクタ 404">
          <a:extLst>
            <a:ext uri="{FF2B5EF4-FFF2-40B4-BE49-F238E27FC236}">
              <a16:creationId xmlns:a16="http://schemas.microsoft.com/office/drawing/2014/main" id="{00000000-0008-0000-0600-000095010000}"/>
            </a:ext>
          </a:extLst>
        </xdr:cNvPr>
        <xdr:cNvCxnSpPr/>
      </xdr:nvCxnSpPr>
      <xdr:spPr>
        <a:xfrm>
          <a:off x="10388600" y="1364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156296</xdr:rowOff>
    </xdr:from>
    <xdr:ext cx="599010" cy="259045"/>
    <xdr:sp macro="" textlink="">
      <xdr:nvSpPr>
        <xdr:cNvPr id="406" name="普通建設事業費 （ うち新規整備　）最大値テキスト">
          <a:extLst>
            <a:ext uri="{FF2B5EF4-FFF2-40B4-BE49-F238E27FC236}">
              <a16:creationId xmlns:a16="http://schemas.microsoft.com/office/drawing/2014/main" id="{00000000-0008-0000-0600-000096010000}"/>
            </a:ext>
          </a:extLst>
        </xdr:cNvPr>
        <xdr:cNvSpPr txBox="1"/>
      </xdr:nvSpPr>
      <xdr:spPr>
        <a:xfrm>
          <a:off x="10528300" y="1198634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131,577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71</xdr:row>
      <xdr:rowOff>38169</xdr:rowOff>
    </xdr:from>
    <xdr:to>
      <xdr:col>55</xdr:col>
      <xdr:colOff>88900</xdr:colOff>
      <xdr:row>71</xdr:row>
      <xdr:rowOff>38169</xdr:rowOff>
    </xdr:to>
    <xdr:cxnSp macro="">
      <xdr:nvCxnSpPr>
        <xdr:cNvPr id="407" name="直線コネクタ 406">
          <a:extLst>
            <a:ext uri="{FF2B5EF4-FFF2-40B4-BE49-F238E27FC236}">
              <a16:creationId xmlns:a16="http://schemas.microsoft.com/office/drawing/2014/main" id="{00000000-0008-0000-0600-000097010000}"/>
            </a:ext>
          </a:extLst>
        </xdr:cNvPr>
        <xdr:cNvCxnSpPr/>
      </xdr:nvCxnSpPr>
      <xdr:spPr>
        <a:xfrm>
          <a:off x="10388600" y="1221111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77</xdr:row>
      <xdr:rowOff>156508</xdr:rowOff>
    </xdr:from>
    <xdr:to>
      <xdr:col>55</xdr:col>
      <xdr:colOff>0</xdr:colOff>
      <xdr:row>79</xdr:row>
      <xdr:rowOff>90453</xdr:rowOff>
    </xdr:to>
    <xdr:cxnSp macro="">
      <xdr:nvCxnSpPr>
        <xdr:cNvPr id="408" name="直線コネクタ 407">
          <a:extLst>
            <a:ext uri="{FF2B5EF4-FFF2-40B4-BE49-F238E27FC236}">
              <a16:creationId xmlns:a16="http://schemas.microsoft.com/office/drawing/2014/main" id="{00000000-0008-0000-0600-000098010000}"/>
            </a:ext>
          </a:extLst>
        </xdr:cNvPr>
        <xdr:cNvCxnSpPr/>
      </xdr:nvCxnSpPr>
      <xdr:spPr>
        <a:xfrm flipV="1">
          <a:off x="9639300" y="13358158"/>
          <a:ext cx="838200" cy="2768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77</xdr:row>
      <xdr:rowOff>134622</xdr:rowOff>
    </xdr:from>
    <xdr:ext cx="534377" cy="259045"/>
    <xdr:sp macro="" textlink="">
      <xdr:nvSpPr>
        <xdr:cNvPr id="409" name="普通建設事業費 （ うち新規整備　）平均値テキスト">
          <a:extLst>
            <a:ext uri="{FF2B5EF4-FFF2-40B4-BE49-F238E27FC236}">
              <a16:creationId xmlns:a16="http://schemas.microsoft.com/office/drawing/2014/main" id="{00000000-0008-0000-0600-000099010000}"/>
            </a:ext>
          </a:extLst>
        </xdr:cNvPr>
        <xdr:cNvSpPr txBox="1"/>
      </xdr:nvSpPr>
      <xdr:spPr>
        <a:xfrm>
          <a:off x="10528300" y="1333627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21,568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156195</xdr:rowOff>
    </xdr:from>
    <xdr:to>
      <xdr:col>55</xdr:col>
      <xdr:colOff>50800</xdr:colOff>
      <xdr:row>78</xdr:row>
      <xdr:rowOff>86345</xdr:rowOff>
    </xdr:to>
    <xdr:sp macro="" textlink="">
      <xdr:nvSpPr>
        <xdr:cNvPr id="410" name="フローチャート: 判断 409">
          <a:extLst>
            <a:ext uri="{FF2B5EF4-FFF2-40B4-BE49-F238E27FC236}">
              <a16:creationId xmlns:a16="http://schemas.microsoft.com/office/drawing/2014/main" id="{00000000-0008-0000-0600-00009A010000}"/>
            </a:ext>
          </a:extLst>
        </xdr:cNvPr>
        <xdr:cNvSpPr/>
      </xdr:nvSpPr>
      <xdr:spPr>
        <a:xfrm>
          <a:off x="10426700" y="133578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79</xdr:row>
      <xdr:rowOff>85479</xdr:rowOff>
    </xdr:from>
    <xdr:to>
      <xdr:col>50</xdr:col>
      <xdr:colOff>114300</xdr:colOff>
      <xdr:row>79</xdr:row>
      <xdr:rowOff>90453</xdr:rowOff>
    </xdr:to>
    <xdr:cxnSp macro="">
      <xdr:nvCxnSpPr>
        <xdr:cNvPr id="411" name="直線コネクタ 410">
          <a:extLst>
            <a:ext uri="{FF2B5EF4-FFF2-40B4-BE49-F238E27FC236}">
              <a16:creationId xmlns:a16="http://schemas.microsoft.com/office/drawing/2014/main" id="{00000000-0008-0000-0600-00009B010000}"/>
            </a:ext>
          </a:extLst>
        </xdr:cNvPr>
        <xdr:cNvCxnSpPr/>
      </xdr:nvCxnSpPr>
      <xdr:spPr>
        <a:xfrm>
          <a:off x="8750300" y="13630029"/>
          <a:ext cx="889000" cy="49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78</xdr:row>
      <xdr:rowOff>5516</xdr:rowOff>
    </xdr:from>
    <xdr:to>
      <xdr:col>50</xdr:col>
      <xdr:colOff>165100</xdr:colOff>
      <xdr:row>78</xdr:row>
      <xdr:rowOff>107116</xdr:rowOff>
    </xdr:to>
    <xdr:sp macro="" textlink="">
      <xdr:nvSpPr>
        <xdr:cNvPr id="412" name="フローチャート: 判断 411">
          <a:extLst>
            <a:ext uri="{FF2B5EF4-FFF2-40B4-BE49-F238E27FC236}">
              <a16:creationId xmlns:a16="http://schemas.microsoft.com/office/drawing/2014/main" id="{00000000-0008-0000-0600-00009C010000}"/>
            </a:ext>
          </a:extLst>
        </xdr:cNvPr>
        <xdr:cNvSpPr/>
      </xdr:nvSpPr>
      <xdr:spPr>
        <a:xfrm>
          <a:off x="9588500" y="133786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76</xdr:row>
      <xdr:rowOff>123643</xdr:rowOff>
    </xdr:from>
    <xdr:ext cx="534377" cy="259045"/>
    <xdr:sp macro="" textlink="">
      <xdr:nvSpPr>
        <xdr:cNvPr id="413" name="テキスト ボックス 412">
          <a:extLst>
            <a:ext uri="{FF2B5EF4-FFF2-40B4-BE49-F238E27FC236}">
              <a16:creationId xmlns:a16="http://schemas.microsoft.com/office/drawing/2014/main" id="{00000000-0008-0000-0600-00009D010000}"/>
            </a:ext>
          </a:extLst>
        </xdr:cNvPr>
        <xdr:cNvSpPr txBox="1"/>
      </xdr:nvSpPr>
      <xdr:spPr>
        <a:xfrm>
          <a:off x="9372111" y="131538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19,660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79</xdr:row>
      <xdr:rowOff>85479</xdr:rowOff>
    </xdr:from>
    <xdr:to>
      <xdr:col>45</xdr:col>
      <xdr:colOff>177800</xdr:colOff>
      <xdr:row>79</xdr:row>
      <xdr:rowOff>94002</xdr:rowOff>
    </xdr:to>
    <xdr:cxnSp macro="">
      <xdr:nvCxnSpPr>
        <xdr:cNvPr id="414" name="直線コネクタ 413">
          <a:extLst>
            <a:ext uri="{FF2B5EF4-FFF2-40B4-BE49-F238E27FC236}">
              <a16:creationId xmlns:a16="http://schemas.microsoft.com/office/drawing/2014/main" id="{00000000-0008-0000-0600-00009E010000}"/>
            </a:ext>
          </a:extLst>
        </xdr:cNvPr>
        <xdr:cNvCxnSpPr/>
      </xdr:nvCxnSpPr>
      <xdr:spPr>
        <a:xfrm flipV="1">
          <a:off x="7861300" y="13630029"/>
          <a:ext cx="889000" cy="85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77</xdr:row>
      <xdr:rowOff>150110</xdr:rowOff>
    </xdr:from>
    <xdr:to>
      <xdr:col>46</xdr:col>
      <xdr:colOff>38100</xdr:colOff>
      <xdr:row>78</xdr:row>
      <xdr:rowOff>80260</xdr:rowOff>
    </xdr:to>
    <xdr:sp macro="" textlink="">
      <xdr:nvSpPr>
        <xdr:cNvPr id="415" name="フローチャート: 判断 414">
          <a:extLst>
            <a:ext uri="{FF2B5EF4-FFF2-40B4-BE49-F238E27FC236}">
              <a16:creationId xmlns:a16="http://schemas.microsoft.com/office/drawing/2014/main" id="{00000000-0008-0000-0600-00009F010000}"/>
            </a:ext>
          </a:extLst>
        </xdr:cNvPr>
        <xdr:cNvSpPr/>
      </xdr:nvSpPr>
      <xdr:spPr>
        <a:xfrm>
          <a:off x="8699500" y="133517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76</xdr:row>
      <xdr:rowOff>96787</xdr:rowOff>
    </xdr:from>
    <xdr:ext cx="534377" cy="259045"/>
    <xdr:sp macro="" textlink="">
      <xdr:nvSpPr>
        <xdr:cNvPr id="416" name="テキスト ボックス 415">
          <a:extLst>
            <a:ext uri="{FF2B5EF4-FFF2-40B4-BE49-F238E27FC236}">
              <a16:creationId xmlns:a16="http://schemas.microsoft.com/office/drawing/2014/main" id="{00000000-0008-0000-0600-0000A0010000}"/>
            </a:ext>
          </a:extLst>
        </xdr:cNvPr>
        <xdr:cNvSpPr txBox="1"/>
      </xdr:nvSpPr>
      <xdr:spPr>
        <a:xfrm>
          <a:off x="8483111" y="131269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22,127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79</xdr:row>
      <xdr:rowOff>72916</xdr:rowOff>
    </xdr:from>
    <xdr:to>
      <xdr:col>41</xdr:col>
      <xdr:colOff>50800</xdr:colOff>
      <xdr:row>79</xdr:row>
      <xdr:rowOff>94002</xdr:rowOff>
    </xdr:to>
    <xdr:cxnSp macro="">
      <xdr:nvCxnSpPr>
        <xdr:cNvPr id="417" name="直線コネクタ 416">
          <a:extLst>
            <a:ext uri="{FF2B5EF4-FFF2-40B4-BE49-F238E27FC236}">
              <a16:creationId xmlns:a16="http://schemas.microsoft.com/office/drawing/2014/main" id="{00000000-0008-0000-0600-0000A1010000}"/>
            </a:ext>
          </a:extLst>
        </xdr:cNvPr>
        <xdr:cNvCxnSpPr/>
      </xdr:nvCxnSpPr>
      <xdr:spPr>
        <a:xfrm>
          <a:off x="6972300" y="13617466"/>
          <a:ext cx="889000" cy="210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77</xdr:row>
      <xdr:rowOff>58105</xdr:rowOff>
    </xdr:from>
    <xdr:to>
      <xdr:col>41</xdr:col>
      <xdr:colOff>101600</xdr:colOff>
      <xdr:row>77</xdr:row>
      <xdr:rowOff>159705</xdr:rowOff>
    </xdr:to>
    <xdr:sp macro="" textlink="">
      <xdr:nvSpPr>
        <xdr:cNvPr id="418" name="フローチャート: 判断 417">
          <a:extLst>
            <a:ext uri="{FF2B5EF4-FFF2-40B4-BE49-F238E27FC236}">
              <a16:creationId xmlns:a16="http://schemas.microsoft.com/office/drawing/2014/main" id="{00000000-0008-0000-0600-0000A2010000}"/>
            </a:ext>
          </a:extLst>
        </xdr:cNvPr>
        <xdr:cNvSpPr/>
      </xdr:nvSpPr>
      <xdr:spPr>
        <a:xfrm>
          <a:off x="7810500" y="132597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76</xdr:row>
      <xdr:rowOff>4782</xdr:rowOff>
    </xdr:from>
    <xdr:ext cx="534377" cy="259045"/>
    <xdr:sp macro="" textlink="">
      <xdr:nvSpPr>
        <xdr:cNvPr id="419" name="テキスト ボックス 418">
          <a:extLst>
            <a:ext uri="{FF2B5EF4-FFF2-40B4-BE49-F238E27FC236}">
              <a16:creationId xmlns:a16="http://schemas.microsoft.com/office/drawing/2014/main" id="{00000000-0008-0000-0600-0000A3010000}"/>
            </a:ext>
          </a:extLst>
        </xdr:cNvPr>
        <xdr:cNvSpPr txBox="1"/>
      </xdr:nvSpPr>
      <xdr:spPr>
        <a:xfrm>
          <a:off x="7594111" y="130349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30,579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76</xdr:row>
      <xdr:rowOff>122721</xdr:rowOff>
    </xdr:from>
    <xdr:to>
      <xdr:col>36</xdr:col>
      <xdr:colOff>165100</xdr:colOff>
      <xdr:row>77</xdr:row>
      <xdr:rowOff>52871</xdr:rowOff>
    </xdr:to>
    <xdr:sp macro="" textlink="">
      <xdr:nvSpPr>
        <xdr:cNvPr id="420" name="フローチャート: 判断 419">
          <a:extLst>
            <a:ext uri="{FF2B5EF4-FFF2-40B4-BE49-F238E27FC236}">
              <a16:creationId xmlns:a16="http://schemas.microsoft.com/office/drawing/2014/main" id="{00000000-0008-0000-0600-0000A4010000}"/>
            </a:ext>
          </a:extLst>
        </xdr:cNvPr>
        <xdr:cNvSpPr/>
      </xdr:nvSpPr>
      <xdr:spPr>
        <a:xfrm>
          <a:off x="6921500" y="131529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75</xdr:row>
      <xdr:rowOff>69399</xdr:rowOff>
    </xdr:from>
    <xdr:ext cx="534377" cy="259045"/>
    <xdr:sp macro="" textlink="">
      <xdr:nvSpPr>
        <xdr:cNvPr id="421" name="テキスト ボックス 420">
          <a:extLst>
            <a:ext uri="{FF2B5EF4-FFF2-40B4-BE49-F238E27FC236}">
              <a16:creationId xmlns:a16="http://schemas.microsoft.com/office/drawing/2014/main" id="{00000000-0008-0000-0600-0000A5010000}"/>
            </a:ext>
          </a:extLst>
        </xdr:cNvPr>
        <xdr:cNvSpPr txBox="1"/>
      </xdr:nvSpPr>
      <xdr:spPr>
        <a:xfrm>
          <a:off x="6705111" y="129281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40,393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22" name="テキスト ボックス 421">
          <a:extLst>
            <a:ext uri="{FF2B5EF4-FFF2-40B4-BE49-F238E27FC236}">
              <a16:creationId xmlns:a16="http://schemas.microsoft.com/office/drawing/2014/main" id="{00000000-0008-0000-0600-0000A6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23" name="テキスト ボックス 422">
          <a:extLst>
            <a:ext uri="{FF2B5EF4-FFF2-40B4-BE49-F238E27FC236}">
              <a16:creationId xmlns:a16="http://schemas.microsoft.com/office/drawing/2014/main" id="{00000000-0008-0000-0600-0000A7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4" name="テキスト ボックス 423">
          <a:extLst>
            <a:ext uri="{FF2B5EF4-FFF2-40B4-BE49-F238E27FC236}">
              <a16:creationId xmlns:a16="http://schemas.microsoft.com/office/drawing/2014/main" id="{00000000-0008-0000-0600-0000A8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5" name="テキスト ボックス 424">
          <a:extLst>
            <a:ext uri="{FF2B5EF4-FFF2-40B4-BE49-F238E27FC236}">
              <a16:creationId xmlns:a16="http://schemas.microsoft.com/office/drawing/2014/main" id="{00000000-0008-0000-0600-0000A9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6" name="テキスト ボックス 425">
          <a:extLst>
            <a:ext uri="{FF2B5EF4-FFF2-40B4-BE49-F238E27FC236}">
              <a16:creationId xmlns:a16="http://schemas.microsoft.com/office/drawing/2014/main" id="{00000000-0008-0000-0600-0000AA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105708</xdr:rowOff>
    </xdr:from>
    <xdr:to>
      <xdr:col>55</xdr:col>
      <xdr:colOff>50800</xdr:colOff>
      <xdr:row>78</xdr:row>
      <xdr:rowOff>35858</xdr:rowOff>
    </xdr:to>
    <xdr:sp macro="" textlink="">
      <xdr:nvSpPr>
        <xdr:cNvPr id="427" name="楕円 426">
          <a:extLst>
            <a:ext uri="{FF2B5EF4-FFF2-40B4-BE49-F238E27FC236}">
              <a16:creationId xmlns:a16="http://schemas.microsoft.com/office/drawing/2014/main" id="{00000000-0008-0000-0600-0000AB010000}"/>
            </a:ext>
          </a:extLst>
        </xdr:cNvPr>
        <xdr:cNvSpPr/>
      </xdr:nvSpPr>
      <xdr:spPr>
        <a:xfrm>
          <a:off x="10426700" y="133073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76</xdr:row>
      <xdr:rowOff>128585</xdr:rowOff>
    </xdr:from>
    <xdr:ext cx="534377" cy="259045"/>
    <xdr:sp macro="" textlink="">
      <xdr:nvSpPr>
        <xdr:cNvPr id="428" name="普通建設事業費 （ うち新規整備　）該当値テキスト">
          <a:extLst>
            <a:ext uri="{FF2B5EF4-FFF2-40B4-BE49-F238E27FC236}">
              <a16:creationId xmlns:a16="http://schemas.microsoft.com/office/drawing/2014/main" id="{00000000-0008-0000-0600-0000AC010000}"/>
            </a:ext>
          </a:extLst>
        </xdr:cNvPr>
        <xdr:cNvSpPr txBox="1"/>
      </xdr:nvSpPr>
      <xdr:spPr>
        <a:xfrm>
          <a:off x="10528300" y="131587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26,206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79</xdr:row>
      <xdr:rowOff>39653</xdr:rowOff>
    </xdr:from>
    <xdr:to>
      <xdr:col>50</xdr:col>
      <xdr:colOff>165100</xdr:colOff>
      <xdr:row>79</xdr:row>
      <xdr:rowOff>141253</xdr:rowOff>
    </xdr:to>
    <xdr:sp macro="" textlink="">
      <xdr:nvSpPr>
        <xdr:cNvPr id="429" name="楕円 428">
          <a:extLst>
            <a:ext uri="{FF2B5EF4-FFF2-40B4-BE49-F238E27FC236}">
              <a16:creationId xmlns:a16="http://schemas.microsoft.com/office/drawing/2014/main" id="{00000000-0008-0000-0600-0000AD010000}"/>
            </a:ext>
          </a:extLst>
        </xdr:cNvPr>
        <xdr:cNvSpPr/>
      </xdr:nvSpPr>
      <xdr:spPr>
        <a:xfrm>
          <a:off x="9588500" y="135842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79</xdr:row>
      <xdr:rowOff>132380</xdr:rowOff>
    </xdr:from>
    <xdr:ext cx="378565" cy="259045"/>
    <xdr:sp macro="" textlink="">
      <xdr:nvSpPr>
        <xdr:cNvPr id="430" name="テキスト ボックス 429">
          <a:extLst>
            <a:ext uri="{FF2B5EF4-FFF2-40B4-BE49-F238E27FC236}">
              <a16:creationId xmlns:a16="http://schemas.microsoft.com/office/drawing/2014/main" id="{00000000-0008-0000-0600-0000AE010000}"/>
            </a:ext>
          </a:extLst>
        </xdr:cNvPr>
        <xdr:cNvSpPr txBox="1"/>
      </xdr:nvSpPr>
      <xdr:spPr>
        <a:xfrm>
          <a:off x="9450017" y="1367693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79</xdr:row>
      <xdr:rowOff>34679</xdr:rowOff>
    </xdr:from>
    <xdr:to>
      <xdr:col>46</xdr:col>
      <xdr:colOff>38100</xdr:colOff>
      <xdr:row>79</xdr:row>
      <xdr:rowOff>136279</xdr:rowOff>
    </xdr:to>
    <xdr:sp macro="" textlink="">
      <xdr:nvSpPr>
        <xdr:cNvPr id="431" name="楕円 430">
          <a:extLst>
            <a:ext uri="{FF2B5EF4-FFF2-40B4-BE49-F238E27FC236}">
              <a16:creationId xmlns:a16="http://schemas.microsoft.com/office/drawing/2014/main" id="{00000000-0008-0000-0600-0000AF010000}"/>
            </a:ext>
          </a:extLst>
        </xdr:cNvPr>
        <xdr:cNvSpPr/>
      </xdr:nvSpPr>
      <xdr:spPr>
        <a:xfrm>
          <a:off x="8699500" y="135792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79</xdr:row>
      <xdr:rowOff>127406</xdr:rowOff>
    </xdr:from>
    <xdr:ext cx="469744" cy="259045"/>
    <xdr:sp macro="" textlink="">
      <xdr:nvSpPr>
        <xdr:cNvPr id="432" name="テキスト ボックス 431">
          <a:extLst>
            <a:ext uri="{FF2B5EF4-FFF2-40B4-BE49-F238E27FC236}">
              <a16:creationId xmlns:a16="http://schemas.microsoft.com/office/drawing/2014/main" id="{00000000-0008-0000-0600-0000B0010000}"/>
            </a:ext>
          </a:extLst>
        </xdr:cNvPr>
        <xdr:cNvSpPr txBox="1"/>
      </xdr:nvSpPr>
      <xdr:spPr>
        <a:xfrm>
          <a:off x="8515428" y="136719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79</xdr:row>
      <xdr:rowOff>43202</xdr:rowOff>
    </xdr:from>
    <xdr:to>
      <xdr:col>41</xdr:col>
      <xdr:colOff>101600</xdr:colOff>
      <xdr:row>79</xdr:row>
      <xdr:rowOff>144802</xdr:rowOff>
    </xdr:to>
    <xdr:sp macro="" textlink="">
      <xdr:nvSpPr>
        <xdr:cNvPr id="433" name="楕円 432">
          <a:extLst>
            <a:ext uri="{FF2B5EF4-FFF2-40B4-BE49-F238E27FC236}">
              <a16:creationId xmlns:a16="http://schemas.microsoft.com/office/drawing/2014/main" id="{00000000-0008-0000-0600-0000B1010000}"/>
            </a:ext>
          </a:extLst>
        </xdr:cNvPr>
        <xdr:cNvSpPr/>
      </xdr:nvSpPr>
      <xdr:spPr>
        <a:xfrm>
          <a:off x="7810500" y="135877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79</xdr:row>
      <xdr:rowOff>135929</xdr:rowOff>
    </xdr:from>
    <xdr:ext cx="378565" cy="259045"/>
    <xdr:sp macro="" textlink="">
      <xdr:nvSpPr>
        <xdr:cNvPr id="434" name="テキスト ボックス 433">
          <a:extLst>
            <a:ext uri="{FF2B5EF4-FFF2-40B4-BE49-F238E27FC236}">
              <a16:creationId xmlns:a16="http://schemas.microsoft.com/office/drawing/2014/main" id="{00000000-0008-0000-0600-0000B2010000}"/>
            </a:ext>
          </a:extLst>
        </xdr:cNvPr>
        <xdr:cNvSpPr txBox="1"/>
      </xdr:nvSpPr>
      <xdr:spPr>
        <a:xfrm>
          <a:off x="7672017" y="1368047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79</xdr:row>
      <xdr:rowOff>22116</xdr:rowOff>
    </xdr:from>
    <xdr:to>
      <xdr:col>36</xdr:col>
      <xdr:colOff>165100</xdr:colOff>
      <xdr:row>79</xdr:row>
      <xdr:rowOff>123716</xdr:rowOff>
    </xdr:to>
    <xdr:sp macro="" textlink="">
      <xdr:nvSpPr>
        <xdr:cNvPr id="435" name="楕円 434">
          <a:extLst>
            <a:ext uri="{FF2B5EF4-FFF2-40B4-BE49-F238E27FC236}">
              <a16:creationId xmlns:a16="http://schemas.microsoft.com/office/drawing/2014/main" id="{00000000-0008-0000-0600-0000B3010000}"/>
            </a:ext>
          </a:extLst>
        </xdr:cNvPr>
        <xdr:cNvSpPr/>
      </xdr:nvSpPr>
      <xdr:spPr>
        <a:xfrm>
          <a:off x="6921500" y="135666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79</xdr:row>
      <xdr:rowOff>114843</xdr:rowOff>
    </xdr:from>
    <xdr:ext cx="469744" cy="259045"/>
    <xdr:sp macro="" textlink="">
      <xdr:nvSpPr>
        <xdr:cNvPr id="436" name="テキスト ボックス 435">
          <a:extLst>
            <a:ext uri="{FF2B5EF4-FFF2-40B4-BE49-F238E27FC236}">
              <a16:creationId xmlns:a16="http://schemas.microsoft.com/office/drawing/2014/main" id="{00000000-0008-0000-0600-0000B4010000}"/>
            </a:ext>
          </a:extLst>
        </xdr:cNvPr>
        <xdr:cNvSpPr txBox="1"/>
      </xdr:nvSpPr>
      <xdr:spPr>
        <a:xfrm>
          <a:off x="6737428" y="136593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7" name="正方形/長方形 436">
          <a:extLst>
            <a:ext uri="{FF2B5EF4-FFF2-40B4-BE49-F238E27FC236}">
              <a16:creationId xmlns:a16="http://schemas.microsoft.com/office/drawing/2014/main" id="{00000000-0008-0000-0600-0000B5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8" name="正方形/長方形 437">
          <a:extLst>
            <a:ext uri="{FF2B5EF4-FFF2-40B4-BE49-F238E27FC236}">
              <a16:creationId xmlns:a16="http://schemas.microsoft.com/office/drawing/2014/main" id="{00000000-0008-0000-0600-0000B6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9" name="正方形/長方形 438">
          <a:extLst>
            <a:ext uri="{FF2B5EF4-FFF2-40B4-BE49-F238E27FC236}">
              <a16:creationId xmlns:a16="http://schemas.microsoft.com/office/drawing/2014/main" id="{00000000-0008-0000-0600-0000B7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40" name="正方形/長方形 439">
          <a:extLst>
            <a:ext uri="{FF2B5EF4-FFF2-40B4-BE49-F238E27FC236}">
              <a16:creationId xmlns:a16="http://schemas.microsoft.com/office/drawing/2014/main" id="{00000000-0008-0000-0600-0000B8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41" name="正方形/長方形 440">
          <a:extLst>
            <a:ext uri="{FF2B5EF4-FFF2-40B4-BE49-F238E27FC236}">
              <a16:creationId xmlns:a16="http://schemas.microsoft.com/office/drawing/2014/main" id="{00000000-0008-0000-0600-0000B9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29,308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42" name="正方形/長方形 441">
          <a:extLst>
            <a:ext uri="{FF2B5EF4-FFF2-40B4-BE49-F238E27FC236}">
              <a16:creationId xmlns:a16="http://schemas.microsoft.com/office/drawing/2014/main" id="{00000000-0008-0000-0600-0000BA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43" name="正方形/長方形 442">
          <a:extLst>
            <a:ext uri="{FF2B5EF4-FFF2-40B4-BE49-F238E27FC236}">
              <a16:creationId xmlns:a16="http://schemas.microsoft.com/office/drawing/2014/main" id="{00000000-0008-0000-0600-0000BB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19,454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4" name="正方形/長方形 443">
          <a:extLst>
            <a:ext uri="{FF2B5EF4-FFF2-40B4-BE49-F238E27FC236}">
              <a16:creationId xmlns:a16="http://schemas.microsoft.com/office/drawing/2014/main" id="{00000000-0008-0000-0600-0000BC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5" name="テキスト ボックス 444">
          <a:extLst>
            <a:ext uri="{FF2B5EF4-FFF2-40B4-BE49-F238E27FC236}">
              <a16:creationId xmlns:a16="http://schemas.microsoft.com/office/drawing/2014/main" id="{00000000-0008-0000-0600-0000BD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6" name="直線コネクタ 445">
          <a:extLst>
            <a:ext uri="{FF2B5EF4-FFF2-40B4-BE49-F238E27FC236}">
              <a16:creationId xmlns:a16="http://schemas.microsoft.com/office/drawing/2014/main" id="{00000000-0008-0000-0600-0000BE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44450</xdr:rowOff>
    </xdr:from>
    <xdr:to>
      <xdr:col>59</xdr:col>
      <xdr:colOff>50800</xdr:colOff>
      <xdr:row>99</xdr:row>
      <xdr:rowOff>44450</xdr:rowOff>
    </xdr:to>
    <xdr:cxnSp macro="">
      <xdr:nvCxnSpPr>
        <xdr:cNvPr id="447" name="直線コネクタ 446">
          <a:extLst>
            <a:ext uri="{FF2B5EF4-FFF2-40B4-BE49-F238E27FC236}">
              <a16:creationId xmlns:a16="http://schemas.microsoft.com/office/drawing/2014/main" id="{00000000-0008-0000-0600-0000BF010000}"/>
            </a:ext>
          </a:extLst>
        </xdr:cNvPr>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73677</xdr:rowOff>
    </xdr:from>
    <xdr:ext cx="248786" cy="259045"/>
    <xdr:sp macro="" textlink="">
      <xdr:nvSpPr>
        <xdr:cNvPr id="448" name="テキスト ボックス 447">
          <a:extLst>
            <a:ext uri="{FF2B5EF4-FFF2-40B4-BE49-F238E27FC236}">
              <a16:creationId xmlns:a16="http://schemas.microsoft.com/office/drawing/2014/main" id="{00000000-0008-0000-0600-0000C0010000}"/>
            </a:ext>
          </a:extLst>
        </xdr:cNvPr>
        <xdr:cNvSpPr txBox="1"/>
      </xdr:nvSpPr>
      <xdr:spPr>
        <a:xfrm>
          <a:off x="6355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6350</xdr:rowOff>
    </xdr:from>
    <xdr:to>
      <xdr:col>59</xdr:col>
      <xdr:colOff>50800</xdr:colOff>
      <xdr:row>97</xdr:row>
      <xdr:rowOff>6350</xdr:rowOff>
    </xdr:to>
    <xdr:cxnSp macro="">
      <xdr:nvCxnSpPr>
        <xdr:cNvPr id="449" name="直線コネクタ 448">
          <a:extLst>
            <a:ext uri="{FF2B5EF4-FFF2-40B4-BE49-F238E27FC236}">
              <a16:creationId xmlns:a16="http://schemas.microsoft.com/office/drawing/2014/main" id="{00000000-0008-0000-0600-0000C1010000}"/>
            </a:ext>
          </a:extLst>
        </xdr:cNvPr>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35577</xdr:rowOff>
    </xdr:from>
    <xdr:ext cx="531299" cy="259045"/>
    <xdr:sp macro="" textlink="">
      <xdr:nvSpPr>
        <xdr:cNvPr id="450" name="テキスト ボックス 449">
          <a:extLst>
            <a:ext uri="{FF2B5EF4-FFF2-40B4-BE49-F238E27FC236}">
              <a16:creationId xmlns:a16="http://schemas.microsoft.com/office/drawing/2014/main" id="{00000000-0008-0000-0600-0000C2010000}"/>
            </a:ext>
          </a:extLst>
        </xdr:cNvPr>
        <xdr:cNvSpPr txBox="1"/>
      </xdr:nvSpPr>
      <xdr:spPr>
        <a:xfrm>
          <a:off x="6072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51" name="直線コネクタ 450">
          <a:extLst>
            <a:ext uri="{FF2B5EF4-FFF2-40B4-BE49-F238E27FC236}">
              <a16:creationId xmlns:a16="http://schemas.microsoft.com/office/drawing/2014/main" id="{00000000-0008-0000-0600-0000C3010000}"/>
            </a:ext>
          </a:extLst>
        </xdr:cNvPr>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93</xdr:row>
      <xdr:rowOff>168927</xdr:rowOff>
    </xdr:from>
    <xdr:ext cx="595419" cy="259045"/>
    <xdr:sp macro="" textlink="">
      <xdr:nvSpPr>
        <xdr:cNvPr id="452" name="テキスト ボックス 451">
          <a:extLst>
            <a:ext uri="{FF2B5EF4-FFF2-40B4-BE49-F238E27FC236}">
              <a16:creationId xmlns:a16="http://schemas.microsoft.com/office/drawing/2014/main" id="{00000000-0008-0000-0600-0000C4010000}"/>
            </a:ext>
          </a:extLst>
        </xdr:cNvPr>
        <xdr:cNvSpPr txBox="1"/>
      </xdr:nvSpPr>
      <xdr:spPr>
        <a:xfrm>
          <a:off x="6008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92</xdr:row>
      <xdr:rowOff>101600</xdr:rowOff>
    </xdr:from>
    <xdr:to>
      <xdr:col>59</xdr:col>
      <xdr:colOff>50800</xdr:colOff>
      <xdr:row>92</xdr:row>
      <xdr:rowOff>101600</xdr:rowOff>
    </xdr:to>
    <xdr:cxnSp macro="">
      <xdr:nvCxnSpPr>
        <xdr:cNvPr id="453" name="直線コネクタ 452">
          <a:extLst>
            <a:ext uri="{FF2B5EF4-FFF2-40B4-BE49-F238E27FC236}">
              <a16:creationId xmlns:a16="http://schemas.microsoft.com/office/drawing/2014/main" id="{00000000-0008-0000-0600-0000C5010000}"/>
            </a:ext>
          </a:extLst>
        </xdr:cNvPr>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91</xdr:row>
      <xdr:rowOff>130827</xdr:rowOff>
    </xdr:from>
    <xdr:ext cx="595419" cy="259045"/>
    <xdr:sp macro="" textlink="">
      <xdr:nvSpPr>
        <xdr:cNvPr id="454" name="テキスト ボックス 453">
          <a:extLst>
            <a:ext uri="{FF2B5EF4-FFF2-40B4-BE49-F238E27FC236}">
              <a16:creationId xmlns:a16="http://schemas.microsoft.com/office/drawing/2014/main" id="{00000000-0008-0000-0600-0000C6010000}"/>
            </a:ext>
          </a:extLst>
        </xdr:cNvPr>
        <xdr:cNvSpPr txBox="1"/>
      </xdr:nvSpPr>
      <xdr:spPr>
        <a:xfrm>
          <a:off x="6008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63500</xdr:rowOff>
    </xdr:from>
    <xdr:to>
      <xdr:col>59</xdr:col>
      <xdr:colOff>50800</xdr:colOff>
      <xdr:row>90</xdr:row>
      <xdr:rowOff>63500</xdr:rowOff>
    </xdr:to>
    <xdr:cxnSp macro="">
      <xdr:nvCxnSpPr>
        <xdr:cNvPr id="455" name="直線コネクタ 454">
          <a:extLst>
            <a:ext uri="{FF2B5EF4-FFF2-40B4-BE49-F238E27FC236}">
              <a16:creationId xmlns:a16="http://schemas.microsoft.com/office/drawing/2014/main" id="{00000000-0008-0000-0600-0000C7010000}"/>
            </a:ext>
          </a:extLst>
        </xdr:cNvPr>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92727</xdr:rowOff>
    </xdr:from>
    <xdr:ext cx="595419" cy="259045"/>
    <xdr:sp macro="" textlink="">
      <xdr:nvSpPr>
        <xdr:cNvPr id="456" name="テキスト ボックス 455">
          <a:extLst>
            <a:ext uri="{FF2B5EF4-FFF2-40B4-BE49-F238E27FC236}">
              <a16:creationId xmlns:a16="http://schemas.microsoft.com/office/drawing/2014/main" id="{00000000-0008-0000-0600-0000C8010000}"/>
            </a:ext>
          </a:extLst>
        </xdr:cNvPr>
        <xdr:cNvSpPr txBox="1"/>
      </xdr:nvSpPr>
      <xdr:spPr>
        <a:xfrm>
          <a:off x="6008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7" name="直線コネクタ 456">
          <a:extLst>
            <a:ext uri="{FF2B5EF4-FFF2-40B4-BE49-F238E27FC236}">
              <a16:creationId xmlns:a16="http://schemas.microsoft.com/office/drawing/2014/main" id="{00000000-0008-0000-0600-0000C9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8" name="テキスト ボックス 457">
          <a:extLst>
            <a:ext uri="{FF2B5EF4-FFF2-40B4-BE49-F238E27FC236}">
              <a16:creationId xmlns:a16="http://schemas.microsoft.com/office/drawing/2014/main" id="{00000000-0008-0000-0600-0000CA010000}"/>
            </a:ext>
          </a:extLst>
        </xdr:cNvPr>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9" name="普通建設事業費 （ うち更新整備　）グラフ枠">
          <a:extLst>
            <a:ext uri="{FF2B5EF4-FFF2-40B4-BE49-F238E27FC236}">
              <a16:creationId xmlns:a16="http://schemas.microsoft.com/office/drawing/2014/main" id="{00000000-0008-0000-0600-0000CB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72270</xdr:rowOff>
    </xdr:from>
    <xdr:to>
      <xdr:col>54</xdr:col>
      <xdr:colOff>189865</xdr:colOff>
      <xdr:row>99</xdr:row>
      <xdr:rowOff>315</xdr:rowOff>
    </xdr:to>
    <xdr:cxnSp macro="">
      <xdr:nvCxnSpPr>
        <xdr:cNvPr id="460" name="直線コネクタ 459">
          <a:extLst>
            <a:ext uri="{FF2B5EF4-FFF2-40B4-BE49-F238E27FC236}">
              <a16:creationId xmlns:a16="http://schemas.microsoft.com/office/drawing/2014/main" id="{00000000-0008-0000-0600-0000CC010000}"/>
            </a:ext>
          </a:extLst>
        </xdr:cNvPr>
        <xdr:cNvCxnSpPr/>
      </xdr:nvCxnSpPr>
      <xdr:spPr>
        <a:xfrm flipV="1">
          <a:off x="10475595" y="15502770"/>
          <a:ext cx="1270" cy="147109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99</xdr:row>
      <xdr:rowOff>4142</xdr:rowOff>
    </xdr:from>
    <xdr:ext cx="469744" cy="259045"/>
    <xdr:sp macro="" textlink="">
      <xdr:nvSpPr>
        <xdr:cNvPr id="461" name="普通建設事業費 （ うち更新整備　）最小値テキスト">
          <a:extLst>
            <a:ext uri="{FF2B5EF4-FFF2-40B4-BE49-F238E27FC236}">
              <a16:creationId xmlns:a16="http://schemas.microsoft.com/office/drawing/2014/main" id="{00000000-0008-0000-0600-0000CD010000}"/>
            </a:ext>
          </a:extLst>
        </xdr:cNvPr>
        <xdr:cNvSpPr txBox="1"/>
      </xdr:nvSpPr>
      <xdr:spPr>
        <a:xfrm>
          <a:off x="10528300" y="169776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5,792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99</xdr:row>
      <xdr:rowOff>315</xdr:rowOff>
    </xdr:from>
    <xdr:to>
      <xdr:col>55</xdr:col>
      <xdr:colOff>88900</xdr:colOff>
      <xdr:row>99</xdr:row>
      <xdr:rowOff>315</xdr:rowOff>
    </xdr:to>
    <xdr:cxnSp macro="">
      <xdr:nvCxnSpPr>
        <xdr:cNvPr id="462" name="直線コネクタ 461">
          <a:extLst>
            <a:ext uri="{FF2B5EF4-FFF2-40B4-BE49-F238E27FC236}">
              <a16:creationId xmlns:a16="http://schemas.microsoft.com/office/drawing/2014/main" id="{00000000-0008-0000-0600-0000CE010000}"/>
            </a:ext>
          </a:extLst>
        </xdr:cNvPr>
        <xdr:cNvCxnSpPr/>
      </xdr:nvCxnSpPr>
      <xdr:spPr>
        <a:xfrm>
          <a:off x="10388600" y="169738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18947</xdr:rowOff>
    </xdr:from>
    <xdr:ext cx="599010" cy="259045"/>
    <xdr:sp macro="" textlink="">
      <xdr:nvSpPr>
        <xdr:cNvPr id="463" name="普通建設事業費 （ うち更新整備　）最大値テキスト">
          <a:extLst>
            <a:ext uri="{FF2B5EF4-FFF2-40B4-BE49-F238E27FC236}">
              <a16:creationId xmlns:a16="http://schemas.microsoft.com/office/drawing/2014/main" id="{00000000-0008-0000-0600-0000CF010000}"/>
            </a:ext>
          </a:extLst>
        </xdr:cNvPr>
        <xdr:cNvSpPr txBox="1"/>
      </xdr:nvSpPr>
      <xdr:spPr>
        <a:xfrm>
          <a:off x="10528300" y="1527799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198,849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90</xdr:row>
      <xdr:rowOff>72270</xdr:rowOff>
    </xdr:from>
    <xdr:to>
      <xdr:col>55</xdr:col>
      <xdr:colOff>88900</xdr:colOff>
      <xdr:row>90</xdr:row>
      <xdr:rowOff>72270</xdr:rowOff>
    </xdr:to>
    <xdr:cxnSp macro="">
      <xdr:nvCxnSpPr>
        <xdr:cNvPr id="464" name="直線コネクタ 463">
          <a:extLst>
            <a:ext uri="{FF2B5EF4-FFF2-40B4-BE49-F238E27FC236}">
              <a16:creationId xmlns:a16="http://schemas.microsoft.com/office/drawing/2014/main" id="{00000000-0008-0000-0600-0000D0010000}"/>
            </a:ext>
          </a:extLst>
        </xdr:cNvPr>
        <xdr:cNvCxnSpPr/>
      </xdr:nvCxnSpPr>
      <xdr:spPr>
        <a:xfrm>
          <a:off x="10388600" y="155027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98</xdr:row>
      <xdr:rowOff>94955</xdr:rowOff>
    </xdr:from>
    <xdr:to>
      <xdr:col>55</xdr:col>
      <xdr:colOff>0</xdr:colOff>
      <xdr:row>98</xdr:row>
      <xdr:rowOff>159322</xdr:rowOff>
    </xdr:to>
    <xdr:cxnSp macro="">
      <xdr:nvCxnSpPr>
        <xdr:cNvPr id="465" name="直線コネクタ 464">
          <a:extLst>
            <a:ext uri="{FF2B5EF4-FFF2-40B4-BE49-F238E27FC236}">
              <a16:creationId xmlns:a16="http://schemas.microsoft.com/office/drawing/2014/main" id="{00000000-0008-0000-0600-0000D1010000}"/>
            </a:ext>
          </a:extLst>
        </xdr:cNvPr>
        <xdr:cNvCxnSpPr/>
      </xdr:nvCxnSpPr>
      <xdr:spPr>
        <a:xfrm>
          <a:off x="9639300" y="16897055"/>
          <a:ext cx="838200" cy="643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96</xdr:row>
      <xdr:rowOff>72945</xdr:rowOff>
    </xdr:from>
    <xdr:ext cx="534377" cy="259045"/>
    <xdr:sp macro="" textlink="">
      <xdr:nvSpPr>
        <xdr:cNvPr id="466" name="普通建設事業費 （ うち更新整備　）平均値テキスト">
          <a:extLst>
            <a:ext uri="{FF2B5EF4-FFF2-40B4-BE49-F238E27FC236}">
              <a16:creationId xmlns:a16="http://schemas.microsoft.com/office/drawing/2014/main" id="{00000000-0008-0000-0600-0000D2010000}"/>
            </a:ext>
          </a:extLst>
        </xdr:cNvPr>
        <xdr:cNvSpPr txBox="1"/>
      </xdr:nvSpPr>
      <xdr:spPr>
        <a:xfrm>
          <a:off x="10528300" y="1653214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37,596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50068</xdr:rowOff>
    </xdr:from>
    <xdr:to>
      <xdr:col>55</xdr:col>
      <xdr:colOff>50800</xdr:colOff>
      <xdr:row>97</xdr:row>
      <xdr:rowOff>151668</xdr:rowOff>
    </xdr:to>
    <xdr:sp macro="" textlink="">
      <xdr:nvSpPr>
        <xdr:cNvPr id="467" name="フローチャート: 判断 466">
          <a:extLst>
            <a:ext uri="{FF2B5EF4-FFF2-40B4-BE49-F238E27FC236}">
              <a16:creationId xmlns:a16="http://schemas.microsoft.com/office/drawing/2014/main" id="{00000000-0008-0000-0600-0000D3010000}"/>
            </a:ext>
          </a:extLst>
        </xdr:cNvPr>
        <xdr:cNvSpPr/>
      </xdr:nvSpPr>
      <xdr:spPr>
        <a:xfrm>
          <a:off x="10426700" y="166807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98</xdr:row>
      <xdr:rowOff>94955</xdr:rowOff>
    </xdr:from>
    <xdr:to>
      <xdr:col>50</xdr:col>
      <xdr:colOff>114300</xdr:colOff>
      <xdr:row>98</xdr:row>
      <xdr:rowOff>143022</xdr:rowOff>
    </xdr:to>
    <xdr:cxnSp macro="">
      <xdr:nvCxnSpPr>
        <xdr:cNvPr id="468" name="直線コネクタ 467">
          <a:extLst>
            <a:ext uri="{FF2B5EF4-FFF2-40B4-BE49-F238E27FC236}">
              <a16:creationId xmlns:a16="http://schemas.microsoft.com/office/drawing/2014/main" id="{00000000-0008-0000-0600-0000D4010000}"/>
            </a:ext>
          </a:extLst>
        </xdr:cNvPr>
        <xdr:cNvCxnSpPr/>
      </xdr:nvCxnSpPr>
      <xdr:spPr>
        <a:xfrm flipV="1">
          <a:off x="8750300" y="16897055"/>
          <a:ext cx="889000" cy="480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97</xdr:row>
      <xdr:rowOff>52659</xdr:rowOff>
    </xdr:from>
    <xdr:to>
      <xdr:col>50</xdr:col>
      <xdr:colOff>165100</xdr:colOff>
      <xdr:row>97</xdr:row>
      <xdr:rowOff>154259</xdr:rowOff>
    </xdr:to>
    <xdr:sp macro="" textlink="">
      <xdr:nvSpPr>
        <xdr:cNvPr id="469" name="フローチャート: 判断 468">
          <a:extLst>
            <a:ext uri="{FF2B5EF4-FFF2-40B4-BE49-F238E27FC236}">
              <a16:creationId xmlns:a16="http://schemas.microsoft.com/office/drawing/2014/main" id="{00000000-0008-0000-0600-0000D5010000}"/>
            </a:ext>
          </a:extLst>
        </xdr:cNvPr>
        <xdr:cNvSpPr/>
      </xdr:nvSpPr>
      <xdr:spPr>
        <a:xfrm>
          <a:off x="9588500" y="166833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95</xdr:row>
      <xdr:rowOff>170786</xdr:rowOff>
    </xdr:from>
    <xdr:ext cx="534377" cy="259045"/>
    <xdr:sp macro="" textlink="">
      <xdr:nvSpPr>
        <xdr:cNvPr id="470" name="テキスト ボックス 469">
          <a:extLst>
            <a:ext uri="{FF2B5EF4-FFF2-40B4-BE49-F238E27FC236}">
              <a16:creationId xmlns:a16="http://schemas.microsoft.com/office/drawing/2014/main" id="{00000000-0008-0000-0600-0000D6010000}"/>
            </a:ext>
          </a:extLst>
        </xdr:cNvPr>
        <xdr:cNvSpPr txBox="1"/>
      </xdr:nvSpPr>
      <xdr:spPr>
        <a:xfrm>
          <a:off x="9372111" y="164585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37,256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98</xdr:row>
      <xdr:rowOff>93469</xdr:rowOff>
    </xdr:from>
    <xdr:to>
      <xdr:col>45</xdr:col>
      <xdr:colOff>177800</xdr:colOff>
      <xdr:row>98</xdr:row>
      <xdr:rowOff>143022</xdr:rowOff>
    </xdr:to>
    <xdr:cxnSp macro="">
      <xdr:nvCxnSpPr>
        <xdr:cNvPr id="471" name="直線コネクタ 470">
          <a:extLst>
            <a:ext uri="{FF2B5EF4-FFF2-40B4-BE49-F238E27FC236}">
              <a16:creationId xmlns:a16="http://schemas.microsoft.com/office/drawing/2014/main" id="{00000000-0008-0000-0600-0000D7010000}"/>
            </a:ext>
          </a:extLst>
        </xdr:cNvPr>
        <xdr:cNvCxnSpPr/>
      </xdr:nvCxnSpPr>
      <xdr:spPr>
        <a:xfrm>
          <a:off x="7861300" y="16895569"/>
          <a:ext cx="889000" cy="495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97</xdr:row>
      <xdr:rowOff>79291</xdr:rowOff>
    </xdr:from>
    <xdr:to>
      <xdr:col>46</xdr:col>
      <xdr:colOff>38100</xdr:colOff>
      <xdr:row>98</xdr:row>
      <xdr:rowOff>9441</xdr:rowOff>
    </xdr:to>
    <xdr:sp macro="" textlink="">
      <xdr:nvSpPr>
        <xdr:cNvPr id="472" name="フローチャート: 判断 471">
          <a:extLst>
            <a:ext uri="{FF2B5EF4-FFF2-40B4-BE49-F238E27FC236}">
              <a16:creationId xmlns:a16="http://schemas.microsoft.com/office/drawing/2014/main" id="{00000000-0008-0000-0600-0000D8010000}"/>
            </a:ext>
          </a:extLst>
        </xdr:cNvPr>
        <xdr:cNvSpPr/>
      </xdr:nvSpPr>
      <xdr:spPr>
        <a:xfrm>
          <a:off x="8699500" y="167099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96</xdr:row>
      <xdr:rowOff>25968</xdr:rowOff>
    </xdr:from>
    <xdr:ext cx="534377" cy="259045"/>
    <xdr:sp macro="" textlink="">
      <xdr:nvSpPr>
        <xdr:cNvPr id="473" name="テキスト ボックス 472">
          <a:extLst>
            <a:ext uri="{FF2B5EF4-FFF2-40B4-BE49-F238E27FC236}">
              <a16:creationId xmlns:a16="http://schemas.microsoft.com/office/drawing/2014/main" id="{00000000-0008-0000-0600-0000D9010000}"/>
            </a:ext>
          </a:extLst>
        </xdr:cNvPr>
        <xdr:cNvSpPr txBox="1"/>
      </xdr:nvSpPr>
      <xdr:spPr>
        <a:xfrm>
          <a:off x="8483111" y="164851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33,761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98</xdr:row>
      <xdr:rowOff>93469</xdr:rowOff>
    </xdr:from>
    <xdr:to>
      <xdr:col>41</xdr:col>
      <xdr:colOff>50800</xdr:colOff>
      <xdr:row>98</xdr:row>
      <xdr:rowOff>125839</xdr:rowOff>
    </xdr:to>
    <xdr:cxnSp macro="">
      <xdr:nvCxnSpPr>
        <xdr:cNvPr id="474" name="直線コネクタ 473">
          <a:extLst>
            <a:ext uri="{FF2B5EF4-FFF2-40B4-BE49-F238E27FC236}">
              <a16:creationId xmlns:a16="http://schemas.microsoft.com/office/drawing/2014/main" id="{00000000-0008-0000-0600-0000DA010000}"/>
            </a:ext>
          </a:extLst>
        </xdr:cNvPr>
        <xdr:cNvCxnSpPr/>
      </xdr:nvCxnSpPr>
      <xdr:spPr>
        <a:xfrm flipV="1">
          <a:off x="6972300" y="16895569"/>
          <a:ext cx="889000" cy="323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97</xdr:row>
      <xdr:rowOff>122938</xdr:rowOff>
    </xdr:from>
    <xdr:to>
      <xdr:col>41</xdr:col>
      <xdr:colOff>101600</xdr:colOff>
      <xdr:row>98</xdr:row>
      <xdr:rowOff>53088</xdr:rowOff>
    </xdr:to>
    <xdr:sp macro="" textlink="">
      <xdr:nvSpPr>
        <xdr:cNvPr id="475" name="フローチャート: 判断 474">
          <a:extLst>
            <a:ext uri="{FF2B5EF4-FFF2-40B4-BE49-F238E27FC236}">
              <a16:creationId xmlns:a16="http://schemas.microsoft.com/office/drawing/2014/main" id="{00000000-0008-0000-0600-0000DB010000}"/>
            </a:ext>
          </a:extLst>
        </xdr:cNvPr>
        <xdr:cNvSpPr/>
      </xdr:nvSpPr>
      <xdr:spPr>
        <a:xfrm>
          <a:off x="7810500" y="167535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96</xdr:row>
      <xdr:rowOff>69615</xdr:rowOff>
    </xdr:from>
    <xdr:ext cx="534377" cy="259045"/>
    <xdr:sp macro="" textlink="">
      <xdr:nvSpPr>
        <xdr:cNvPr id="476" name="テキスト ボックス 475">
          <a:extLst>
            <a:ext uri="{FF2B5EF4-FFF2-40B4-BE49-F238E27FC236}">
              <a16:creationId xmlns:a16="http://schemas.microsoft.com/office/drawing/2014/main" id="{00000000-0008-0000-0600-0000DC010000}"/>
            </a:ext>
          </a:extLst>
        </xdr:cNvPr>
        <xdr:cNvSpPr txBox="1"/>
      </xdr:nvSpPr>
      <xdr:spPr>
        <a:xfrm>
          <a:off x="7594111" y="165288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28,033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95301</xdr:rowOff>
    </xdr:from>
    <xdr:to>
      <xdr:col>36</xdr:col>
      <xdr:colOff>165100</xdr:colOff>
      <xdr:row>98</xdr:row>
      <xdr:rowOff>25451</xdr:rowOff>
    </xdr:to>
    <xdr:sp macro="" textlink="">
      <xdr:nvSpPr>
        <xdr:cNvPr id="477" name="フローチャート: 判断 476">
          <a:extLst>
            <a:ext uri="{FF2B5EF4-FFF2-40B4-BE49-F238E27FC236}">
              <a16:creationId xmlns:a16="http://schemas.microsoft.com/office/drawing/2014/main" id="{00000000-0008-0000-0600-0000DD010000}"/>
            </a:ext>
          </a:extLst>
        </xdr:cNvPr>
        <xdr:cNvSpPr/>
      </xdr:nvSpPr>
      <xdr:spPr>
        <a:xfrm>
          <a:off x="6921500" y="167259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96</xdr:row>
      <xdr:rowOff>41978</xdr:rowOff>
    </xdr:from>
    <xdr:ext cx="534377" cy="259045"/>
    <xdr:sp macro="" textlink="">
      <xdr:nvSpPr>
        <xdr:cNvPr id="478" name="テキスト ボックス 477">
          <a:extLst>
            <a:ext uri="{FF2B5EF4-FFF2-40B4-BE49-F238E27FC236}">
              <a16:creationId xmlns:a16="http://schemas.microsoft.com/office/drawing/2014/main" id="{00000000-0008-0000-0600-0000DE010000}"/>
            </a:ext>
          </a:extLst>
        </xdr:cNvPr>
        <xdr:cNvSpPr txBox="1"/>
      </xdr:nvSpPr>
      <xdr:spPr>
        <a:xfrm>
          <a:off x="6705111" y="165011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31,660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9" name="テキスト ボックス 478">
          <a:extLst>
            <a:ext uri="{FF2B5EF4-FFF2-40B4-BE49-F238E27FC236}">
              <a16:creationId xmlns:a16="http://schemas.microsoft.com/office/drawing/2014/main" id="{00000000-0008-0000-0600-0000DF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80" name="テキスト ボックス 479">
          <a:extLst>
            <a:ext uri="{FF2B5EF4-FFF2-40B4-BE49-F238E27FC236}">
              <a16:creationId xmlns:a16="http://schemas.microsoft.com/office/drawing/2014/main" id="{00000000-0008-0000-0600-0000E0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81" name="テキスト ボックス 480">
          <a:extLst>
            <a:ext uri="{FF2B5EF4-FFF2-40B4-BE49-F238E27FC236}">
              <a16:creationId xmlns:a16="http://schemas.microsoft.com/office/drawing/2014/main" id="{00000000-0008-0000-0600-0000E1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82" name="テキスト ボックス 481">
          <a:extLst>
            <a:ext uri="{FF2B5EF4-FFF2-40B4-BE49-F238E27FC236}">
              <a16:creationId xmlns:a16="http://schemas.microsoft.com/office/drawing/2014/main" id="{00000000-0008-0000-0600-0000E2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83" name="テキスト ボックス 482">
          <a:extLst>
            <a:ext uri="{FF2B5EF4-FFF2-40B4-BE49-F238E27FC236}">
              <a16:creationId xmlns:a16="http://schemas.microsoft.com/office/drawing/2014/main" id="{00000000-0008-0000-0600-0000E3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98</xdr:row>
      <xdr:rowOff>108522</xdr:rowOff>
    </xdr:from>
    <xdr:to>
      <xdr:col>55</xdr:col>
      <xdr:colOff>50800</xdr:colOff>
      <xdr:row>99</xdr:row>
      <xdr:rowOff>38672</xdr:rowOff>
    </xdr:to>
    <xdr:sp macro="" textlink="">
      <xdr:nvSpPr>
        <xdr:cNvPr id="484" name="楕円 483">
          <a:extLst>
            <a:ext uri="{FF2B5EF4-FFF2-40B4-BE49-F238E27FC236}">
              <a16:creationId xmlns:a16="http://schemas.microsoft.com/office/drawing/2014/main" id="{00000000-0008-0000-0600-0000E4010000}"/>
            </a:ext>
          </a:extLst>
        </xdr:cNvPr>
        <xdr:cNvSpPr/>
      </xdr:nvSpPr>
      <xdr:spPr>
        <a:xfrm>
          <a:off x="10426700" y="169106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98</xdr:row>
      <xdr:rowOff>23449</xdr:rowOff>
    </xdr:from>
    <xdr:ext cx="469744" cy="259045"/>
    <xdr:sp macro="" textlink="">
      <xdr:nvSpPr>
        <xdr:cNvPr id="485" name="普通建設事業費 （ うち更新整備　）該当値テキスト">
          <a:extLst>
            <a:ext uri="{FF2B5EF4-FFF2-40B4-BE49-F238E27FC236}">
              <a16:creationId xmlns:a16="http://schemas.microsoft.com/office/drawing/2014/main" id="{00000000-0008-0000-0600-0000E5010000}"/>
            </a:ext>
          </a:extLst>
        </xdr:cNvPr>
        <xdr:cNvSpPr txBox="1"/>
      </xdr:nvSpPr>
      <xdr:spPr>
        <a:xfrm>
          <a:off x="10528300" y="168255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7,425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98</xdr:row>
      <xdr:rowOff>44155</xdr:rowOff>
    </xdr:from>
    <xdr:to>
      <xdr:col>50</xdr:col>
      <xdr:colOff>165100</xdr:colOff>
      <xdr:row>98</xdr:row>
      <xdr:rowOff>145755</xdr:rowOff>
    </xdr:to>
    <xdr:sp macro="" textlink="">
      <xdr:nvSpPr>
        <xdr:cNvPr id="486" name="楕円 485">
          <a:extLst>
            <a:ext uri="{FF2B5EF4-FFF2-40B4-BE49-F238E27FC236}">
              <a16:creationId xmlns:a16="http://schemas.microsoft.com/office/drawing/2014/main" id="{00000000-0008-0000-0600-0000E6010000}"/>
            </a:ext>
          </a:extLst>
        </xdr:cNvPr>
        <xdr:cNvSpPr/>
      </xdr:nvSpPr>
      <xdr:spPr>
        <a:xfrm>
          <a:off x="9588500" y="168462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98</xdr:row>
      <xdr:rowOff>136882</xdr:rowOff>
    </xdr:from>
    <xdr:ext cx="534377" cy="259045"/>
    <xdr:sp macro="" textlink="">
      <xdr:nvSpPr>
        <xdr:cNvPr id="487" name="テキスト ボックス 486">
          <a:extLst>
            <a:ext uri="{FF2B5EF4-FFF2-40B4-BE49-F238E27FC236}">
              <a16:creationId xmlns:a16="http://schemas.microsoft.com/office/drawing/2014/main" id="{00000000-0008-0000-0600-0000E7010000}"/>
            </a:ext>
          </a:extLst>
        </xdr:cNvPr>
        <xdr:cNvSpPr txBox="1"/>
      </xdr:nvSpPr>
      <xdr:spPr>
        <a:xfrm>
          <a:off x="9372111" y="169389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15,872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98</xdr:row>
      <xdr:rowOff>92222</xdr:rowOff>
    </xdr:from>
    <xdr:to>
      <xdr:col>46</xdr:col>
      <xdr:colOff>38100</xdr:colOff>
      <xdr:row>99</xdr:row>
      <xdr:rowOff>22372</xdr:rowOff>
    </xdr:to>
    <xdr:sp macro="" textlink="">
      <xdr:nvSpPr>
        <xdr:cNvPr id="488" name="楕円 487">
          <a:extLst>
            <a:ext uri="{FF2B5EF4-FFF2-40B4-BE49-F238E27FC236}">
              <a16:creationId xmlns:a16="http://schemas.microsoft.com/office/drawing/2014/main" id="{00000000-0008-0000-0600-0000E8010000}"/>
            </a:ext>
          </a:extLst>
        </xdr:cNvPr>
        <xdr:cNvSpPr/>
      </xdr:nvSpPr>
      <xdr:spPr>
        <a:xfrm>
          <a:off x="8699500" y="168943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99</xdr:row>
      <xdr:rowOff>13499</xdr:rowOff>
    </xdr:from>
    <xdr:ext cx="469744" cy="259045"/>
    <xdr:sp macro="" textlink="">
      <xdr:nvSpPr>
        <xdr:cNvPr id="489" name="テキスト ボックス 488">
          <a:extLst>
            <a:ext uri="{FF2B5EF4-FFF2-40B4-BE49-F238E27FC236}">
              <a16:creationId xmlns:a16="http://schemas.microsoft.com/office/drawing/2014/main" id="{00000000-0008-0000-0600-0000E9010000}"/>
            </a:ext>
          </a:extLst>
        </xdr:cNvPr>
        <xdr:cNvSpPr txBox="1"/>
      </xdr:nvSpPr>
      <xdr:spPr>
        <a:xfrm>
          <a:off x="8515428" y="169870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98</xdr:row>
      <xdr:rowOff>42669</xdr:rowOff>
    </xdr:from>
    <xdr:to>
      <xdr:col>41</xdr:col>
      <xdr:colOff>101600</xdr:colOff>
      <xdr:row>98</xdr:row>
      <xdr:rowOff>144269</xdr:rowOff>
    </xdr:to>
    <xdr:sp macro="" textlink="">
      <xdr:nvSpPr>
        <xdr:cNvPr id="490" name="楕円 489">
          <a:extLst>
            <a:ext uri="{FF2B5EF4-FFF2-40B4-BE49-F238E27FC236}">
              <a16:creationId xmlns:a16="http://schemas.microsoft.com/office/drawing/2014/main" id="{00000000-0008-0000-0600-0000EA010000}"/>
            </a:ext>
          </a:extLst>
        </xdr:cNvPr>
        <xdr:cNvSpPr/>
      </xdr:nvSpPr>
      <xdr:spPr>
        <a:xfrm>
          <a:off x="7810500" y="168447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98</xdr:row>
      <xdr:rowOff>135396</xdr:rowOff>
    </xdr:from>
    <xdr:ext cx="534377" cy="259045"/>
    <xdr:sp macro="" textlink="">
      <xdr:nvSpPr>
        <xdr:cNvPr id="491" name="テキスト ボックス 490">
          <a:extLst>
            <a:ext uri="{FF2B5EF4-FFF2-40B4-BE49-F238E27FC236}">
              <a16:creationId xmlns:a16="http://schemas.microsoft.com/office/drawing/2014/main" id="{00000000-0008-0000-0600-0000EB010000}"/>
            </a:ext>
          </a:extLst>
        </xdr:cNvPr>
        <xdr:cNvSpPr txBox="1"/>
      </xdr:nvSpPr>
      <xdr:spPr>
        <a:xfrm>
          <a:off x="7594111" y="169374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16,067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98</xdr:row>
      <xdr:rowOff>75039</xdr:rowOff>
    </xdr:from>
    <xdr:to>
      <xdr:col>36</xdr:col>
      <xdr:colOff>165100</xdr:colOff>
      <xdr:row>99</xdr:row>
      <xdr:rowOff>5189</xdr:rowOff>
    </xdr:to>
    <xdr:sp macro="" textlink="">
      <xdr:nvSpPr>
        <xdr:cNvPr id="492" name="楕円 491">
          <a:extLst>
            <a:ext uri="{FF2B5EF4-FFF2-40B4-BE49-F238E27FC236}">
              <a16:creationId xmlns:a16="http://schemas.microsoft.com/office/drawing/2014/main" id="{00000000-0008-0000-0600-0000EC010000}"/>
            </a:ext>
          </a:extLst>
        </xdr:cNvPr>
        <xdr:cNvSpPr/>
      </xdr:nvSpPr>
      <xdr:spPr>
        <a:xfrm>
          <a:off x="6921500" y="168771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98</xdr:row>
      <xdr:rowOff>167766</xdr:rowOff>
    </xdr:from>
    <xdr:ext cx="534377" cy="259045"/>
    <xdr:sp macro="" textlink="">
      <xdr:nvSpPr>
        <xdr:cNvPr id="493" name="テキスト ボックス 492">
          <a:extLst>
            <a:ext uri="{FF2B5EF4-FFF2-40B4-BE49-F238E27FC236}">
              <a16:creationId xmlns:a16="http://schemas.microsoft.com/office/drawing/2014/main" id="{00000000-0008-0000-0600-0000ED010000}"/>
            </a:ext>
          </a:extLst>
        </xdr:cNvPr>
        <xdr:cNvSpPr txBox="1"/>
      </xdr:nvSpPr>
      <xdr:spPr>
        <a:xfrm>
          <a:off x="6705111" y="169698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11,819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4" name="正方形/長方形 493">
          <a:extLst>
            <a:ext uri="{FF2B5EF4-FFF2-40B4-BE49-F238E27FC236}">
              <a16:creationId xmlns:a16="http://schemas.microsoft.com/office/drawing/2014/main" id="{00000000-0008-0000-0600-0000EE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5" name="正方形/長方形 494">
          <a:extLst>
            <a:ext uri="{FF2B5EF4-FFF2-40B4-BE49-F238E27FC236}">
              <a16:creationId xmlns:a16="http://schemas.microsoft.com/office/drawing/2014/main" id="{00000000-0008-0000-0600-0000EF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6" name="正方形/長方形 495">
          <a:extLst>
            <a:ext uri="{FF2B5EF4-FFF2-40B4-BE49-F238E27FC236}">
              <a16:creationId xmlns:a16="http://schemas.microsoft.com/office/drawing/2014/main" id="{00000000-0008-0000-0600-0000F0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7" name="正方形/長方形 496">
          <a:extLst>
            <a:ext uri="{FF2B5EF4-FFF2-40B4-BE49-F238E27FC236}">
              <a16:creationId xmlns:a16="http://schemas.microsoft.com/office/drawing/2014/main" id="{00000000-0008-0000-0600-0000F1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8" name="正方形/長方形 497">
          <a:extLst>
            <a:ext uri="{FF2B5EF4-FFF2-40B4-BE49-F238E27FC236}">
              <a16:creationId xmlns:a16="http://schemas.microsoft.com/office/drawing/2014/main" id="{00000000-0008-0000-0600-0000F2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9" name="正方形/長方形 498">
          <a:extLst>
            <a:ext uri="{FF2B5EF4-FFF2-40B4-BE49-F238E27FC236}">
              <a16:creationId xmlns:a16="http://schemas.microsoft.com/office/drawing/2014/main" id="{00000000-0008-0000-0600-0000F3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500" name="正方形/長方形 499">
          <a:extLst>
            <a:ext uri="{FF2B5EF4-FFF2-40B4-BE49-F238E27FC236}">
              <a16:creationId xmlns:a16="http://schemas.microsoft.com/office/drawing/2014/main" id="{00000000-0008-0000-0600-0000F4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501" name="正方形/長方形 500">
          <a:extLst>
            <a:ext uri="{FF2B5EF4-FFF2-40B4-BE49-F238E27FC236}">
              <a16:creationId xmlns:a16="http://schemas.microsoft.com/office/drawing/2014/main" id="{00000000-0008-0000-0600-0000F5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502" name="テキスト ボックス 501">
          <a:extLst>
            <a:ext uri="{FF2B5EF4-FFF2-40B4-BE49-F238E27FC236}">
              <a16:creationId xmlns:a16="http://schemas.microsoft.com/office/drawing/2014/main" id="{00000000-0008-0000-0600-0000F6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503" name="直線コネクタ 502">
          <a:extLst>
            <a:ext uri="{FF2B5EF4-FFF2-40B4-BE49-F238E27FC236}">
              <a16:creationId xmlns:a16="http://schemas.microsoft.com/office/drawing/2014/main" id="{00000000-0008-0000-0600-0000F7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38</xdr:row>
      <xdr:rowOff>25400</xdr:rowOff>
    </xdr:from>
    <xdr:to>
      <xdr:col>89</xdr:col>
      <xdr:colOff>177800</xdr:colOff>
      <xdr:row>38</xdr:row>
      <xdr:rowOff>25400</xdr:rowOff>
    </xdr:to>
    <xdr:cxnSp macro="">
      <xdr:nvCxnSpPr>
        <xdr:cNvPr id="504" name="直線コネクタ 503">
          <a:extLst>
            <a:ext uri="{FF2B5EF4-FFF2-40B4-BE49-F238E27FC236}">
              <a16:creationId xmlns:a16="http://schemas.microsoft.com/office/drawing/2014/main" id="{00000000-0008-0000-0600-0000F8010000}"/>
            </a:ext>
          </a:extLst>
        </xdr:cNvPr>
        <xdr:cNvCxnSpPr/>
      </xdr:nvCxnSpPr>
      <xdr:spPr>
        <a:xfrm>
          <a:off x="12446000" y="6540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37</xdr:row>
      <xdr:rowOff>54627</xdr:rowOff>
    </xdr:from>
    <xdr:ext cx="248786" cy="259045"/>
    <xdr:sp macro="" textlink="">
      <xdr:nvSpPr>
        <xdr:cNvPr id="505" name="テキスト ボックス 504">
          <a:extLst>
            <a:ext uri="{FF2B5EF4-FFF2-40B4-BE49-F238E27FC236}">
              <a16:creationId xmlns:a16="http://schemas.microsoft.com/office/drawing/2014/main" id="{00000000-0008-0000-0600-0000F9010000}"/>
            </a:ext>
          </a:extLst>
        </xdr:cNvPr>
        <xdr:cNvSpPr txBox="1"/>
      </xdr:nvSpPr>
      <xdr:spPr>
        <a:xfrm>
          <a:off x="12197214" y="6398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506" name="直線コネクタ 505">
          <a:extLst>
            <a:ext uri="{FF2B5EF4-FFF2-40B4-BE49-F238E27FC236}">
              <a16:creationId xmlns:a16="http://schemas.microsoft.com/office/drawing/2014/main" id="{00000000-0008-0000-0600-0000FA010000}"/>
            </a:ext>
          </a:extLst>
        </xdr:cNvPr>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33</xdr:row>
      <xdr:rowOff>168927</xdr:rowOff>
    </xdr:from>
    <xdr:ext cx="595419" cy="259045"/>
    <xdr:sp macro="" textlink="">
      <xdr:nvSpPr>
        <xdr:cNvPr id="507" name="テキスト ボックス 506">
          <a:extLst>
            <a:ext uri="{FF2B5EF4-FFF2-40B4-BE49-F238E27FC236}">
              <a16:creationId xmlns:a16="http://schemas.microsoft.com/office/drawing/2014/main" id="{00000000-0008-0000-0600-0000FB010000}"/>
            </a:ext>
          </a:extLst>
        </xdr:cNvPr>
        <xdr:cNvSpPr txBox="1"/>
      </xdr:nvSpPr>
      <xdr:spPr>
        <a:xfrm>
          <a:off x="11850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82550</xdr:rowOff>
    </xdr:from>
    <xdr:to>
      <xdr:col>89</xdr:col>
      <xdr:colOff>177800</xdr:colOff>
      <xdr:row>31</xdr:row>
      <xdr:rowOff>82550</xdr:rowOff>
    </xdr:to>
    <xdr:cxnSp macro="">
      <xdr:nvCxnSpPr>
        <xdr:cNvPr id="508" name="直線コネクタ 507">
          <a:extLst>
            <a:ext uri="{FF2B5EF4-FFF2-40B4-BE49-F238E27FC236}">
              <a16:creationId xmlns:a16="http://schemas.microsoft.com/office/drawing/2014/main" id="{00000000-0008-0000-0600-0000FC010000}"/>
            </a:ext>
          </a:extLst>
        </xdr:cNvPr>
        <xdr:cNvCxnSpPr/>
      </xdr:nvCxnSpPr>
      <xdr:spPr>
        <a:xfrm>
          <a:off x="12446000" y="539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30</xdr:row>
      <xdr:rowOff>111777</xdr:rowOff>
    </xdr:from>
    <xdr:ext cx="595419" cy="259045"/>
    <xdr:sp macro="" textlink="">
      <xdr:nvSpPr>
        <xdr:cNvPr id="509" name="テキスト ボックス 508">
          <a:extLst>
            <a:ext uri="{FF2B5EF4-FFF2-40B4-BE49-F238E27FC236}">
              <a16:creationId xmlns:a16="http://schemas.microsoft.com/office/drawing/2014/main" id="{00000000-0008-0000-0600-0000FD010000}"/>
            </a:ext>
          </a:extLst>
        </xdr:cNvPr>
        <xdr:cNvSpPr txBox="1"/>
      </xdr:nvSpPr>
      <xdr:spPr>
        <a:xfrm>
          <a:off x="11850581" y="5255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0" name="直線コネクタ 509">
          <a:extLst>
            <a:ext uri="{FF2B5EF4-FFF2-40B4-BE49-F238E27FC236}">
              <a16:creationId xmlns:a16="http://schemas.microsoft.com/office/drawing/2014/main" id="{00000000-0008-0000-0600-0000FE01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511" name="テキスト ボックス 510">
          <a:extLst>
            <a:ext uri="{FF2B5EF4-FFF2-40B4-BE49-F238E27FC236}">
              <a16:creationId xmlns:a16="http://schemas.microsoft.com/office/drawing/2014/main" id="{00000000-0008-0000-0600-0000FF010000}"/>
            </a:ext>
          </a:extLst>
        </xdr:cNvPr>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2" name="災害復旧事業費グラフ枠">
          <a:extLst>
            <a:ext uri="{FF2B5EF4-FFF2-40B4-BE49-F238E27FC236}">
              <a16:creationId xmlns:a16="http://schemas.microsoft.com/office/drawing/2014/main" id="{00000000-0008-0000-0600-00000002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114108</xdr:rowOff>
    </xdr:from>
    <xdr:to>
      <xdr:col>85</xdr:col>
      <xdr:colOff>126364</xdr:colOff>
      <xdr:row>38</xdr:row>
      <xdr:rowOff>25400</xdr:rowOff>
    </xdr:to>
    <xdr:cxnSp macro="">
      <xdr:nvCxnSpPr>
        <xdr:cNvPr id="513" name="直線コネクタ 512">
          <a:extLst>
            <a:ext uri="{FF2B5EF4-FFF2-40B4-BE49-F238E27FC236}">
              <a16:creationId xmlns:a16="http://schemas.microsoft.com/office/drawing/2014/main" id="{00000000-0008-0000-0600-000001020000}"/>
            </a:ext>
          </a:extLst>
        </xdr:cNvPr>
        <xdr:cNvCxnSpPr/>
      </xdr:nvCxnSpPr>
      <xdr:spPr>
        <a:xfrm flipV="1">
          <a:off x="16317595" y="5257608"/>
          <a:ext cx="1269" cy="128289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58299</xdr:rowOff>
    </xdr:from>
    <xdr:ext cx="249299" cy="259045"/>
    <xdr:sp macro="" textlink="">
      <xdr:nvSpPr>
        <xdr:cNvPr id="514" name="災害復旧事業費最小値テキスト">
          <a:extLst>
            <a:ext uri="{FF2B5EF4-FFF2-40B4-BE49-F238E27FC236}">
              <a16:creationId xmlns:a16="http://schemas.microsoft.com/office/drawing/2014/main" id="{00000000-0008-0000-0600-000002020000}"/>
            </a:ext>
          </a:extLst>
        </xdr:cNvPr>
        <xdr:cNvSpPr txBox="1"/>
      </xdr:nvSpPr>
      <xdr:spPr>
        <a:xfrm>
          <a:off x="16370300" y="6573399"/>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38</xdr:row>
      <xdr:rowOff>25400</xdr:rowOff>
    </xdr:from>
    <xdr:to>
      <xdr:col>86</xdr:col>
      <xdr:colOff>25400</xdr:colOff>
      <xdr:row>38</xdr:row>
      <xdr:rowOff>25400</xdr:rowOff>
    </xdr:to>
    <xdr:cxnSp macro="">
      <xdr:nvCxnSpPr>
        <xdr:cNvPr id="515" name="直線コネクタ 514">
          <a:extLst>
            <a:ext uri="{FF2B5EF4-FFF2-40B4-BE49-F238E27FC236}">
              <a16:creationId xmlns:a16="http://schemas.microsoft.com/office/drawing/2014/main" id="{00000000-0008-0000-0600-000003020000}"/>
            </a:ext>
          </a:extLst>
        </xdr:cNvPr>
        <xdr:cNvCxnSpPr/>
      </xdr:nvCxnSpPr>
      <xdr:spPr>
        <a:xfrm>
          <a:off x="16230600" y="6540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60785</xdr:rowOff>
    </xdr:from>
    <xdr:ext cx="599010" cy="259045"/>
    <xdr:sp macro="" textlink="">
      <xdr:nvSpPr>
        <xdr:cNvPr id="516" name="災害復旧事業費最大値テキスト">
          <a:extLst>
            <a:ext uri="{FF2B5EF4-FFF2-40B4-BE49-F238E27FC236}">
              <a16:creationId xmlns:a16="http://schemas.microsoft.com/office/drawing/2014/main" id="{00000000-0008-0000-0600-000004020000}"/>
            </a:ext>
          </a:extLst>
        </xdr:cNvPr>
        <xdr:cNvSpPr txBox="1"/>
      </xdr:nvSpPr>
      <xdr:spPr>
        <a:xfrm>
          <a:off x="16370300" y="503283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224,478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30</xdr:row>
      <xdr:rowOff>114108</xdr:rowOff>
    </xdr:from>
    <xdr:to>
      <xdr:col>86</xdr:col>
      <xdr:colOff>25400</xdr:colOff>
      <xdr:row>30</xdr:row>
      <xdr:rowOff>114108</xdr:rowOff>
    </xdr:to>
    <xdr:cxnSp macro="">
      <xdr:nvCxnSpPr>
        <xdr:cNvPr id="517" name="直線コネクタ 516">
          <a:extLst>
            <a:ext uri="{FF2B5EF4-FFF2-40B4-BE49-F238E27FC236}">
              <a16:creationId xmlns:a16="http://schemas.microsoft.com/office/drawing/2014/main" id="{00000000-0008-0000-0600-000005020000}"/>
            </a:ext>
          </a:extLst>
        </xdr:cNvPr>
        <xdr:cNvCxnSpPr/>
      </xdr:nvCxnSpPr>
      <xdr:spPr>
        <a:xfrm>
          <a:off x="16230600" y="52576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38</xdr:row>
      <xdr:rowOff>25400</xdr:rowOff>
    </xdr:from>
    <xdr:to>
      <xdr:col>85</xdr:col>
      <xdr:colOff>127000</xdr:colOff>
      <xdr:row>38</xdr:row>
      <xdr:rowOff>25400</xdr:rowOff>
    </xdr:to>
    <xdr:cxnSp macro="">
      <xdr:nvCxnSpPr>
        <xdr:cNvPr id="518" name="直線コネクタ 517">
          <a:extLst>
            <a:ext uri="{FF2B5EF4-FFF2-40B4-BE49-F238E27FC236}">
              <a16:creationId xmlns:a16="http://schemas.microsoft.com/office/drawing/2014/main" id="{00000000-0008-0000-0600-000006020000}"/>
            </a:ext>
          </a:extLst>
        </xdr:cNvPr>
        <xdr:cNvCxnSpPr/>
      </xdr:nvCxnSpPr>
      <xdr:spPr>
        <a:xfrm>
          <a:off x="15481300" y="65405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36</xdr:row>
      <xdr:rowOff>147198</xdr:rowOff>
    </xdr:from>
    <xdr:ext cx="469744" cy="259045"/>
    <xdr:sp macro="" textlink="">
      <xdr:nvSpPr>
        <xdr:cNvPr id="519" name="災害復旧事業費平均値テキスト">
          <a:extLst>
            <a:ext uri="{FF2B5EF4-FFF2-40B4-BE49-F238E27FC236}">
              <a16:creationId xmlns:a16="http://schemas.microsoft.com/office/drawing/2014/main" id="{00000000-0008-0000-0600-000007020000}"/>
            </a:ext>
          </a:extLst>
        </xdr:cNvPr>
        <xdr:cNvSpPr txBox="1"/>
      </xdr:nvSpPr>
      <xdr:spPr>
        <a:xfrm>
          <a:off x="16370300" y="631939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3,802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124321</xdr:rowOff>
    </xdr:from>
    <xdr:to>
      <xdr:col>85</xdr:col>
      <xdr:colOff>177800</xdr:colOff>
      <xdr:row>38</xdr:row>
      <xdr:rowOff>54471</xdr:rowOff>
    </xdr:to>
    <xdr:sp macro="" textlink="">
      <xdr:nvSpPr>
        <xdr:cNvPr id="520" name="フローチャート: 判断 519">
          <a:extLst>
            <a:ext uri="{FF2B5EF4-FFF2-40B4-BE49-F238E27FC236}">
              <a16:creationId xmlns:a16="http://schemas.microsoft.com/office/drawing/2014/main" id="{00000000-0008-0000-0600-000008020000}"/>
            </a:ext>
          </a:extLst>
        </xdr:cNvPr>
        <xdr:cNvSpPr/>
      </xdr:nvSpPr>
      <xdr:spPr>
        <a:xfrm>
          <a:off x="16268700" y="64679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38</xdr:row>
      <xdr:rowOff>25400</xdr:rowOff>
    </xdr:from>
    <xdr:to>
      <xdr:col>81</xdr:col>
      <xdr:colOff>50800</xdr:colOff>
      <xdr:row>38</xdr:row>
      <xdr:rowOff>25400</xdr:rowOff>
    </xdr:to>
    <xdr:cxnSp macro="">
      <xdr:nvCxnSpPr>
        <xdr:cNvPr id="521" name="直線コネクタ 520">
          <a:extLst>
            <a:ext uri="{FF2B5EF4-FFF2-40B4-BE49-F238E27FC236}">
              <a16:creationId xmlns:a16="http://schemas.microsoft.com/office/drawing/2014/main" id="{00000000-0008-0000-0600-000009020000}"/>
            </a:ext>
          </a:extLst>
        </xdr:cNvPr>
        <xdr:cNvCxnSpPr/>
      </xdr:nvCxnSpPr>
      <xdr:spPr>
        <a:xfrm>
          <a:off x="14592300" y="65405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37</xdr:row>
      <xdr:rowOff>136666</xdr:rowOff>
    </xdr:from>
    <xdr:to>
      <xdr:col>81</xdr:col>
      <xdr:colOff>101600</xdr:colOff>
      <xdr:row>38</xdr:row>
      <xdr:rowOff>66816</xdr:rowOff>
    </xdr:to>
    <xdr:sp macro="" textlink="">
      <xdr:nvSpPr>
        <xdr:cNvPr id="522" name="フローチャート: 判断 521">
          <a:extLst>
            <a:ext uri="{FF2B5EF4-FFF2-40B4-BE49-F238E27FC236}">
              <a16:creationId xmlns:a16="http://schemas.microsoft.com/office/drawing/2014/main" id="{00000000-0008-0000-0600-00000A020000}"/>
            </a:ext>
          </a:extLst>
        </xdr:cNvPr>
        <xdr:cNvSpPr/>
      </xdr:nvSpPr>
      <xdr:spPr>
        <a:xfrm>
          <a:off x="15430500" y="64803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36</xdr:row>
      <xdr:rowOff>83343</xdr:rowOff>
    </xdr:from>
    <xdr:ext cx="469744" cy="259045"/>
    <xdr:sp macro="" textlink="">
      <xdr:nvSpPr>
        <xdr:cNvPr id="523" name="テキスト ボックス 522">
          <a:extLst>
            <a:ext uri="{FF2B5EF4-FFF2-40B4-BE49-F238E27FC236}">
              <a16:creationId xmlns:a16="http://schemas.microsoft.com/office/drawing/2014/main" id="{00000000-0008-0000-0600-00000B020000}"/>
            </a:ext>
          </a:extLst>
        </xdr:cNvPr>
        <xdr:cNvSpPr txBox="1"/>
      </xdr:nvSpPr>
      <xdr:spPr>
        <a:xfrm>
          <a:off x="15246428" y="62555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38</xdr:row>
      <xdr:rowOff>25400</xdr:rowOff>
    </xdr:from>
    <xdr:to>
      <xdr:col>76</xdr:col>
      <xdr:colOff>114300</xdr:colOff>
      <xdr:row>38</xdr:row>
      <xdr:rowOff>25400</xdr:rowOff>
    </xdr:to>
    <xdr:cxnSp macro="">
      <xdr:nvCxnSpPr>
        <xdr:cNvPr id="524" name="直線コネクタ 523">
          <a:extLst>
            <a:ext uri="{FF2B5EF4-FFF2-40B4-BE49-F238E27FC236}">
              <a16:creationId xmlns:a16="http://schemas.microsoft.com/office/drawing/2014/main" id="{00000000-0008-0000-0600-00000C020000}"/>
            </a:ext>
          </a:extLst>
        </xdr:cNvPr>
        <xdr:cNvCxnSpPr/>
      </xdr:nvCxnSpPr>
      <xdr:spPr>
        <a:xfrm>
          <a:off x="13703300" y="65405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37</xdr:row>
      <xdr:rowOff>130797</xdr:rowOff>
    </xdr:from>
    <xdr:to>
      <xdr:col>76</xdr:col>
      <xdr:colOff>165100</xdr:colOff>
      <xdr:row>38</xdr:row>
      <xdr:rowOff>60947</xdr:rowOff>
    </xdr:to>
    <xdr:sp macro="" textlink="">
      <xdr:nvSpPr>
        <xdr:cNvPr id="525" name="フローチャート: 判断 524">
          <a:extLst>
            <a:ext uri="{FF2B5EF4-FFF2-40B4-BE49-F238E27FC236}">
              <a16:creationId xmlns:a16="http://schemas.microsoft.com/office/drawing/2014/main" id="{00000000-0008-0000-0600-00000D020000}"/>
            </a:ext>
          </a:extLst>
        </xdr:cNvPr>
        <xdr:cNvSpPr/>
      </xdr:nvSpPr>
      <xdr:spPr>
        <a:xfrm>
          <a:off x="14541500" y="64744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36</xdr:row>
      <xdr:rowOff>77474</xdr:rowOff>
    </xdr:from>
    <xdr:ext cx="469744" cy="259045"/>
    <xdr:sp macro="" textlink="">
      <xdr:nvSpPr>
        <xdr:cNvPr id="526" name="テキスト ボックス 525">
          <a:extLst>
            <a:ext uri="{FF2B5EF4-FFF2-40B4-BE49-F238E27FC236}">
              <a16:creationId xmlns:a16="http://schemas.microsoft.com/office/drawing/2014/main" id="{00000000-0008-0000-0600-00000E020000}"/>
            </a:ext>
          </a:extLst>
        </xdr:cNvPr>
        <xdr:cNvSpPr txBox="1"/>
      </xdr:nvSpPr>
      <xdr:spPr>
        <a:xfrm>
          <a:off x="14357428" y="62496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38</xdr:row>
      <xdr:rowOff>25400</xdr:rowOff>
    </xdr:from>
    <xdr:to>
      <xdr:col>71</xdr:col>
      <xdr:colOff>177800</xdr:colOff>
      <xdr:row>38</xdr:row>
      <xdr:rowOff>25400</xdr:rowOff>
    </xdr:to>
    <xdr:cxnSp macro="">
      <xdr:nvCxnSpPr>
        <xdr:cNvPr id="527" name="直線コネクタ 526">
          <a:extLst>
            <a:ext uri="{FF2B5EF4-FFF2-40B4-BE49-F238E27FC236}">
              <a16:creationId xmlns:a16="http://schemas.microsoft.com/office/drawing/2014/main" id="{00000000-0008-0000-0600-00000F020000}"/>
            </a:ext>
          </a:extLst>
        </xdr:cNvPr>
        <xdr:cNvCxnSpPr/>
      </xdr:nvCxnSpPr>
      <xdr:spPr>
        <a:xfrm>
          <a:off x="12814300" y="65405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37</xdr:row>
      <xdr:rowOff>136866</xdr:rowOff>
    </xdr:from>
    <xdr:to>
      <xdr:col>72</xdr:col>
      <xdr:colOff>38100</xdr:colOff>
      <xdr:row>38</xdr:row>
      <xdr:rowOff>67016</xdr:rowOff>
    </xdr:to>
    <xdr:sp macro="" textlink="">
      <xdr:nvSpPr>
        <xdr:cNvPr id="528" name="フローチャート: 判断 527">
          <a:extLst>
            <a:ext uri="{FF2B5EF4-FFF2-40B4-BE49-F238E27FC236}">
              <a16:creationId xmlns:a16="http://schemas.microsoft.com/office/drawing/2014/main" id="{00000000-0008-0000-0600-000010020000}"/>
            </a:ext>
          </a:extLst>
        </xdr:cNvPr>
        <xdr:cNvSpPr/>
      </xdr:nvSpPr>
      <xdr:spPr>
        <a:xfrm>
          <a:off x="13652500" y="64805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36</xdr:row>
      <xdr:rowOff>83543</xdr:rowOff>
    </xdr:from>
    <xdr:ext cx="469744" cy="259045"/>
    <xdr:sp macro="" textlink="">
      <xdr:nvSpPr>
        <xdr:cNvPr id="529" name="テキスト ボックス 528">
          <a:extLst>
            <a:ext uri="{FF2B5EF4-FFF2-40B4-BE49-F238E27FC236}">
              <a16:creationId xmlns:a16="http://schemas.microsoft.com/office/drawing/2014/main" id="{00000000-0008-0000-0600-000011020000}"/>
            </a:ext>
          </a:extLst>
        </xdr:cNvPr>
        <xdr:cNvSpPr txBox="1"/>
      </xdr:nvSpPr>
      <xdr:spPr>
        <a:xfrm>
          <a:off x="13468428" y="62557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37</xdr:row>
      <xdr:rowOff>125876</xdr:rowOff>
    </xdr:from>
    <xdr:to>
      <xdr:col>67</xdr:col>
      <xdr:colOff>101600</xdr:colOff>
      <xdr:row>38</xdr:row>
      <xdr:rowOff>56026</xdr:rowOff>
    </xdr:to>
    <xdr:sp macro="" textlink="">
      <xdr:nvSpPr>
        <xdr:cNvPr id="530" name="フローチャート: 判断 529">
          <a:extLst>
            <a:ext uri="{FF2B5EF4-FFF2-40B4-BE49-F238E27FC236}">
              <a16:creationId xmlns:a16="http://schemas.microsoft.com/office/drawing/2014/main" id="{00000000-0008-0000-0600-000012020000}"/>
            </a:ext>
          </a:extLst>
        </xdr:cNvPr>
        <xdr:cNvSpPr/>
      </xdr:nvSpPr>
      <xdr:spPr>
        <a:xfrm>
          <a:off x="12763500" y="64695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36</xdr:row>
      <xdr:rowOff>72553</xdr:rowOff>
    </xdr:from>
    <xdr:ext cx="469744" cy="259045"/>
    <xdr:sp macro="" textlink="">
      <xdr:nvSpPr>
        <xdr:cNvPr id="531" name="テキスト ボックス 530">
          <a:extLst>
            <a:ext uri="{FF2B5EF4-FFF2-40B4-BE49-F238E27FC236}">
              <a16:creationId xmlns:a16="http://schemas.microsoft.com/office/drawing/2014/main" id="{00000000-0008-0000-0600-000013020000}"/>
            </a:ext>
          </a:extLst>
        </xdr:cNvPr>
        <xdr:cNvSpPr txBox="1"/>
      </xdr:nvSpPr>
      <xdr:spPr>
        <a:xfrm>
          <a:off x="12579428" y="62447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2" name="テキスト ボックス 531">
          <a:extLst>
            <a:ext uri="{FF2B5EF4-FFF2-40B4-BE49-F238E27FC236}">
              <a16:creationId xmlns:a16="http://schemas.microsoft.com/office/drawing/2014/main" id="{00000000-0008-0000-0600-000014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3" name="テキスト ボックス 532">
          <a:extLst>
            <a:ext uri="{FF2B5EF4-FFF2-40B4-BE49-F238E27FC236}">
              <a16:creationId xmlns:a16="http://schemas.microsoft.com/office/drawing/2014/main" id="{00000000-0008-0000-0600-000015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4" name="テキスト ボックス 533">
          <a:extLst>
            <a:ext uri="{FF2B5EF4-FFF2-40B4-BE49-F238E27FC236}">
              <a16:creationId xmlns:a16="http://schemas.microsoft.com/office/drawing/2014/main" id="{00000000-0008-0000-0600-000016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5" name="テキスト ボックス 534">
          <a:extLst>
            <a:ext uri="{FF2B5EF4-FFF2-40B4-BE49-F238E27FC236}">
              <a16:creationId xmlns:a16="http://schemas.microsoft.com/office/drawing/2014/main" id="{00000000-0008-0000-0600-000017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6" name="テキスト ボックス 535">
          <a:extLst>
            <a:ext uri="{FF2B5EF4-FFF2-40B4-BE49-F238E27FC236}">
              <a16:creationId xmlns:a16="http://schemas.microsoft.com/office/drawing/2014/main" id="{00000000-0008-0000-0600-000018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146050</xdr:rowOff>
    </xdr:from>
    <xdr:to>
      <xdr:col>85</xdr:col>
      <xdr:colOff>177800</xdr:colOff>
      <xdr:row>38</xdr:row>
      <xdr:rowOff>76200</xdr:rowOff>
    </xdr:to>
    <xdr:sp macro="" textlink="">
      <xdr:nvSpPr>
        <xdr:cNvPr id="537" name="楕円 536">
          <a:extLst>
            <a:ext uri="{FF2B5EF4-FFF2-40B4-BE49-F238E27FC236}">
              <a16:creationId xmlns:a16="http://schemas.microsoft.com/office/drawing/2014/main" id="{00000000-0008-0000-0600-000019020000}"/>
            </a:ext>
          </a:extLst>
        </xdr:cNvPr>
        <xdr:cNvSpPr/>
      </xdr:nvSpPr>
      <xdr:spPr>
        <a:xfrm>
          <a:off x="16268700" y="6489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37</xdr:row>
      <xdr:rowOff>102749</xdr:rowOff>
    </xdr:from>
    <xdr:ext cx="249299" cy="259045"/>
    <xdr:sp macro="" textlink="">
      <xdr:nvSpPr>
        <xdr:cNvPr id="538" name="災害復旧事業費該当値テキスト">
          <a:extLst>
            <a:ext uri="{FF2B5EF4-FFF2-40B4-BE49-F238E27FC236}">
              <a16:creationId xmlns:a16="http://schemas.microsoft.com/office/drawing/2014/main" id="{00000000-0008-0000-0600-00001A020000}"/>
            </a:ext>
          </a:extLst>
        </xdr:cNvPr>
        <xdr:cNvSpPr txBox="1"/>
      </xdr:nvSpPr>
      <xdr:spPr>
        <a:xfrm>
          <a:off x="16370300" y="6446399"/>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37</xdr:row>
      <xdr:rowOff>146050</xdr:rowOff>
    </xdr:from>
    <xdr:to>
      <xdr:col>81</xdr:col>
      <xdr:colOff>101600</xdr:colOff>
      <xdr:row>38</xdr:row>
      <xdr:rowOff>76200</xdr:rowOff>
    </xdr:to>
    <xdr:sp macro="" textlink="">
      <xdr:nvSpPr>
        <xdr:cNvPr id="539" name="楕円 538">
          <a:extLst>
            <a:ext uri="{FF2B5EF4-FFF2-40B4-BE49-F238E27FC236}">
              <a16:creationId xmlns:a16="http://schemas.microsoft.com/office/drawing/2014/main" id="{00000000-0008-0000-0600-00001B020000}"/>
            </a:ext>
          </a:extLst>
        </xdr:cNvPr>
        <xdr:cNvSpPr/>
      </xdr:nvSpPr>
      <xdr:spPr>
        <a:xfrm>
          <a:off x="15430500" y="6489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38</xdr:row>
      <xdr:rowOff>67327</xdr:rowOff>
    </xdr:from>
    <xdr:ext cx="249299" cy="259045"/>
    <xdr:sp macro="" textlink="">
      <xdr:nvSpPr>
        <xdr:cNvPr id="540" name="テキスト ボックス 539">
          <a:extLst>
            <a:ext uri="{FF2B5EF4-FFF2-40B4-BE49-F238E27FC236}">
              <a16:creationId xmlns:a16="http://schemas.microsoft.com/office/drawing/2014/main" id="{00000000-0008-0000-0600-00001C020000}"/>
            </a:ext>
          </a:extLst>
        </xdr:cNvPr>
        <xdr:cNvSpPr txBox="1"/>
      </xdr:nvSpPr>
      <xdr:spPr>
        <a:xfrm>
          <a:off x="15356650" y="658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37</xdr:row>
      <xdr:rowOff>146050</xdr:rowOff>
    </xdr:from>
    <xdr:to>
      <xdr:col>76</xdr:col>
      <xdr:colOff>165100</xdr:colOff>
      <xdr:row>38</xdr:row>
      <xdr:rowOff>76200</xdr:rowOff>
    </xdr:to>
    <xdr:sp macro="" textlink="">
      <xdr:nvSpPr>
        <xdr:cNvPr id="541" name="楕円 540">
          <a:extLst>
            <a:ext uri="{FF2B5EF4-FFF2-40B4-BE49-F238E27FC236}">
              <a16:creationId xmlns:a16="http://schemas.microsoft.com/office/drawing/2014/main" id="{00000000-0008-0000-0600-00001D020000}"/>
            </a:ext>
          </a:extLst>
        </xdr:cNvPr>
        <xdr:cNvSpPr/>
      </xdr:nvSpPr>
      <xdr:spPr>
        <a:xfrm>
          <a:off x="14541500" y="6489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38</xdr:row>
      <xdr:rowOff>67327</xdr:rowOff>
    </xdr:from>
    <xdr:ext cx="249299" cy="259045"/>
    <xdr:sp macro="" textlink="">
      <xdr:nvSpPr>
        <xdr:cNvPr id="542" name="テキスト ボックス 541">
          <a:extLst>
            <a:ext uri="{FF2B5EF4-FFF2-40B4-BE49-F238E27FC236}">
              <a16:creationId xmlns:a16="http://schemas.microsoft.com/office/drawing/2014/main" id="{00000000-0008-0000-0600-00001E020000}"/>
            </a:ext>
          </a:extLst>
        </xdr:cNvPr>
        <xdr:cNvSpPr txBox="1"/>
      </xdr:nvSpPr>
      <xdr:spPr>
        <a:xfrm>
          <a:off x="14467650" y="658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37</xdr:row>
      <xdr:rowOff>146050</xdr:rowOff>
    </xdr:from>
    <xdr:to>
      <xdr:col>72</xdr:col>
      <xdr:colOff>38100</xdr:colOff>
      <xdr:row>38</xdr:row>
      <xdr:rowOff>76200</xdr:rowOff>
    </xdr:to>
    <xdr:sp macro="" textlink="">
      <xdr:nvSpPr>
        <xdr:cNvPr id="543" name="楕円 542">
          <a:extLst>
            <a:ext uri="{FF2B5EF4-FFF2-40B4-BE49-F238E27FC236}">
              <a16:creationId xmlns:a16="http://schemas.microsoft.com/office/drawing/2014/main" id="{00000000-0008-0000-0600-00001F020000}"/>
            </a:ext>
          </a:extLst>
        </xdr:cNvPr>
        <xdr:cNvSpPr/>
      </xdr:nvSpPr>
      <xdr:spPr>
        <a:xfrm>
          <a:off x="13652500" y="6489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38</xdr:row>
      <xdr:rowOff>67327</xdr:rowOff>
    </xdr:from>
    <xdr:ext cx="249299" cy="259045"/>
    <xdr:sp macro="" textlink="">
      <xdr:nvSpPr>
        <xdr:cNvPr id="544" name="テキスト ボックス 543">
          <a:extLst>
            <a:ext uri="{FF2B5EF4-FFF2-40B4-BE49-F238E27FC236}">
              <a16:creationId xmlns:a16="http://schemas.microsoft.com/office/drawing/2014/main" id="{00000000-0008-0000-0600-000020020000}"/>
            </a:ext>
          </a:extLst>
        </xdr:cNvPr>
        <xdr:cNvSpPr txBox="1"/>
      </xdr:nvSpPr>
      <xdr:spPr>
        <a:xfrm>
          <a:off x="13578650" y="658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37</xdr:row>
      <xdr:rowOff>146050</xdr:rowOff>
    </xdr:from>
    <xdr:to>
      <xdr:col>67</xdr:col>
      <xdr:colOff>101600</xdr:colOff>
      <xdr:row>38</xdr:row>
      <xdr:rowOff>76200</xdr:rowOff>
    </xdr:to>
    <xdr:sp macro="" textlink="">
      <xdr:nvSpPr>
        <xdr:cNvPr id="545" name="楕円 544">
          <a:extLst>
            <a:ext uri="{FF2B5EF4-FFF2-40B4-BE49-F238E27FC236}">
              <a16:creationId xmlns:a16="http://schemas.microsoft.com/office/drawing/2014/main" id="{00000000-0008-0000-0600-000021020000}"/>
            </a:ext>
          </a:extLst>
        </xdr:cNvPr>
        <xdr:cNvSpPr/>
      </xdr:nvSpPr>
      <xdr:spPr>
        <a:xfrm>
          <a:off x="12763500" y="6489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38</xdr:row>
      <xdr:rowOff>67327</xdr:rowOff>
    </xdr:from>
    <xdr:ext cx="249299" cy="259045"/>
    <xdr:sp macro="" textlink="">
      <xdr:nvSpPr>
        <xdr:cNvPr id="546" name="テキスト ボックス 545">
          <a:extLst>
            <a:ext uri="{FF2B5EF4-FFF2-40B4-BE49-F238E27FC236}">
              <a16:creationId xmlns:a16="http://schemas.microsoft.com/office/drawing/2014/main" id="{00000000-0008-0000-0600-000022020000}"/>
            </a:ext>
          </a:extLst>
        </xdr:cNvPr>
        <xdr:cNvSpPr txBox="1"/>
      </xdr:nvSpPr>
      <xdr:spPr>
        <a:xfrm>
          <a:off x="12689650" y="658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7" name="正方形/長方形 546">
          <a:extLst>
            <a:ext uri="{FF2B5EF4-FFF2-40B4-BE49-F238E27FC236}">
              <a16:creationId xmlns:a16="http://schemas.microsoft.com/office/drawing/2014/main" id="{00000000-0008-0000-0600-000023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8" name="正方形/長方形 547">
          <a:extLst>
            <a:ext uri="{FF2B5EF4-FFF2-40B4-BE49-F238E27FC236}">
              <a16:creationId xmlns:a16="http://schemas.microsoft.com/office/drawing/2014/main" id="{00000000-0008-0000-0600-000024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49" name="正方形/長方形 548">
          <a:extLst>
            <a:ext uri="{FF2B5EF4-FFF2-40B4-BE49-F238E27FC236}">
              <a16:creationId xmlns:a16="http://schemas.microsoft.com/office/drawing/2014/main" id="{00000000-0008-0000-0600-000025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0" name="正方形/長方形 549">
          <a:extLst>
            <a:ext uri="{FF2B5EF4-FFF2-40B4-BE49-F238E27FC236}">
              <a16:creationId xmlns:a16="http://schemas.microsoft.com/office/drawing/2014/main" id="{00000000-0008-0000-0600-000026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1" name="正方形/長方形 550">
          <a:extLst>
            <a:ext uri="{FF2B5EF4-FFF2-40B4-BE49-F238E27FC236}">
              <a16:creationId xmlns:a16="http://schemas.microsoft.com/office/drawing/2014/main" id="{00000000-0008-0000-0600-000027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2" name="正方形/長方形 551">
          <a:extLst>
            <a:ext uri="{FF2B5EF4-FFF2-40B4-BE49-F238E27FC236}">
              <a16:creationId xmlns:a16="http://schemas.microsoft.com/office/drawing/2014/main" id="{00000000-0008-0000-0600-000028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3" name="正方形/長方形 552">
          <a:extLst>
            <a:ext uri="{FF2B5EF4-FFF2-40B4-BE49-F238E27FC236}">
              <a16:creationId xmlns:a16="http://schemas.microsoft.com/office/drawing/2014/main" id="{00000000-0008-0000-0600-000029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4" name="正方形/長方形 553">
          <a:extLst>
            <a:ext uri="{FF2B5EF4-FFF2-40B4-BE49-F238E27FC236}">
              <a16:creationId xmlns:a16="http://schemas.microsoft.com/office/drawing/2014/main" id="{00000000-0008-0000-0600-00002A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5" name="テキスト ボックス 554">
          <a:extLst>
            <a:ext uri="{FF2B5EF4-FFF2-40B4-BE49-F238E27FC236}">
              <a16:creationId xmlns:a16="http://schemas.microsoft.com/office/drawing/2014/main" id="{00000000-0008-0000-0600-00002B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6" name="直線コネクタ 555">
          <a:extLst>
            <a:ext uri="{FF2B5EF4-FFF2-40B4-BE49-F238E27FC236}">
              <a16:creationId xmlns:a16="http://schemas.microsoft.com/office/drawing/2014/main" id="{00000000-0008-0000-0600-00002C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59</xdr:row>
      <xdr:rowOff>44450</xdr:rowOff>
    </xdr:from>
    <xdr:to>
      <xdr:col>89</xdr:col>
      <xdr:colOff>177800</xdr:colOff>
      <xdr:row>59</xdr:row>
      <xdr:rowOff>44450</xdr:rowOff>
    </xdr:to>
    <xdr:cxnSp macro="">
      <xdr:nvCxnSpPr>
        <xdr:cNvPr id="557" name="直線コネクタ 556">
          <a:extLst>
            <a:ext uri="{FF2B5EF4-FFF2-40B4-BE49-F238E27FC236}">
              <a16:creationId xmlns:a16="http://schemas.microsoft.com/office/drawing/2014/main" id="{00000000-0008-0000-0600-00002D020000}"/>
            </a:ext>
          </a:extLst>
        </xdr:cNvPr>
        <xdr:cNvCxnSpPr/>
      </xdr:nvCxnSpPr>
      <xdr:spPr>
        <a:xfrm>
          <a:off x="12446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58</xdr:row>
      <xdr:rowOff>73677</xdr:rowOff>
    </xdr:from>
    <xdr:ext cx="248786" cy="259045"/>
    <xdr:sp macro="" textlink="">
      <xdr:nvSpPr>
        <xdr:cNvPr id="558" name="テキスト ボックス 557">
          <a:extLst>
            <a:ext uri="{FF2B5EF4-FFF2-40B4-BE49-F238E27FC236}">
              <a16:creationId xmlns:a16="http://schemas.microsoft.com/office/drawing/2014/main" id="{00000000-0008-0000-0600-00002E020000}"/>
            </a:ext>
          </a:extLst>
        </xdr:cNvPr>
        <xdr:cNvSpPr txBox="1"/>
      </xdr:nvSpPr>
      <xdr:spPr>
        <a:xfrm>
          <a:off x="12197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6350</xdr:rowOff>
    </xdr:from>
    <xdr:to>
      <xdr:col>89</xdr:col>
      <xdr:colOff>177800</xdr:colOff>
      <xdr:row>57</xdr:row>
      <xdr:rowOff>6350</xdr:rowOff>
    </xdr:to>
    <xdr:cxnSp macro="">
      <xdr:nvCxnSpPr>
        <xdr:cNvPr id="559" name="直線コネクタ 558">
          <a:extLst>
            <a:ext uri="{FF2B5EF4-FFF2-40B4-BE49-F238E27FC236}">
              <a16:creationId xmlns:a16="http://schemas.microsoft.com/office/drawing/2014/main" id="{00000000-0008-0000-0600-00002F020000}"/>
            </a:ext>
          </a:extLst>
        </xdr:cNvPr>
        <xdr:cNvCxnSpPr/>
      </xdr:nvCxnSpPr>
      <xdr:spPr>
        <a:xfrm>
          <a:off x="12446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56</xdr:row>
      <xdr:rowOff>35577</xdr:rowOff>
    </xdr:from>
    <xdr:ext cx="248786" cy="259045"/>
    <xdr:sp macro="" textlink="">
      <xdr:nvSpPr>
        <xdr:cNvPr id="560" name="テキスト ボックス 559">
          <a:extLst>
            <a:ext uri="{FF2B5EF4-FFF2-40B4-BE49-F238E27FC236}">
              <a16:creationId xmlns:a16="http://schemas.microsoft.com/office/drawing/2014/main" id="{00000000-0008-0000-0600-000030020000}"/>
            </a:ext>
          </a:extLst>
        </xdr:cNvPr>
        <xdr:cNvSpPr txBox="1"/>
      </xdr:nvSpPr>
      <xdr:spPr>
        <a:xfrm>
          <a:off x="12197214" y="963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54</xdr:row>
      <xdr:rowOff>139700</xdr:rowOff>
    </xdr:from>
    <xdr:to>
      <xdr:col>89</xdr:col>
      <xdr:colOff>177800</xdr:colOff>
      <xdr:row>54</xdr:row>
      <xdr:rowOff>139700</xdr:rowOff>
    </xdr:to>
    <xdr:cxnSp macro="">
      <xdr:nvCxnSpPr>
        <xdr:cNvPr id="561" name="直線コネクタ 560">
          <a:extLst>
            <a:ext uri="{FF2B5EF4-FFF2-40B4-BE49-F238E27FC236}">
              <a16:creationId xmlns:a16="http://schemas.microsoft.com/office/drawing/2014/main" id="{00000000-0008-0000-0600-000031020000}"/>
            </a:ext>
          </a:extLst>
        </xdr:cNvPr>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53</xdr:row>
      <xdr:rowOff>168927</xdr:rowOff>
    </xdr:from>
    <xdr:ext cx="248786" cy="259045"/>
    <xdr:sp macro="" textlink="">
      <xdr:nvSpPr>
        <xdr:cNvPr id="562" name="テキスト ボックス 561">
          <a:extLst>
            <a:ext uri="{FF2B5EF4-FFF2-40B4-BE49-F238E27FC236}">
              <a16:creationId xmlns:a16="http://schemas.microsoft.com/office/drawing/2014/main" id="{00000000-0008-0000-0600-000032020000}"/>
            </a:ext>
          </a:extLst>
        </xdr:cNvPr>
        <xdr:cNvSpPr txBox="1"/>
      </xdr:nvSpPr>
      <xdr:spPr>
        <a:xfrm>
          <a:off x="12197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52</xdr:row>
      <xdr:rowOff>101600</xdr:rowOff>
    </xdr:from>
    <xdr:to>
      <xdr:col>89</xdr:col>
      <xdr:colOff>177800</xdr:colOff>
      <xdr:row>52</xdr:row>
      <xdr:rowOff>101600</xdr:rowOff>
    </xdr:to>
    <xdr:cxnSp macro="">
      <xdr:nvCxnSpPr>
        <xdr:cNvPr id="563" name="直線コネクタ 562">
          <a:extLst>
            <a:ext uri="{FF2B5EF4-FFF2-40B4-BE49-F238E27FC236}">
              <a16:creationId xmlns:a16="http://schemas.microsoft.com/office/drawing/2014/main" id="{00000000-0008-0000-0600-000033020000}"/>
            </a:ext>
          </a:extLst>
        </xdr:cNvPr>
        <xdr:cNvCxnSpPr/>
      </xdr:nvCxnSpPr>
      <xdr:spPr>
        <a:xfrm>
          <a:off x="12446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51</xdr:row>
      <xdr:rowOff>130827</xdr:rowOff>
    </xdr:from>
    <xdr:ext cx="248786" cy="259045"/>
    <xdr:sp macro="" textlink="">
      <xdr:nvSpPr>
        <xdr:cNvPr id="564" name="テキスト ボックス 563">
          <a:extLst>
            <a:ext uri="{FF2B5EF4-FFF2-40B4-BE49-F238E27FC236}">
              <a16:creationId xmlns:a16="http://schemas.microsoft.com/office/drawing/2014/main" id="{00000000-0008-0000-0600-000034020000}"/>
            </a:ext>
          </a:extLst>
        </xdr:cNvPr>
        <xdr:cNvSpPr txBox="1"/>
      </xdr:nvSpPr>
      <xdr:spPr>
        <a:xfrm>
          <a:off x="12197214" y="8874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63500</xdr:rowOff>
    </xdr:from>
    <xdr:to>
      <xdr:col>89</xdr:col>
      <xdr:colOff>177800</xdr:colOff>
      <xdr:row>50</xdr:row>
      <xdr:rowOff>63500</xdr:rowOff>
    </xdr:to>
    <xdr:cxnSp macro="">
      <xdr:nvCxnSpPr>
        <xdr:cNvPr id="565" name="直線コネクタ 564">
          <a:extLst>
            <a:ext uri="{FF2B5EF4-FFF2-40B4-BE49-F238E27FC236}">
              <a16:creationId xmlns:a16="http://schemas.microsoft.com/office/drawing/2014/main" id="{00000000-0008-0000-0600-000035020000}"/>
            </a:ext>
          </a:extLst>
        </xdr:cNvPr>
        <xdr:cNvCxnSpPr/>
      </xdr:nvCxnSpPr>
      <xdr:spPr>
        <a:xfrm>
          <a:off x="12446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49</xdr:row>
      <xdr:rowOff>92727</xdr:rowOff>
    </xdr:from>
    <xdr:ext cx="248786" cy="259045"/>
    <xdr:sp macro="" textlink="">
      <xdr:nvSpPr>
        <xdr:cNvPr id="566" name="テキスト ボックス 565">
          <a:extLst>
            <a:ext uri="{FF2B5EF4-FFF2-40B4-BE49-F238E27FC236}">
              <a16:creationId xmlns:a16="http://schemas.microsoft.com/office/drawing/2014/main" id="{00000000-0008-0000-0600-000036020000}"/>
            </a:ext>
          </a:extLst>
        </xdr:cNvPr>
        <xdr:cNvSpPr txBox="1"/>
      </xdr:nvSpPr>
      <xdr:spPr>
        <a:xfrm>
          <a:off x="12197214" y="849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67" name="直線コネクタ 566">
          <a:extLst>
            <a:ext uri="{FF2B5EF4-FFF2-40B4-BE49-F238E27FC236}">
              <a16:creationId xmlns:a16="http://schemas.microsoft.com/office/drawing/2014/main" id="{00000000-0008-0000-0600-000037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131594</xdr:colOff>
      <xdr:row>47</xdr:row>
      <xdr:rowOff>54627</xdr:rowOff>
    </xdr:from>
    <xdr:ext cx="312906" cy="259045"/>
    <xdr:sp macro="" textlink="">
      <xdr:nvSpPr>
        <xdr:cNvPr id="568" name="テキスト ボックス 567">
          <a:extLst>
            <a:ext uri="{FF2B5EF4-FFF2-40B4-BE49-F238E27FC236}">
              <a16:creationId xmlns:a16="http://schemas.microsoft.com/office/drawing/2014/main" id="{00000000-0008-0000-0600-000038020000}"/>
            </a:ext>
          </a:extLst>
        </xdr:cNvPr>
        <xdr:cNvSpPr txBox="1"/>
      </xdr:nvSpPr>
      <xdr:spPr>
        <a:xfrm>
          <a:off x="12133094" y="81127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69" name="失業対策事業費グラフ枠">
          <a:extLst>
            <a:ext uri="{FF2B5EF4-FFF2-40B4-BE49-F238E27FC236}">
              <a16:creationId xmlns:a16="http://schemas.microsoft.com/office/drawing/2014/main" id="{00000000-0008-0000-0600-000039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59</xdr:row>
      <xdr:rowOff>44450</xdr:rowOff>
    </xdr:from>
    <xdr:to>
      <xdr:col>85</xdr:col>
      <xdr:colOff>126364</xdr:colOff>
      <xdr:row>59</xdr:row>
      <xdr:rowOff>44450</xdr:rowOff>
    </xdr:to>
    <xdr:cxnSp macro="">
      <xdr:nvCxnSpPr>
        <xdr:cNvPr id="570" name="直線コネクタ 569">
          <a:extLst>
            <a:ext uri="{FF2B5EF4-FFF2-40B4-BE49-F238E27FC236}">
              <a16:creationId xmlns:a16="http://schemas.microsoft.com/office/drawing/2014/main" id="{00000000-0008-0000-0600-00003A020000}"/>
            </a:ext>
          </a:extLst>
        </xdr:cNvPr>
        <xdr:cNvCxnSpPr/>
      </xdr:nvCxnSpPr>
      <xdr:spPr>
        <a:xfrm>
          <a:off x="16317595" y="10160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59</xdr:row>
      <xdr:rowOff>86377</xdr:rowOff>
    </xdr:from>
    <xdr:ext cx="249299" cy="259045"/>
    <xdr:sp macro="" textlink="">
      <xdr:nvSpPr>
        <xdr:cNvPr id="571" name="失業対策事業費最小値テキスト">
          <a:extLst>
            <a:ext uri="{FF2B5EF4-FFF2-40B4-BE49-F238E27FC236}">
              <a16:creationId xmlns:a16="http://schemas.microsoft.com/office/drawing/2014/main" id="{00000000-0008-0000-0600-00003B020000}"/>
            </a:ext>
          </a:extLst>
        </xdr:cNvPr>
        <xdr:cNvSpPr txBox="1"/>
      </xdr:nvSpPr>
      <xdr:spPr>
        <a:xfrm>
          <a:off x="16370300"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59</xdr:row>
      <xdr:rowOff>44450</xdr:rowOff>
    </xdr:from>
    <xdr:to>
      <xdr:col>86</xdr:col>
      <xdr:colOff>25400</xdr:colOff>
      <xdr:row>59</xdr:row>
      <xdr:rowOff>44450</xdr:rowOff>
    </xdr:to>
    <xdr:cxnSp macro="">
      <xdr:nvCxnSpPr>
        <xdr:cNvPr id="572" name="直線コネクタ 571">
          <a:extLst>
            <a:ext uri="{FF2B5EF4-FFF2-40B4-BE49-F238E27FC236}">
              <a16:creationId xmlns:a16="http://schemas.microsoft.com/office/drawing/2014/main" id="{00000000-0008-0000-0600-00003C020000}"/>
            </a:ext>
          </a:extLst>
        </xdr:cNvPr>
        <xdr:cNvCxnSpPr/>
      </xdr:nvCxnSpPr>
      <xdr:spPr>
        <a:xfrm>
          <a:off x="16230600" y="10160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57</xdr:row>
      <xdr:rowOff>86377</xdr:rowOff>
    </xdr:from>
    <xdr:ext cx="249299" cy="259045"/>
    <xdr:sp macro="" textlink="">
      <xdr:nvSpPr>
        <xdr:cNvPr id="573" name="失業対策事業費最大値テキスト">
          <a:extLst>
            <a:ext uri="{FF2B5EF4-FFF2-40B4-BE49-F238E27FC236}">
              <a16:creationId xmlns:a16="http://schemas.microsoft.com/office/drawing/2014/main" id="{00000000-0008-0000-0600-00003D020000}"/>
            </a:ext>
          </a:extLst>
        </xdr:cNvPr>
        <xdr:cNvSpPr txBox="1"/>
      </xdr:nvSpPr>
      <xdr:spPr>
        <a:xfrm>
          <a:off x="16370300" y="9859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59</xdr:row>
      <xdr:rowOff>44450</xdr:rowOff>
    </xdr:from>
    <xdr:to>
      <xdr:col>86</xdr:col>
      <xdr:colOff>25400</xdr:colOff>
      <xdr:row>59</xdr:row>
      <xdr:rowOff>44450</xdr:rowOff>
    </xdr:to>
    <xdr:cxnSp macro="">
      <xdr:nvCxnSpPr>
        <xdr:cNvPr id="574" name="直線コネクタ 573">
          <a:extLst>
            <a:ext uri="{FF2B5EF4-FFF2-40B4-BE49-F238E27FC236}">
              <a16:creationId xmlns:a16="http://schemas.microsoft.com/office/drawing/2014/main" id="{00000000-0008-0000-0600-00003E020000}"/>
            </a:ext>
          </a:extLst>
        </xdr:cNvPr>
        <xdr:cNvCxnSpPr/>
      </xdr:nvCxnSpPr>
      <xdr:spPr>
        <a:xfrm>
          <a:off x="16230600" y="10160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59</xdr:row>
      <xdr:rowOff>44450</xdr:rowOff>
    </xdr:from>
    <xdr:to>
      <xdr:col>85</xdr:col>
      <xdr:colOff>127000</xdr:colOff>
      <xdr:row>59</xdr:row>
      <xdr:rowOff>44450</xdr:rowOff>
    </xdr:to>
    <xdr:cxnSp macro="">
      <xdr:nvCxnSpPr>
        <xdr:cNvPr id="575" name="直線コネクタ 574">
          <a:extLst>
            <a:ext uri="{FF2B5EF4-FFF2-40B4-BE49-F238E27FC236}">
              <a16:creationId xmlns:a16="http://schemas.microsoft.com/office/drawing/2014/main" id="{00000000-0008-0000-0600-00003F020000}"/>
            </a:ext>
          </a:extLst>
        </xdr:cNvPr>
        <xdr:cNvCxnSpPr/>
      </xdr:nvCxnSpPr>
      <xdr:spPr>
        <a:xfrm>
          <a:off x="15481300" y="10160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58</xdr:row>
      <xdr:rowOff>143527</xdr:rowOff>
    </xdr:from>
    <xdr:ext cx="249299" cy="259045"/>
    <xdr:sp macro="" textlink="">
      <xdr:nvSpPr>
        <xdr:cNvPr id="576" name="失業対策事業費平均値テキスト">
          <a:extLst>
            <a:ext uri="{FF2B5EF4-FFF2-40B4-BE49-F238E27FC236}">
              <a16:creationId xmlns:a16="http://schemas.microsoft.com/office/drawing/2014/main" id="{00000000-0008-0000-0600-000040020000}"/>
            </a:ext>
          </a:extLst>
        </xdr:cNvPr>
        <xdr:cNvSpPr txBox="1"/>
      </xdr:nvSpPr>
      <xdr:spPr>
        <a:xfrm>
          <a:off x="16370300" y="10087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58</xdr:row>
      <xdr:rowOff>165100</xdr:rowOff>
    </xdr:from>
    <xdr:to>
      <xdr:col>85</xdr:col>
      <xdr:colOff>177800</xdr:colOff>
      <xdr:row>59</xdr:row>
      <xdr:rowOff>95250</xdr:rowOff>
    </xdr:to>
    <xdr:sp macro="" textlink="">
      <xdr:nvSpPr>
        <xdr:cNvPr id="577" name="フローチャート: 判断 576">
          <a:extLst>
            <a:ext uri="{FF2B5EF4-FFF2-40B4-BE49-F238E27FC236}">
              <a16:creationId xmlns:a16="http://schemas.microsoft.com/office/drawing/2014/main" id="{00000000-0008-0000-0600-000041020000}"/>
            </a:ext>
          </a:extLst>
        </xdr:cNvPr>
        <xdr:cNvSpPr/>
      </xdr:nvSpPr>
      <xdr:spPr>
        <a:xfrm>
          <a:off x="16268700" y="10109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59</xdr:row>
      <xdr:rowOff>44450</xdr:rowOff>
    </xdr:from>
    <xdr:to>
      <xdr:col>81</xdr:col>
      <xdr:colOff>50800</xdr:colOff>
      <xdr:row>59</xdr:row>
      <xdr:rowOff>44450</xdr:rowOff>
    </xdr:to>
    <xdr:cxnSp macro="">
      <xdr:nvCxnSpPr>
        <xdr:cNvPr id="578" name="直線コネクタ 577">
          <a:extLst>
            <a:ext uri="{FF2B5EF4-FFF2-40B4-BE49-F238E27FC236}">
              <a16:creationId xmlns:a16="http://schemas.microsoft.com/office/drawing/2014/main" id="{00000000-0008-0000-0600-000042020000}"/>
            </a:ext>
          </a:extLst>
        </xdr:cNvPr>
        <xdr:cNvCxnSpPr/>
      </xdr:nvCxnSpPr>
      <xdr:spPr>
        <a:xfrm>
          <a:off x="14592300" y="10160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58</xdr:row>
      <xdr:rowOff>165100</xdr:rowOff>
    </xdr:from>
    <xdr:to>
      <xdr:col>81</xdr:col>
      <xdr:colOff>101600</xdr:colOff>
      <xdr:row>59</xdr:row>
      <xdr:rowOff>95250</xdr:rowOff>
    </xdr:to>
    <xdr:sp macro="" textlink="">
      <xdr:nvSpPr>
        <xdr:cNvPr id="579" name="フローチャート: 判断 578">
          <a:extLst>
            <a:ext uri="{FF2B5EF4-FFF2-40B4-BE49-F238E27FC236}">
              <a16:creationId xmlns:a16="http://schemas.microsoft.com/office/drawing/2014/main" id="{00000000-0008-0000-0600-000043020000}"/>
            </a:ext>
          </a:extLst>
        </xdr:cNvPr>
        <xdr:cNvSpPr/>
      </xdr:nvSpPr>
      <xdr:spPr>
        <a:xfrm>
          <a:off x="15430500" y="10109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59</xdr:row>
      <xdr:rowOff>86377</xdr:rowOff>
    </xdr:from>
    <xdr:ext cx="249299" cy="259045"/>
    <xdr:sp macro="" textlink="">
      <xdr:nvSpPr>
        <xdr:cNvPr id="580" name="テキスト ボックス 579">
          <a:extLst>
            <a:ext uri="{FF2B5EF4-FFF2-40B4-BE49-F238E27FC236}">
              <a16:creationId xmlns:a16="http://schemas.microsoft.com/office/drawing/2014/main" id="{00000000-0008-0000-0600-000044020000}"/>
            </a:ext>
          </a:extLst>
        </xdr:cNvPr>
        <xdr:cNvSpPr txBox="1"/>
      </xdr:nvSpPr>
      <xdr:spPr>
        <a:xfrm>
          <a:off x="15356650"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59</xdr:row>
      <xdr:rowOff>44450</xdr:rowOff>
    </xdr:from>
    <xdr:to>
      <xdr:col>76</xdr:col>
      <xdr:colOff>114300</xdr:colOff>
      <xdr:row>59</xdr:row>
      <xdr:rowOff>44450</xdr:rowOff>
    </xdr:to>
    <xdr:cxnSp macro="">
      <xdr:nvCxnSpPr>
        <xdr:cNvPr id="581" name="直線コネクタ 580">
          <a:extLst>
            <a:ext uri="{FF2B5EF4-FFF2-40B4-BE49-F238E27FC236}">
              <a16:creationId xmlns:a16="http://schemas.microsoft.com/office/drawing/2014/main" id="{00000000-0008-0000-0600-000045020000}"/>
            </a:ext>
          </a:extLst>
        </xdr:cNvPr>
        <xdr:cNvCxnSpPr/>
      </xdr:nvCxnSpPr>
      <xdr:spPr>
        <a:xfrm>
          <a:off x="13703300" y="10160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55</xdr:row>
      <xdr:rowOff>107950</xdr:rowOff>
    </xdr:from>
    <xdr:to>
      <xdr:col>76</xdr:col>
      <xdr:colOff>165100</xdr:colOff>
      <xdr:row>56</xdr:row>
      <xdr:rowOff>38100</xdr:rowOff>
    </xdr:to>
    <xdr:sp macro="" textlink="">
      <xdr:nvSpPr>
        <xdr:cNvPr id="582" name="フローチャート: 判断 581">
          <a:extLst>
            <a:ext uri="{FF2B5EF4-FFF2-40B4-BE49-F238E27FC236}">
              <a16:creationId xmlns:a16="http://schemas.microsoft.com/office/drawing/2014/main" id="{00000000-0008-0000-0600-000046020000}"/>
            </a:ext>
          </a:extLst>
        </xdr:cNvPr>
        <xdr:cNvSpPr/>
      </xdr:nvSpPr>
      <xdr:spPr>
        <a:xfrm>
          <a:off x="14541500" y="9537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54</xdr:row>
      <xdr:rowOff>54627</xdr:rowOff>
    </xdr:from>
    <xdr:ext cx="249299" cy="259045"/>
    <xdr:sp macro="" textlink="">
      <xdr:nvSpPr>
        <xdr:cNvPr id="583" name="テキスト ボックス 582">
          <a:extLst>
            <a:ext uri="{FF2B5EF4-FFF2-40B4-BE49-F238E27FC236}">
              <a16:creationId xmlns:a16="http://schemas.microsoft.com/office/drawing/2014/main" id="{00000000-0008-0000-0600-000047020000}"/>
            </a:ext>
          </a:extLst>
        </xdr:cNvPr>
        <xdr:cNvSpPr txBox="1"/>
      </xdr:nvSpPr>
      <xdr:spPr>
        <a:xfrm>
          <a:off x="14467650" y="931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59</xdr:row>
      <xdr:rowOff>44450</xdr:rowOff>
    </xdr:from>
    <xdr:to>
      <xdr:col>71</xdr:col>
      <xdr:colOff>177800</xdr:colOff>
      <xdr:row>59</xdr:row>
      <xdr:rowOff>44450</xdr:rowOff>
    </xdr:to>
    <xdr:cxnSp macro="">
      <xdr:nvCxnSpPr>
        <xdr:cNvPr id="584" name="直線コネクタ 583">
          <a:extLst>
            <a:ext uri="{FF2B5EF4-FFF2-40B4-BE49-F238E27FC236}">
              <a16:creationId xmlns:a16="http://schemas.microsoft.com/office/drawing/2014/main" id="{00000000-0008-0000-0600-000048020000}"/>
            </a:ext>
          </a:extLst>
        </xdr:cNvPr>
        <xdr:cNvCxnSpPr/>
      </xdr:nvCxnSpPr>
      <xdr:spPr>
        <a:xfrm>
          <a:off x="12814300" y="10160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54</xdr:row>
      <xdr:rowOff>88900</xdr:rowOff>
    </xdr:from>
    <xdr:to>
      <xdr:col>72</xdr:col>
      <xdr:colOff>38100</xdr:colOff>
      <xdr:row>55</xdr:row>
      <xdr:rowOff>19050</xdr:rowOff>
    </xdr:to>
    <xdr:sp macro="" textlink="">
      <xdr:nvSpPr>
        <xdr:cNvPr id="585" name="フローチャート: 判断 584">
          <a:extLst>
            <a:ext uri="{FF2B5EF4-FFF2-40B4-BE49-F238E27FC236}">
              <a16:creationId xmlns:a16="http://schemas.microsoft.com/office/drawing/2014/main" id="{00000000-0008-0000-0600-000049020000}"/>
            </a:ext>
          </a:extLst>
        </xdr:cNvPr>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53</xdr:row>
      <xdr:rowOff>35577</xdr:rowOff>
    </xdr:from>
    <xdr:ext cx="249299" cy="259045"/>
    <xdr:sp macro="" textlink="">
      <xdr:nvSpPr>
        <xdr:cNvPr id="586" name="テキスト ボックス 585">
          <a:extLst>
            <a:ext uri="{FF2B5EF4-FFF2-40B4-BE49-F238E27FC236}">
              <a16:creationId xmlns:a16="http://schemas.microsoft.com/office/drawing/2014/main" id="{00000000-0008-0000-0600-00004A020000}"/>
            </a:ext>
          </a:extLst>
        </xdr:cNvPr>
        <xdr:cNvSpPr txBox="1"/>
      </xdr:nvSpPr>
      <xdr:spPr>
        <a:xfrm>
          <a:off x="1357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51</xdr:row>
      <xdr:rowOff>31750</xdr:rowOff>
    </xdr:from>
    <xdr:to>
      <xdr:col>67</xdr:col>
      <xdr:colOff>101600</xdr:colOff>
      <xdr:row>51</xdr:row>
      <xdr:rowOff>133350</xdr:rowOff>
    </xdr:to>
    <xdr:sp macro="" textlink="">
      <xdr:nvSpPr>
        <xdr:cNvPr id="587" name="フローチャート: 判断 586">
          <a:extLst>
            <a:ext uri="{FF2B5EF4-FFF2-40B4-BE49-F238E27FC236}">
              <a16:creationId xmlns:a16="http://schemas.microsoft.com/office/drawing/2014/main" id="{00000000-0008-0000-0600-00004B020000}"/>
            </a:ext>
          </a:extLst>
        </xdr:cNvPr>
        <xdr:cNvSpPr/>
      </xdr:nvSpPr>
      <xdr:spPr>
        <a:xfrm>
          <a:off x="12763500" y="8775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49</xdr:row>
      <xdr:rowOff>149877</xdr:rowOff>
    </xdr:from>
    <xdr:ext cx="249299" cy="259045"/>
    <xdr:sp macro="" textlink="">
      <xdr:nvSpPr>
        <xdr:cNvPr id="588" name="テキスト ボックス 587">
          <a:extLst>
            <a:ext uri="{FF2B5EF4-FFF2-40B4-BE49-F238E27FC236}">
              <a16:creationId xmlns:a16="http://schemas.microsoft.com/office/drawing/2014/main" id="{00000000-0008-0000-0600-00004C020000}"/>
            </a:ext>
          </a:extLst>
        </xdr:cNvPr>
        <xdr:cNvSpPr txBox="1"/>
      </xdr:nvSpPr>
      <xdr:spPr>
        <a:xfrm>
          <a:off x="12689650" y="8550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89" name="テキスト ボックス 588">
          <a:extLst>
            <a:ext uri="{FF2B5EF4-FFF2-40B4-BE49-F238E27FC236}">
              <a16:creationId xmlns:a16="http://schemas.microsoft.com/office/drawing/2014/main" id="{00000000-0008-0000-0600-00004D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90" name="テキスト ボックス 589">
          <a:extLst>
            <a:ext uri="{FF2B5EF4-FFF2-40B4-BE49-F238E27FC236}">
              <a16:creationId xmlns:a16="http://schemas.microsoft.com/office/drawing/2014/main" id="{00000000-0008-0000-0600-00004E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91" name="テキスト ボックス 590">
          <a:extLst>
            <a:ext uri="{FF2B5EF4-FFF2-40B4-BE49-F238E27FC236}">
              <a16:creationId xmlns:a16="http://schemas.microsoft.com/office/drawing/2014/main" id="{00000000-0008-0000-0600-00004F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92" name="テキスト ボックス 591">
          <a:extLst>
            <a:ext uri="{FF2B5EF4-FFF2-40B4-BE49-F238E27FC236}">
              <a16:creationId xmlns:a16="http://schemas.microsoft.com/office/drawing/2014/main" id="{00000000-0008-0000-0600-000050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93" name="テキスト ボックス 592">
          <a:extLst>
            <a:ext uri="{FF2B5EF4-FFF2-40B4-BE49-F238E27FC236}">
              <a16:creationId xmlns:a16="http://schemas.microsoft.com/office/drawing/2014/main" id="{00000000-0008-0000-0600-000051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58</xdr:row>
      <xdr:rowOff>165100</xdr:rowOff>
    </xdr:from>
    <xdr:to>
      <xdr:col>85</xdr:col>
      <xdr:colOff>177800</xdr:colOff>
      <xdr:row>59</xdr:row>
      <xdr:rowOff>95250</xdr:rowOff>
    </xdr:to>
    <xdr:sp macro="" textlink="">
      <xdr:nvSpPr>
        <xdr:cNvPr id="594" name="楕円 593">
          <a:extLst>
            <a:ext uri="{FF2B5EF4-FFF2-40B4-BE49-F238E27FC236}">
              <a16:creationId xmlns:a16="http://schemas.microsoft.com/office/drawing/2014/main" id="{00000000-0008-0000-0600-000052020000}"/>
            </a:ext>
          </a:extLst>
        </xdr:cNvPr>
        <xdr:cNvSpPr/>
      </xdr:nvSpPr>
      <xdr:spPr>
        <a:xfrm>
          <a:off x="162687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58</xdr:row>
      <xdr:rowOff>29227</xdr:rowOff>
    </xdr:from>
    <xdr:ext cx="249299" cy="259045"/>
    <xdr:sp macro="" textlink="">
      <xdr:nvSpPr>
        <xdr:cNvPr id="595" name="失業対策事業費該当値テキスト">
          <a:extLst>
            <a:ext uri="{FF2B5EF4-FFF2-40B4-BE49-F238E27FC236}">
              <a16:creationId xmlns:a16="http://schemas.microsoft.com/office/drawing/2014/main" id="{00000000-0008-0000-0600-000053020000}"/>
            </a:ext>
          </a:extLst>
        </xdr:cNvPr>
        <xdr:cNvSpPr txBox="1"/>
      </xdr:nvSpPr>
      <xdr:spPr>
        <a:xfrm>
          <a:off x="16370300" y="9973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58</xdr:row>
      <xdr:rowOff>165100</xdr:rowOff>
    </xdr:from>
    <xdr:to>
      <xdr:col>81</xdr:col>
      <xdr:colOff>101600</xdr:colOff>
      <xdr:row>59</xdr:row>
      <xdr:rowOff>95250</xdr:rowOff>
    </xdr:to>
    <xdr:sp macro="" textlink="">
      <xdr:nvSpPr>
        <xdr:cNvPr id="596" name="楕円 595">
          <a:extLst>
            <a:ext uri="{FF2B5EF4-FFF2-40B4-BE49-F238E27FC236}">
              <a16:creationId xmlns:a16="http://schemas.microsoft.com/office/drawing/2014/main" id="{00000000-0008-0000-0600-000054020000}"/>
            </a:ext>
          </a:extLst>
        </xdr:cNvPr>
        <xdr:cNvSpPr/>
      </xdr:nvSpPr>
      <xdr:spPr>
        <a:xfrm>
          <a:off x="15430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57</xdr:row>
      <xdr:rowOff>111777</xdr:rowOff>
    </xdr:from>
    <xdr:ext cx="249299" cy="259045"/>
    <xdr:sp macro="" textlink="">
      <xdr:nvSpPr>
        <xdr:cNvPr id="597" name="テキスト ボックス 596">
          <a:extLst>
            <a:ext uri="{FF2B5EF4-FFF2-40B4-BE49-F238E27FC236}">
              <a16:creationId xmlns:a16="http://schemas.microsoft.com/office/drawing/2014/main" id="{00000000-0008-0000-0600-000055020000}"/>
            </a:ext>
          </a:extLst>
        </xdr:cNvPr>
        <xdr:cNvSpPr txBox="1"/>
      </xdr:nvSpPr>
      <xdr:spPr>
        <a:xfrm>
          <a:off x="15356650" y="9884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58</xdr:row>
      <xdr:rowOff>165100</xdr:rowOff>
    </xdr:from>
    <xdr:to>
      <xdr:col>76</xdr:col>
      <xdr:colOff>165100</xdr:colOff>
      <xdr:row>59</xdr:row>
      <xdr:rowOff>95250</xdr:rowOff>
    </xdr:to>
    <xdr:sp macro="" textlink="">
      <xdr:nvSpPr>
        <xdr:cNvPr id="598" name="楕円 597">
          <a:extLst>
            <a:ext uri="{FF2B5EF4-FFF2-40B4-BE49-F238E27FC236}">
              <a16:creationId xmlns:a16="http://schemas.microsoft.com/office/drawing/2014/main" id="{00000000-0008-0000-0600-000056020000}"/>
            </a:ext>
          </a:extLst>
        </xdr:cNvPr>
        <xdr:cNvSpPr/>
      </xdr:nvSpPr>
      <xdr:spPr>
        <a:xfrm>
          <a:off x="14541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59</xdr:row>
      <xdr:rowOff>86377</xdr:rowOff>
    </xdr:from>
    <xdr:ext cx="249299" cy="259045"/>
    <xdr:sp macro="" textlink="">
      <xdr:nvSpPr>
        <xdr:cNvPr id="599" name="テキスト ボックス 598">
          <a:extLst>
            <a:ext uri="{FF2B5EF4-FFF2-40B4-BE49-F238E27FC236}">
              <a16:creationId xmlns:a16="http://schemas.microsoft.com/office/drawing/2014/main" id="{00000000-0008-0000-0600-000057020000}"/>
            </a:ext>
          </a:extLst>
        </xdr:cNvPr>
        <xdr:cNvSpPr txBox="1"/>
      </xdr:nvSpPr>
      <xdr:spPr>
        <a:xfrm>
          <a:off x="14467650"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58</xdr:row>
      <xdr:rowOff>165100</xdr:rowOff>
    </xdr:from>
    <xdr:to>
      <xdr:col>72</xdr:col>
      <xdr:colOff>38100</xdr:colOff>
      <xdr:row>59</xdr:row>
      <xdr:rowOff>95250</xdr:rowOff>
    </xdr:to>
    <xdr:sp macro="" textlink="">
      <xdr:nvSpPr>
        <xdr:cNvPr id="600" name="楕円 599">
          <a:extLst>
            <a:ext uri="{FF2B5EF4-FFF2-40B4-BE49-F238E27FC236}">
              <a16:creationId xmlns:a16="http://schemas.microsoft.com/office/drawing/2014/main" id="{00000000-0008-0000-0600-000058020000}"/>
            </a:ext>
          </a:extLst>
        </xdr:cNvPr>
        <xdr:cNvSpPr/>
      </xdr:nvSpPr>
      <xdr:spPr>
        <a:xfrm>
          <a:off x="13652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59</xdr:row>
      <xdr:rowOff>86377</xdr:rowOff>
    </xdr:from>
    <xdr:ext cx="249299" cy="259045"/>
    <xdr:sp macro="" textlink="">
      <xdr:nvSpPr>
        <xdr:cNvPr id="601" name="テキスト ボックス 600">
          <a:extLst>
            <a:ext uri="{FF2B5EF4-FFF2-40B4-BE49-F238E27FC236}">
              <a16:creationId xmlns:a16="http://schemas.microsoft.com/office/drawing/2014/main" id="{00000000-0008-0000-0600-000059020000}"/>
            </a:ext>
          </a:extLst>
        </xdr:cNvPr>
        <xdr:cNvSpPr txBox="1"/>
      </xdr:nvSpPr>
      <xdr:spPr>
        <a:xfrm>
          <a:off x="13578650"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58</xdr:row>
      <xdr:rowOff>165100</xdr:rowOff>
    </xdr:from>
    <xdr:to>
      <xdr:col>67</xdr:col>
      <xdr:colOff>101600</xdr:colOff>
      <xdr:row>59</xdr:row>
      <xdr:rowOff>95250</xdr:rowOff>
    </xdr:to>
    <xdr:sp macro="" textlink="">
      <xdr:nvSpPr>
        <xdr:cNvPr id="602" name="楕円 601">
          <a:extLst>
            <a:ext uri="{FF2B5EF4-FFF2-40B4-BE49-F238E27FC236}">
              <a16:creationId xmlns:a16="http://schemas.microsoft.com/office/drawing/2014/main" id="{00000000-0008-0000-0600-00005A020000}"/>
            </a:ext>
          </a:extLst>
        </xdr:cNvPr>
        <xdr:cNvSpPr/>
      </xdr:nvSpPr>
      <xdr:spPr>
        <a:xfrm>
          <a:off x="12763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59</xdr:row>
      <xdr:rowOff>86377</xdr:rowOff>
    </xdr:from>
    <xdr:ext cx="249299" cy="259045"/>
    <xdr:sp macro="" textlink="">
      <xdr:nvSpPr>
        <xdr:cNvPr id="603" name="テキスト ボックス 602">
          <a:extLst>
            <a:ext uri="{FF2B5EF4-FFF2-40B4-BE49-F238E27FC236}">
              <a16:creationId xmlns:a16="http://schemas.microsoft.com/office/drawing/2014/main" id="{00000000-0008-0000-0600-00005B020000}"/>
            </a:ext>
          </a:extLst>
        </xdr:cNvPr>
        <xdr:cNvSpPr txBox="1"/>
      </xdr:nvSpPr>
      <xdr:spPr>
        <a:xfrm>
          <a:off x="12689650"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04" name="正方形/長方形 603">
          <a:extLst>
            <a:ext uri="{FF2B5EF4-FFF2-40B4-BE49-F238E27FC236}">
              <a16:creationId xmlns:a16="http://schemas.microsoft.com/office/drawing/2014/main" id="{00000000-0008-0000-0600-00005C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05" name="正方形/長方形 604">
          <a:extLst>
            <a:ext uri="{FF2B5EF4-FFF2-40B4-BE49-F238E27FC236}">
              <a16:creationId xmlns:a16="http://schemas.microsoft.com/office/drawing/2014/main" id="{00000000-0008-0000-0600-00005D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06" name="正方形/長方形 605">
          <a:extLst>
            <a:ext uri="{FF2B5EF4-FFF2-40B4-BE49-F238E27FC236}">
              <a16:creationId xmlns:a16="http://schemas.microsoft.com/office/drawing/2014/main" id="{00000000-0008-0000-0600-00005E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07" name="正方形/長方形 606">
          <a:extLst>
            <a:ext uri="{FF2B5EF4-FFF2-40B4-BE49-F238E27FC236}">
              <a16:creationId xmlns:a16="http://schemas.microsoft.com/office/drawing/2014/main" id="{00000000-0008-0000-0600-00005F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08" name="正方形/長方形 607">
          <a:extLst>
            <a:ext uri="{FF2B5EF4-FFF2-40B4-BE49-F238E27FC236}">
              <a16:creationId xmlns:a16="http://schemas.microsoft.com/office/drawing/2014/main" id="{00000000-0008-0000-0600-000060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42,936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09" name="正方形/長方形 608">
          <a:extLst>
            <a:ext uri="{FF2B5EF4-FFF2-40B4-BE49-F238E27FC236}">
              <a16:creationId xmlns:a16="http://schemas.microsoft.com/office/drawing/2014/main" id="{00000000-0008-0000-0600-000061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10" name="正方形/長方形 609">
          <a:extLst>
            <a:ext uri="{FF2B5EF4-FFF2-40B4-BE49-F238E27FC236}">
              <a16:creationId xmlns:a16="http://schemas.microsoft.com/office/drawing/2014/main" id="{00000000-0008-0000-0600-000062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40,337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11" name="正方形/長方形 610">
          <a:extLst>
            <a:ext uri="{FF2B5EF4-FFF2-40B4-BE49-F238E27FC236}">
              <a16:creationId xmlns:a16="http://schemas.microsoft.com/office/drawing/2014/main" id="{00000000-0008-0000-0600-000063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12" name="テキスト ボックス 611">
          <a:extLst>
            <a:ext uri="{FF2B5EF4-FFF2-40B4-BE49-F238E27FC236}">
              <a16:creationId xmlns:a16="http://schemas.microsoft.com/office/drawing/2014/main" id="{00000000-0008-0000-0600-000064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13" name="直線コネクタ 612">
          <a:extLst>
            <a:ext uri="{FF2B5EF4-FFF2-40B4-BE49-F238E27FC236}">
              <a16:creationId xmlns:a16="http://schemas.microsoft.com/office/drawing/2014/main" id="{00000000-0008-0000-0600-000065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78</xdr:row>
      <xdr:rowOff>25400</xdr:rowOff>
    </xdr:from>
    <xdr:to>
      <xdr:col>89</xdr:col>
      <xdr:colOff>177800</xdr:colOff>
      <xdr:row>78</xdr:row>
      <xdr:rowOff>25400</xdr:rowOff>
    </xdr:to>
    <xdr:cxnSp macro="">
      <xdr:nvCxnSpPr>
        <xdr:cNvPr id="614" name="直線コネクタ 613">
          <a:extLst>
            <a:ext uri="{FF2B5EF4-FFF2-40B4-BE49-F238E27FC236}">
              <a16:creationId xmlns:a16="http://schemas.microsoft.com/office/drawing/2014/main" id="{00000000-0008-0000-0600-000066020000}"/>
            </a:ext>
          </a:extLst>
        </xdr:cNvPr>
        <xdr:cNvCxnSpPr/>
      </xdr:nvCxnSpPr>
      <xdr:spPr>
        <a:xfrm>
          <a:off x="12446000" y="1339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77</xdr:row>
      <xdr:rowOff>54627</xdr:rowOff>
    </xdr:from>
    <xdr:ext cx="248786" cy="259045"/>
    <xdr:sp macro="" textlink="">
      <xdr:nvSpPr>
        <xdr:cNvPr id="615" name="テキスト ボックス 614">
          <a:extLst>
            <a:ext uri="{FF2B5EF4-FFF2-40B4-BE49-F238E27FC236}">
              <a16:creationId xmlns:a16="http://schemas.microsoft.com/office/drawing/2014/main" id="{00000000-0008-0000-0600-000067020000}"/>
            </a:ext>
          </a:extLst>
        </xdr:cNvPr>
        <xdr:cNvSpPr txBox="1"/>
      </xdr:nvSpPr>
      <xdr:spPr>
        <a:xfrm>
          <a:off x="12197214" y="13256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16" name="直線コネクタ 615">
          <a:extLst>
            <a:ext uri="{FF2B5EF4-FFF2-40B4-BE49-F238E27FC236}">
              <a16:creationId xmlns:a16="http://schemas.microsoft.com/office/drawing/2014/main" id="{00000000-0008-0000-0600-000068020000}"/>
            </a:ext>
          </a:extLst>
        </xdr:cNvPr>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73</xdr:row>
      <xdr:rowOff>168927</xdr:rowOff>
    </xdr:from>
    <xdr:ext cx="595419" cy="259045"/>
    <xdr:sp macro="" textlink="">
      <xdr:nvSpPr>
        <xdr:cNvPr id="617" name="テキスト ボックス 616">
          <a:extLst>
            <a:ext uri="{FF2B5EF4-FFF2-40B4-BE49-F238E27FC236}">
              <a16:creationId xmlns:a16="http://schemas.microsoft.com/office/drawing/2014/main" id="{00000000-0008-0000-0600-000069020000}"/>
            </a:ext>
          </a:extLst>
        </xdr:cNvPr>
        <xdr:cNvSpPr txBox="1"/>
      </xdr:nvSpPr>
      <xdr:spPr>
        <a:xfrm>
          <a:off x="11850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71</xdr:row>
      <xdr:rowOff>82550</xdr:rowOff>
    </xdr:from>
    <xdr:to>
      <xdr:col>89</xdr:col>
      <xdr:colOff>177800</xdr:colOff>
      <xdr:row>71</xdr:row>
      <xdr:rowOff>82550</xdr:rowOff>
    </xdr:to>
    <xdr:cxnSp macro="">
      <xdr:nvCxnSpPr>
        <xdr:cNvPr id="618" name="直線コネクタ 617">
          <a:extLst>
            <a:ext uri="{FF2B5EF4-FFF2-40B4-BE49-F238E27FC236}">
              <a16:creationId xmlns:a16="http://schemas.microsoft.com/office/drawing/2014/main" id="{00000000-0008-0000-0600-00006A020000}"/>
            </a:ext>
          </a:extLst>
        </xdr:cNvPr>
        <xdr:cNvCxnSpPr/>
      </xdr:nvCxnSpPr>
      <xdr:spPr>
        <a:xfrm>
          <a:off x="12446000" y="1225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70</xdr:row>
      <xdr:rowOff>111777</xdr:rowOff>
    </xdr:from>
    <xdr:ext cx="595419" cy="259045"/>
    <xdr:sp macro="" textlink="">
      <xdr:nvSpPr>
        <xdr:cNvPr id="619" name="テキスト ボックス 618">
          <a:extLst>
            <a:ext uri="{FF2B5EF4-FFF2-40B4-BE49-F238E27FC236}">
              <a16:creationId xmlns:a16="http://schemas.microsoft.com/office/drawing/2014/main" id="{00000000-0008-0000-0600-00006B020000}"/>
            </a:ext>
          </a:extLst>
        </xdr:cNvPr>
        <xdr:cNvSpPr txBox="1"/>
      </xdr:nvSpPr>
      <xdr:spPr>
        <a:xfrm>
          <a:off x="11850581" y="12113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20" name="直線コネクタ 619">
          <a:extLst>
            <a:ext uri="{FF2B5EF4-FFF2-40B4-BE49-F238E27FC236}">
              <a16:creationId xmlns:a16="http://schemas.microsoft.com/office/drawing/2014/main" id="{00000000-0008-0000-0600-00006C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21" name="テキスト ボックス 620">
          <a:extLst>
            <a:ext uri="{FF2B5EF4-FFF2-40B4-BE49-F238E27FC236}">
              <a16:creationId xmlns:a16="http://schemas.microsoft.com/office/drawing/2014/main" id="{00000000-0008-0000-0600-00006D020000}"/>
            </a:ext>
          </a:extLst>
        </xdr:cNvPr>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22" name="公債費グラフ枠">
          <a:extLst>
            <a:ext uri="{FF2B5EF4-FFF2-40B4-BE49-F238E27FC236}">
              <a16:creationId xmlns:a16="http://schemas.microsoft.com/office/drawing/2014/main" id="{00000000-0008-0000-0600-00006E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88071</xdr:rowOff>
    </xdr:from>
    <xdr:to>
      <xdr:col>85</xdr:col>
      <xdr:colOff>126364</xdr:colOff>
      <xdr:row>78</xdr:row>
      <xdr:rowOff>5609</xdr:rowOff>
    </xdr:to>
    <xdr:cxnSp macro="">
      <xdr:nvCxnSpPr>
        <xdr:cNvPr id="623" name="直線コネクタ 622">
          <a:extLst>
            <a:ext uri="{FF2B5EF4-FFF2-40B4-BE49-F238E27FC236}">
              <a16:creationId xmlns:a16="http://schemas.microsoft.com/office/drawing/2014/main" id="{00000000-0008-0000-0600-00006F020000}"/>
            </a:ext>
          </a:extLst>
        </xdr:cNvPr>
        <xdr:cNvCxnSpPr/>
      </xdr:nvCxnSpPr>
      <xdr:spPr>
        <a:xfrm flipV="1">
          <a:off x="16317595" y="12089571"/>
          <a:ext cx="1269" cy="128913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9436</xdr:rowOff>
    </xdr:from>
    <xdr:ext cx="469744" cy="259045"/>
    <xdr:sp macro="" textlink="">
      <xdr:nvSpPr>
        <xdr:cNvPr id="624" name="公債費最小値テキスト">
          <a:extLst>
            <a:ext uri="{FF2B5EF4-FFF2-40B4-BE49-F238E27FC236}">
              <a16:creationId xmlns:a16="http://schemas.microsoft.com/office/drawing/2014/main" id="{00000000-0008-0000-0600-000070020000}"/>
            </a:ext>
          </a:extLst>
        </xdr:cNvPr>
        <xdr:cNvSpPr txBox="1"/>
      </xdr:nvSpPr>
      <xdr:spPr>
        <a:xfrm>
          <a:off x="16370300" y="133825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5609</xdr:rowOff>
    </xdr:from>
    <xdr:to>
      <xdr:col>86</xdr:col>
      <xdr:colOff>25400</xdr:colOff>
      <xdr:row>78</xdr:row>
      <xdr:rowOff>5609</xdr:rowOff>
    </xdr:to>
    <xdr:cxnSp macro="">
      <xdr:nvCxnSpPr>
        <xdr:cNvPr id="625" name="直線コネクタ 624">
          <a:extLst>
            <a:ext uri="{FF2B5EF4-FFF2-40B4-BE49-F238E27FC236}">
              <a16:creationId xmlns:a16="http://schemas.microsoft.com/office/drawing/2014/main" id="{00000000-0008-0000-0600-000071020000}"/>
            </a:ext>
          </a:extLst>
        </xdr:cNvPr>
        <xdr:cNvCxnSpPr/>
      </xdr:nvCxnSpPr>
      <xdr:spPr>
        <a:xfrm>
          <a:off x="16230600" y="1337870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34748</xdr:rowOff>
    </xdr:from>
    <xdr:ext cx="599010" cy="259045"/>
    <xdr:sp macro="" textlink="">
      <xdr:nvSpPr>
        <xdr:cNvPr id="626" name="公債費最大値テキスト">
          <a:extLst>
            <a:ext uri="{FF2B5EF4-FFF2-40B4-BE49-F238E27FC236}">
              <a16:creationId xmlns:a16="http://schemas.microsoft.com/office/drawing/2014/main" id="{00000000-0008-0000-0600-000072020000}"/>
            </a:ext>
          </a:extLst>
        </xdr:cNvPr>
        <xdr:cNvSpPr txBox="1"/>
      </xdr:nvSpPr>
      <xdr:spPr>
        <a:xfrm>
          <a:off x="16370300" y="1186479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229,034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70</xdr:row>
      <xdr:rowOff>88071</xdr:rowOff>
    </xdr:from>
    <xdr:to>
      <xdr:col>86</xdr:col>
      <xdr:colOff>25400</xdr:colOff>
      <xdr:row>70</xdr:row>
      <xdr:rowOff>88071</xdr:rowOff>
    </xdr:to>
    <xdr:cxnSp macro="">
      <xdr:nvCxnSpPr>
        <xdr:cNvPr id="627" name="直線コネクタ 626">
          <a:extLst>
            <a:ext uri="{FF2B5EF4-FFF2-40B4-BE49-F238E27FC236}">
              <a16:creationId xmlns:a16="http://schemas.microsoft.com/office/drawing/2014/main" id="{00000000-0008-0000-0600-000073020000}"/>
            </a:ext>
          </a:extLst>
        </xdr:cNvPr>
        <xdr:cNvCxnSpPr/>
      </xdr:nvCxnSpPr>
      <xdr:spPr>
        <a:xfrm>
          <a:off x="16230600" y="120895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77</xdr:row>
      <xdr:rowOff>52884</xdr:rowOff>
    </xdr:from>
    <xdr:to>
      <xdr:col>85</xdr:col>
      <xdr:colOff>127000</xdr:colOff>
      <xdr:row>77</xdr:row>
      <xdr:rowOff>54592</xdr:rowOff>
    </xdr:to>
    <xdr:cxnSp macro="">
      <xdr:nvCxnSpPr>
        <xdr:cNvPr id="628" name="直線コネクタ 627">
          <a:extLst>
            <a:ext uri="{FF2B5EF4-FFF2-40B4-BE49-F238E27FC236}">
              <a16:creationId xmlns:a16="http://schemas.microsoft.com/office/drawing/2014/main" id="{00000000-0008-0000-0600-000074020000}"/>
            </a:ext>
          </a:extLst>
        </xdr:cNvPr>
        <xdr:cNvCxnSpPr/>
      </xdr:nvCxnSpPr>
      <xdr:spPr>
        <a:xfrm flipV="1">
          <a:off x="15481300" y="13254534"/>
          <a:ext cx="838200" cy="17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75</xdr:row>
      <xdr:rowOff>36876</xdr:rowOff>
    </xdr:from>
    <xdr:ext cx="534377" cy="259045"/>
    <xdr:sp macro="" textlink="">
      <xdr:nvSpPr>
        <xdr:cNvPr id="629" name="公債費平均値テキスト">
          <a:extLst>
            <a:ext uri="{FF2B5EF4-FFF2-40B4-BE49-F238E27FC236}">
              <a16:creationId xmlns:a16="http://schemas.microsoft.com/office/drawing/2014/main" id="{00000000-0008-0000-0600-000075020000}"/>
            </a:ext>
          </a:extLst>
        </xdr:cNvPr>
        <xdr:cNvSpPr txBox="1"/>
      </xdr:nvSpPr>
      <xdr:spPr>
        <a:xfrm>
          <a:off x="16370300" y="1289562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53,106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76</xdr:row>
      <xdr:rowOff>13999</xdr:rowOff>
    </xdr:from>
    <xdr:to>
      <xdr:col>85</xdr:col>
      <xdr:colOff>177800</xdr:colOff>
      <xdr:row>76</xdr:row>
      <xdr:rowOff>115599</xdr:rowOff>
    </xdr:to>
    <xdr:sp macro="" textlink="">
      <xdr:nvSpPr>
        <xdr:cNvPr id="630" name="フローチャート: 判断 629">
          <a:extLst>
            <a:ext uri="{FF2B5EF4-FFF2-40B4-BE49-F238E27FC236}">
              <a16:creationId xmlns:a16="http://schemas.microsoft.com/office/drawing/2014/main" id="{00000000-0008-0000-0600-000076020000}"/>
            </a:ext>
          </a:extLst>
        </xdr:cNvPr>
        <xdr:cNvSpPr/>
      </xdr:nvSpPr>
      <xdr:spPr>
        <a:xfrm>
          <a:off x="16268700" y="130441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77</xdr:row>
      <xdr:rowOff>54592</xdr:rowOff>
    </xdr:from>
    <xdr:to>
      <xdr:col>81</xdr:col>
      <xdr:colOff>50800</xdr:colOff>
      <xdr:row>77</xdr:row>
      <xdr:rowOff>63731</xdr:rowOff>
    </xdr:to>
    <xdr:cxnSp macro="">
      <xdr:nvCxnSpPr>
        <xdr:cNvPr id="631" name="直線コネクタ 630">
          <a:extLst>
            <a:ext uri="{FF2B5EF4-FFF2-40B4-BE49-F238E27FC236}">
              <a16:creationId xmlns:a16="http://schemas.microsoft.com/office/drawing/2014/main" id="{00000000-0008-0000-0600-000077020000}"/>
            </a:ext>
          </a:extLst>
        </xdr:cNvPr>
        <xdr:cNvCxnSpPr/>
      </xdr:nvCxnSpPr>
      <xdr:spPr>
        <a:xfrm flipV="1">
          <a:off x="14592300" y="13256242"/>
          <a:ext cx="889000" cy="91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76</xdr:row>
      <xdr:rowOff>24606</xdr:rowOff>
    </xdr:from>
    <xdr:to>
      <xdr:col>81</xdr:col>
      <xdr:colOff>101600</xdr:colOff>
      <xdr:row>76</xdr:row>
      <xdr:rowOff>126206</xdr:rowOff>
    </xdr:to>
    <xdr:sp macro="" textlink="">
      <xdr:nvSpPr>
        <xdr:cNvPr id="632" name="フローチャート: 判断 631">
          <a:extLst>
            <a:ext uri="{FF2B5EF4-FFF2-40B4-BE49-F238E27FC236}">
              <a16:creationId xmlns:a16="http://schemas.microsoft.com/office/drawing/2014/main" id="{00000000-0008-0000-0600-000078020000}"/>
            </a:ext>
          </a:extLst>
        </xdr:cNvPr>
        <xdr:cNvSpPr/>
      </xdr:nvSpPr>
      <xdr:spPr>
        <a:xfrm>
          <a:off x="15430500" y="130548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74</xdr:row>
      <xdr:rowOff>142733</xdr:rowOff>
    </xdr:from>
    <xdr:ext cx="534377" cy="259045"/>
    <xdr:sp macro="" textlink="">
      <xdr:nvSpPr>
        <xdr:cNvPr id="633" name="テキスト ボックス 632">
          <a:extLst>
            <a:ext uri="{FF2B5EF4-FFF2-40B4-BE49-F238E27FC236}">
              <a16:creationId xmlns:a16="http://schemas.microsoft.com/office/drawing/2014/main" id="{00000000-0008-0000-0600-000079020000}"/>
            </a:ext>
          </a:extLst>
        </xdr:cNvPr>
        <xdr:cNvSpPr txBox="1"/>
      </xdr:nvSpPr>
      <xdr:spPr>
        <a:xfrm>
          <a:off x="15214111" y="128300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51,250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77</xdr:row>
      <xdr:rowOff>63731</xdr:rowOff>
    </xdr:from>
    <xdr:to>
      <xdr:col>76</xdr:col>
      <xdr:colOff>114300</xdr:colOff>
      <xdr:row>77</xdr:row>
      <xdr:rowOff>74434</xdr:rowOff>
    </xdr:to>
    <xdr:cxnSp macro="">
      <xdr:nvCxnSpPr>
        <xdr:cNvPr id="634" name="直線コネクタ 633">
          <a:extLst>
            <a:ext uri="{FF2B5EF4-FFF2-40B4-BE49-F238E27FC236}">
              <a16:creationId xmlns:a16="http://schemas.microsoft.com/office/drawing/2014/main" id="{00000000-0008-0000-0600-00007A020000}"/>
            </a:ext>
          </a:extLst>
        </xdr:cNvPr>
        <xdr:cNvCxnSpPr/>
      </xdr:nvCxnSpPr>
      <xdr:spPr>
        <a:xfrm flipV="1">
          <a:off x="13703300" y="13265381"/>
          <a:ext cx="889000" cy="107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76</xdr:row>
      <xdr:rowOff>29225</xdr:rowOff>
    </xdr:from>
    <xdr:to>
      <xdr:col>76</xdr:col>
      <xdr:colOff>165100</xdr:colOff>
      <xdr:row>76</xdr:row>
      <xdr:rowOff>130825</xdr:rowOff>
    </xdr:to>
    <xdr:sp macro="" textlink="">
      <xdr:nvSpPr>
        <xdr:cNvPr id="635" name="フローチャート: 判断 634">
          <a:extLst>
            <a:ext uri="{FF2B5EF4-FFF2-40B4-BE49-F238E27FC236}">
              <a16:creationId xmlns:a16="http://schemas.microsoft.com/office/drawing/2014/main" id="{00000000-0008-0000-0600-00007B020000}"/>
            </a:ext>
          </a:extLst>
        </xdr:cNvPr>
        <xdr:cNvSpPr/>
      </xdr:nvSpPr>
      <xdr:spPr>
        <a:xfrm>
          <a:off x="14541500" y="130594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74</xdr:row>
      <xdr:rowOff>147351</xdr:rowOff>
    </xdr:from>
    <xdr:ext cx="534377" cy="259045"/>
    <xdr:sp macro="" textlink="">
      <xdr:nvSpPr>
        <xdr:cNvPr id="636" name="テキスト ボックス 635">
          <a:extLst>
            <a:ext uri="{FF2B5EF4-FFF2-40B4-BE49-F238E27FC236}">
              <a16:creationId xmlns:a16="http://schemas.microsoft.com/office/drawing/2014/main" id="{00000000-0008-0000-0600-00007C020000}"/>
            </a:ext>
          </a:extLst>
        </xdr:cNvPr>
        <xdr:cNvSpPr txBox="1"/>
      </xdr:nvSpPr>
      <xdr:spPr>
        <a:xfrm>
          <a:off x="14325111" y="128346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50,442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77</xdr:row>
      <xdr:rowOff>42751</xdr:rowOff>
    </xdr:from>
    <xdr:to>
      <xdr:col>71</xdr:col>
      <xdr:colOff>177800</xdr:colOff>
      <xdr:row>77</xdr:row>
      <xdr:rowOff>74434</xdr:rowOff>
    </xdr:to>
    <xdr:cxnSp macro="">
      <xdr:nvCxnSpPr>
        <xdr:cNvPr id="637" name="直線コネクタ 636">
          <a:extLst>
            <a:ext uri="{FF2B5EF4-FFF2-40B4-BE49-F238E27FC236}">
              <a16:creationId xmlns:a16="http://schemas.microsoft.com/office/drawing/2014/main" id="{00000000-0008-0000-0600-00007D020000}"/>
            </a:ext>
          </a:extLst>
        </xdr:cNvPr>
        <xdr:cNvCxnSpPr/>
      </xdr:nvCxnSpPr>
      <xdr:spPr>
        <a:xfrm>
          <a:off x="12814300" y="13244401"/>
          <a:ext cx="889000" cy="316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76</xdr:row>
      <xdr:rowOff>34282</xdr:rowOff>
    </xdr:from>
    <xdr:to>
      <xdr:col>72</xdr:col>
      <xdr:colOff>38100</xdr:colOff>
      <xdr:row>76</xdr:row>
      <xdr:rowOff>135882</xdr:rowOff>
    </xdr:to>
    <xdr:sp macro="" textlink="">
      <xdr:nvSpPr>
        <xdr:cNvPr id="638" name="フローチャート: 判断 637">
          <a:extLst>
            <a:ext uri="{FF2B5EF4-FFF2-40B4-BE49-F238E27FC236}">
              <a16:creationId xmlns:a16="http://schemas.microsoft.com/office/drawing/2014/main" id="{00000000-0008-0000-0600-00007E020000}"/>
            </a:ext>
          </a:extLst>
        </xdr:cNvPr>
        <xdr:cNvSpPr/>
      </xdr:nvSpPr>
      <xdr:spPr>
        <a:xfrm>
          <a:off x="13652500" y="130644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74</xdr:row>
      <xdr:rowOff>152409</xdr:rowOff>
    </xdr:from>
    <xdr:ext cx="534377" cy="259045"/>
    <xdr:sp macro="" textlink="">
      <xdr:nvSpPr>
        <xdr:cNvPr id="639" name="テキスト ボックス 638">
          <a:extLst>
            <a:ext uri="{FF2B5EF4-FFF2-40B4-BE49-F238E27FC236}">
              <a16:creationId xmlns:a16="http://schemas.microsoft.com/office/drawing/2014/main" id="{00000000-0008-0000-0600-00007F020000}"/>
            </a:ext>
          </a:extLst>
        </xdr:cNvPr>
        <xdr:cNvSpPr txBox="1"/>
      </xdr:nvSpPr>
      <xdr:spPr>
        <a:xfrm>
          <a:off x="13436111" y="128397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49,557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76</xdr:row>
      <xdr:rowOff>5083</xdr:rowOff>
    </xdr:from>
    <xdr:to>
      <xdr:col>67</xdr:col>
      <xdr:colOff>101600</xdr:colOff>
      <xdr:row>76</xdr:row>
      <xdr:rowOff>106683</xdr:rowOff>
    </xdr:to>
    <xdr:sp macro="" textlink="">
      <xdr:nvSpPr>
        <xdr:cNvPr id="640" name="フローチャート: 判断 639">
          <a:extLst>
            <a:ext uri="{FF2B5EF4-FFF2-40B4-BE49-F238E27FC236}">
              <a16:creationId xmlns:a16="http://schemas.microsoft.com/office/drawing/2014/main" id="{00000000-0008-0000-0600-000080020000}"/>
            </a:ext>
          </a:extLst>
        </xdr:cNvPr>
        <xdr:cNvSpPr/>
      </xdr:nvSpPr>
      <xdr:spPr>
        <a:xfrm>
          <a:off x="12763500" y="130352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74</xdr:row>
      <xdr:rowOff>123211</xdr:rowOff>
    </xdr:from>
    <xdr:ext cx="534377" cy="259045"/>
    <xdr:sp macro="" textlink="">
      <xdr:nvSpPr>
        <xdr:cNvPr id="641" name="テキスト ボックス 640">
          <a:extLst>
            <a:ext uri="{FF2B5EF4-FFF2-40B4-BE49-F238E27FC236}">
              <a16:creationId xmlns:a16="http://schemas.microsoft.com/office/drawing/2014/main" id="{00000000-0008-0000-0600-000081020000}"/>
            </a:ext>
          </a:extLst>
        </xdr:cNvPr>
        <xdr:cNvSpPr txBox="1"/>
      </xdr:nvSpPr>
      <xdr:spPr>
        <a:xfrm>
          <a:off x="12547111" y="128105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54,666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42" name="テキスト ボックス 641">
          <a:extLst>
            <a:ext uri="{FF2B5EF4-FFF2-40B4-BE49-F238E27FC236}">
              <a16:creationId xmlns:a16="http://schemas.microsoft.com/office/drawing/2014/main" id="{00000000-0008-0000-0600-000082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43" name="テキスト ボックス 642">
          <a:extLst>
            <a:ext uri="{FF2B5EF4-FFF2-40B4-BE49-F238E27FC236}">
              <a16:creationId xmlns:a16="http://schemas.microsoft.com/office/drawing/2014/main" id="{00000000-0008-0000-0600-000083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44" name="テキスト ボックス 643">
          <a:extLst>
            <a:ext uri="{FF2B5EF4-FFF2-40B4-BE49-F238E27FC236}">
              <a16:creationId xmlns:a16="http://schemas.microsoft.com/office/drawing/2014/main" id="{00000000-0008-0000-0600-000084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45" name="テキスト ボックス 644">
          <a:extLst>
            <a:ext uri="{FF2B5EF4-FFF2-40B4-BE49-F238E27FC236}">
              <a16:creationId xmlns:a16="http://schemas.microsoft.com/office/drawing/2014/main" id="{00000000-0008-0000-0600-000085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46" name="テキスト ボックス 645">
          <a:extLst>
            <a:ext uri="{FF2B5EF4-FFF2-40B4-BE49-F238E27FC236}">
              <a16:creationId xmlns:a16="http://schemas.microsoft.com/office/drawing/2014/main" id="{00000000-0008-0000-0600-000086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77</xdr:row>
      <xdr:rowOff>2084</xdr:rowOff>
    </xdr:from>
    <xdr:to>
      <xdr:col>85</xdr:col>
      <xdr:colOff>177800</xdr:colOff>
      <xdr:row>77</xdr:row>
      <xdr:rowOff>103684</xdr:rowOff>
    </xdr:to>
    <xdr:sp macro="" textlink="">
      <xdr:nvSpPr>
        <xdr:cNvPr id="647" name="楕円 646">
          <a:extLst>
            <a:ext uri="{FF2B5EF4-FFF2-40B4-BE49-F238E27FC236}">
              <a16:creationId xmlns:a16="http://schemas.microsoft.com/office/drawing/2014/main" id="{00000000-0008-0000-0600-000087020000}"/>
            </a:ext>
          </a:extLst>
        </xdr:cNvPr>
        <xdr:cNvSpPr/>
      </xdr:nvSpPr>
      <xdr:spPr>
        <a:xfrm>
          <a:off x="16268700" y="132037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76</xdr:row>
      <xdr:rowOff>88461</xdr:rowOff>
    </xdr:from>
    <xdr:ext cx="534377" cy="259045"/>
    <xdr:sp macro="" textlink="">
      <xdr:nvSpPr>
        <xdr:cNvPr id="648" name="公債費該当値テキスト">
          <a:extLst>
            <a:ext uri="{FF2B5EF4-FFF2-40B4-BE49-F238E27FC236}">
              <a16:creationId xmlns:a16="http://schemas.microsoft.com/office/drawing/2014/main" id="{00000000-0008-0000-0600-000088020000}"/>
            </a:ext>
          </a:extLst>
        </xdr:cNvPr>
        <xdr:cNvSpPr txBox="1"/>
      </xdr:nvSpPr>
      <xdr:spPr>
        <a:xfrm>
          <a:off x="16370300" y="131186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25,191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77</xdr:row>
      <xdr:rowOff>3792</xdr:rowOff>
    </xdr:from>
    <xdr:to>
      <xdr:col>81</xdr:col>
      <xdr:colOff>101600</xdr:colOff>
      <xdr:row>77</xdr:row>
      <xdr:rowOff>105392</xdr:rowOff>
    </xdr:to>
    <xdr:sp macro="" textlink="">
      <xdr:nvSpPr>
        <xdr:cNvPr id="649" name="楕円 648">
          <a:extLst>
            <a:ext uri="{FF2B5EF4-FFF2-40B4-BE49-F238E27FC236}">
              <a16:creationId xmlns:a16="http://schemas.microsoft.com/office/drawing/2014/main" id="{00000000-0008-0000-0600-000089020000}"/>
            </a:ext>
          </a:extLst>
        </xdr:cNvPr>
        <xdr:cNvSpPr/>
      </xdr:nvSpPr>
      <xdr:spPr>
        <a:xfrm>
          <a:off x="15430500" y="132054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77</xdr:row>
      <xdr:rowOff>96519</xdr:rowOff>
    </xdr:from>
    <xdr:ext cx="534377" cy="259045"/>
    <xdr:sp macro="" textlink="">
      <xdr:nvSpPr>
        <xdr:cNvPr id="650" name="テキスト ボックス 649">
          <a:extLst>
            <a:ext uri="{FF2B5EF4-FFF2-40B4-BE49-F238E27FC236}">
              <a16:creationId xmlns:a16="http://schemas.microsoft.com/office/drawing/2014/main" id="{00000000-0008-0000-0600-00008A020000}"/>
            </a:ext>
          </a:extLst>
        </xdr:cNvPr>
        <xdr:cNvSpPr txBox="1"/>
      </xdr:nvSpPr>
      <xdr:spPr>
        <a:xfrm>
          <a:off x="15214111" y="132981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24,892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77</xdr:row>
      <xdr:rowOff>12931</xdr:rowOff>
    </xdr:from>
    <xdr:to>
      <xdr:col>76</xdr:col>
      <xdr:colOff>165100</xdr:colOff>
      <xdr:row>77</xdr:row>
      <xdr:rowOff>114531</xdr:rowOff>
    </xdr:to>
    <xdr:sp macro="" textlink="">
      <xdr:nvSpPr>
        <xdr:cNvPr id="651" name="楕円 650">
          <a:extLst>
            <a:ext uri="{FF2B5EF4-FFF2-40B4-BE49-F238E27FC236}">
              <a16:creationId xmlns:a16="http://schemas.microsoft.com/office/drawing/2014/main" id="{00000000-0008-0000-0600-00008B020000}"/>
            </a:ext>
          </a:extLst>
        </xdr:cNvPr>
        <xdr:cNvSpPr/>
      </xdr:nvSpPr>
      <xdr:spPr>
        <a:xfrm>
          <a:off x="14541500" y="132145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77</xdr:row>
      <xdr:rowOff>105658</xdr:rowOff>
    </xdr:from>
    <xdr:ext cx="534377" cy="259045"/>
    <xdr:sp macro="" textlink="">
      <xdr:nvSpPr>
        <xdr:cNvPr id="652" name="テキスト ボックス 651">
          <a:extLst>
            <a:ext uri="{FF2B5EF4-FFF2-40B4-BE49-F238E27FC236}">
              <a16:creationId xmlns:a16="http://schemas.microsoft.com/office/drawing/2014/main" id="{00000000-0008-0000-0600-00008C020000}"/>
            </a:ext>
          </a:extLst>
        </xdr:cNvPr>
        <xdr:cNvSpPr txBox="1"/>
      </xdr:nvSpPr>
      <xdr:spPr>
        <a:xfrm>
          <a:off x="14325111" y="133073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23,293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77</xdr:row>
      <xdr:rowOff>23634</xdr:rowOff>
    </xdr:from>
    <xdr:to>
      <xdr:col>72</xdr:col>
      <xdr:colOff>38100</xdr:colOff>
      <xdr:row>77</xdr:row>
      <xdr:rowOff>125234</xdr:rowOff>
    </xdr:to>
    <xdr:sp macro="" textlink="">
      <xdr:nvSpPr>
        <xdr:cNvPr id="653" name="楕円 652">
          <a:extLst>
            <a:ext uri="{FF2B5EF4-FFF2-40B4-BE49-F238E27FC236}">
              <a16:creationId xmlns:a16="http://schemas.microsoft.com/office/drawing/2014/main" id="{00000000-0008-0000-0600-00008D020000}"/>
            </a:ext>
          </a:extLst>
        </xdr:cNvPr>
        <xdr:cNvSpPr/>
      </xdr:nvSpPr>
      <xdr:spPr>
        <a:xfrm>
          <a:off x="13652500" y="132252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77</xdr:row>
      <xdr:rowOff>116361</xdr:rowOff>
    </xdr:from>
    <xdr:ext cx="534377" cy="259045"/>
    <xdr:sp macro="" textlink="">
      <xdr:nvSpPr>
        <xdr:cNvPr id="654" name="テキスト ボックス 653">
          <a:extLst>
            <a:ext uri="{FF2B5EF4-FFF2-40B4-BE49-F238E27FC236}">
              <a16:creationId xmlns:a16="http://schemas.microsoft.com/office/drawing/2014/main" id="{00000000-0008-0000-0600-00008E020000}"/>
            </a:ext>
          </a:extLst>
        </xdr:cNvPr>
        <xdr:cNvSpPr txBox="1"/>
      </xdr:nvSpPr>
      <xdr:spPr>
        <a:xfrm>
          <a:off x="13436111" y="133180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21,420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76</xdr:row>
      <xdr:rowOff>163401</xdr:rowOff>
    </xdr:from>
    <xdr:to>
      <xdr:col>67</xdr:col>
      <xdr:colOff>101600</xdr:colOff>
      <xdr:row>77</xdr:row>
      <xdr:rowOff>93551</xdr:rowOff>
    </xdr:to>
    <xdr:sp macro="" textlink="">
      <xdr:nvSpPr>
        <xdr:cNvPr id="655" name="楕円 654">
          <a:extLst>
            <a:ext uri="{FF2B5EF4-FFF2-40B4-BE49-F238E27FC236}">
              <a16:creationId xmlns:a16="http://schemas.microsoft.com/office/drawing/2014/main" id="{00000000-0008-0000-0600-00008F020000}"/>
            </a:ext>
          </a:extLst>
        </xdr:cNvPr>
        <xdr:cNvSpPr/>
      </xdr:nvSpPr>
      <xdr:spPr>
        <a:xfrm>
          <a:off x="12763500" y="131936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77</xdr:row>
      <xdr:rowOff>84678</xdr:rowOff>
    </xdr:from>
    <xdr:ext cx="534377" cy="259045"/>
    <xdr:sp macro="" textlink="">
      <xdr:nvSpPr>
        <xdr:cNvPr id="656" name="テキスト ボックス 655">
          <a:extLst>
            <a:ext uri="{FF2B5EF4-FFF2-40B4-BE49-F238E27FC236}">
              <a16:creationId xmlns:a16="http://schemas.microsoft.com/office/drawing/2014/main" id="{00000000-0008-0000-0600-000090020000}"/>
            </a:ext>
          </a:extLst>
        </xdr:cNvPr>
        <xdr:cNvSpPr txBox="1"/>
      </xdr:nvSpPr>
      <xdr:spPr>
        <a:xfrm>
          <a:off x="12547111" y="132863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26,964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57" name="正方形/長方形 656">
          <a:extLst>
            <a:ext uri="{FF2B5EF4-FFF2-40B4-BE49-F238E27FC236}">
              <a16:creationId xmlns:a16="http://schemas.microsoft.com/office/drawing/2014/main" id="{00000000-0008-0000-0600-000091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58" name="正方形/長方形 657">
          <a:extLst>
            <a:ext uri="{FF2B5EF4-FFF2-40B4-BE49-F238E27FC236}">
              <a16:creationId xmlns:a16="http://schemas.microsoft.com/office/drawing/2014/main" id="{00000000-0008-0000-0600-000092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59" name="正方形/長方形 658">
          <a:extLst>
            <a:ext uri="{FF2B5EF4-FFF2-40B4-BE49-F238E27FC236}">
              <a16:creationId xmlns:a16="http://schemas.microsoft.com/office/drawing/2014/main" id="{00000000-0008-0000-0600-000093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60" name="正方形/長方形 659">
          <a:extLst>
            <a:ext uri="{FF2B5EF4-FFF2-40B4-BE49-F238E27FC236}">
              <a16:creationId xmlns:a16="http://schemas.microsoft.com/office/drawing/2014/main" id="{00000000-0008-0000-0600-000094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61" name="正方形/長方形 660">
          <a:extLst>
            <a:ext uri="{FF2B5EF4-FFF2-40B4-BE49-F238E27FC236}">
              <a16:creationId xmlns:a16="http://schemas.microsoft.com/office/drawing/2014/main" id="{00000000-0008-0000-0600-000095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13,855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62" name="正方形/長方形 661">
          <a:extLst>
            <a:ext uri="{FF2B5EF4-FFF2-40B4-BE49-F238E27FC236}">
              <a16:creationId xmlns:a16="http://schemas.microsoft.com/office/drawing/2014/main" id="{00000000-0008-0000-0600-000096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63" name="正方形/長方形 662">
          <a:extLst>
            <a:ext uri="{FF2B5EF4-FFF2-40B4-BE49-F238E27FC236}">
              <a16:creationId xmlns:a16="http://schemas.microsoft.com/office/drawing/2014/main" id="{00000000-0008-0000-0600-000097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64" name="正方形/長方形 663">
          <a:extLst>
            <a:ext uri="{FF2B5EF4-FFF2-40B4-BE49-F238E27FC236}">
              <a16:creationId xmlns:a16="http://schemas.microsoft.com/office/drawing/2014/main" id="{00000000-0008-0000-0600-000098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65" name="テキスト ボックス 664">
          <a:extLst>
            <a:ext uri="{FF2B5EF4-FFF2-40B4-BE49-F238E27FC236}">
              <a16:creationId xmlns:a16="http://schemas.microsoft.com/office/drawing/2014/main" id="{00000000-0008-0000-0600-000099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66" name="直線コネクタ 665">
          <a:extLst>
            <a:ext uri="{FF2B5EF4-FFF2-40B4-BE49-F238E27FC236}">
              <a16:creationId xmlns:a16="http://schemas.microsoft.com/office/drawing/2014/main" id="{00000000-0008-0000-0600-00009A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98</xdr:row>
      <xdr:rowOff>139700</xdr:rowOff>
    </xdr:from>
    <xdr:to>
      <xdr:col>89</xdr:col>
      <xdr:colOff>177800</xdr:colOff>
      <xdr:row>98</xdr:row>
      <xdr:rowOff>139700</xdr:rowOff>
    </xdr:to>
    <xdr:cxnSp macro="">
      <xdr:nvCxnSpPr>
        <xdr:cNvPr id="667" name="直線コネクタ 666">
          <a:extLst>
            <a:ext uri="{FF2B5EF4-FFF2-40B4-BE49-F238E27FC236}">
              <a16:creationId xmlns:a16="http://schemas.microsoft.com/office/drawing/2014/main" id="{00000000-0008-0000-0600-00009B020000}"/>
            </a:ext>
          </a:extLst>
        </xdr:cNvPr>
        <xdr:cNvCxnSpPr/>
      </xdr:nvCxnSpPr>
      <xdr:spPr>
        <a:xfrm>
          <a:off x="12446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97</xdr:row>
      <xdr:rowOff>168927</xdr:rowOff>
    </xdr:from>
    <xdr:ext cx="248786" cy="259045"/>
    <xdr:sp macro="" textlink="">
      <xdr:nvSpPr>
        <xdr:cNvPr id="668" name="テキスト ボックス 667">
          <a:extLst>
            <a:ext uri="{FF2B5EF4-FFF2-40B4-BE49-F238E27FC236}">
              <a16:creationId xmlns:a16="http://schemas.microsoft.com/office/drawing/2014/main" id="{00000000-0008-0000-0600-00009C020000}"/>
            </a:ext>
          </a:extLst>
        </xdr:cNvPr>
        <xdr:cNvSpPr txBox="1"/>
      </xdr:nvSpPr>
      <xdr:spPr>
        <a:xfrm>
          <a:off x="12197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96</xdr:row>
      <xdr:rowOff>25400</xdr:rowOff>
    </xdr:from>
    <xdr:to>
      <xdr:col>89</xdr:col>
      <xdr:colOff>177800</xdr:colOff>
      <xdr:row>96</xdr:row>
      <xdr:rowOff>25400</xdr:rowOff>
    </xdr:to>
    <xdr:cxnSp macro="">
      <xdr:nvCxnSpPr>
        <xdr:cNvPr id="669" name="直線コネクタ 668">
          <a:extLst>
            <a:ext uri="{FF2B5EF4-FFF2-40B4-BE49-F238E27FC236}">
              <a16:creationId xmlns:a16="http://schemas.microsoft.com/office/drawing/2014/main" id="{00000000-0008-0000-0600-00009D020000}"/>
            </a:ext>
          </a:extLst>
        </xdr:cNvPr>
        <xdr:cNvCxnSpPr/>
      </xdr:nvCxnSpPr>
      <xdr:spPr>
        <a:xfrm>
          <a:off x="12446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95</xdr:row>
      <xdr:rowOff>54627</xdr:rowOff>
    </xdr:from>
    <xdr:ext cx="595419" cy="259045"/>
    <xdr:sp macro="" textlink="">
      <xdr:nvSpPr>
        <xdr:cNvPr id="670" name="テキスト ボックス 669">
          <a:extLst>
            <a:ext uri="{FF2B5EF4-FFF2-40B4-BE49-F238E27FC236}">
              <a16:creationId xmlns:a16="http://schemas.microsoft.com/office/drawing/2014/main" id="{00000000-0008-0000-0600-00009E020000}"/>
            </a:ext>
          </a:extLst>
        </xdr:cNvPr>
        <xdr:cNvSpPr txBox="1"/>
      </xdr:nvSpPr>
      <xdr:spPr>
        <a:xfrm>
          <a:off x="11850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82550</xdr:rowOff>
    </xdr:from>
    <xdr:to>
      <xdr:col>89</xdr:col>
      <xdr:colOff>177800</xdr:colOff>
      <xdr:row>93</xdr:row>
      <xdr:rowOff>82550</xdr:rowOff>
    </xdr:to>
    <xdr:cxnSp macro="">
      <xdr:nvCxnSpPr>
        <xdr:cNvPr id="671" name="直線コネクタ 670">
          <a:extLst>
            <a:ext uri="{FF2B5EF4-FFF2-40B4-BE49-F238E27FC236}">
              <a16:creationId xmlns:a16="http://schemas.microsoft.com/office/drawing/2014/main" id="{00000000-0008-0000-0600-00009F020000}"/>
            </a:ext>
          </a:extLst>
        </xdr:cNvPr>
        <xdr:cNvCxnSpPr/>
      </xdr:nvCxnSpPr>
      <xdr:spPr>
        <a:xfrm>
          <a:off x="12446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92</xdr:row>
      <xdr:rowOff>111777</xdr:rowOff>
    </xdr:from>
    <xdr:ext cx="595419" cy="259045"/>
    <xdr:sp macro="" textlink="">
      <xdr:nvSpPr>
        <xdr:cNvPr id="672" name="テキスト ボックス 671">
          <a:extLst>
            <a:ext uri="{FF2B5EF4-FFF2-40B4-BE49-F238E27FC236}">
              <a16:creationId xmlns:a16="http://schemas.microsoft.com/office/drawing/2014/main" id="{00000000-0008-0000-0600-0000A0020000}"/>
            </a:ext>
          </a:extLst>
        </xdr:cNvPr>
        <xdr:cNvSpPr txBox="1"/>
      </xdr:nvSpPr>
      <xdr:spPr>
        <a:xfrm>
          <a:off x="11850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139700</xdr:rowOff>
    </xdr:from>
    <xdr:to>
      <xdr:col>89</xdr:col>
      <xdr:colOff>177800</xdr:colOff>
      <xdr:row>90</xdr:row>
      <xdr:rowOff>139700</xdr:rowOff>
    </xdr:to>
    <xdr:cxnSp macro="">
      <xdr:nvCxnSpPr>
        <xdr:cNvPr id="673" name="直線コネクタ 672">
          <a:extLst>
            <a:ext uri="{FF2B5EF4-FFF2-40B4-BE49-F238E27FC236}">
              <a16:creationId xmlns:a16="http://schemas.microsoft.com/office/drawing/2014/main" id="{00000000-0008-0000-0600-0000A1020000}"/>
            </a:ext>
          </a:extLst>
        </xdr:cNvPr>
        <xdr:cNvCxnSpPr/>
      </xdr:nvCxnSpPr>
      <xdr:spPr>
        <a:xfrm>
          <a:off x="12446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168927</xdr:rowOff>
    </xdr:from>
    <xdr:ext cx="595419" cy="259045"/>
    <xdr:sp macro="" textlink="">
      <xdr:nvSpPr>
        <xdr:cNvPr id="674" name="テキスト ボックス 673">
          <a:extLst>
            <a:ext uri="{FF2B5EF4-FFF2-40B4-BE49-F238E27FC236}">
              <a16:creationId xmlns:a16="http://schemas.microsoft.com/office/drawing/2014/main" id="{00000000-0008-0000-0600-0000A2020000}"/>
            </a:ext>
          </a:extLst>
        </xdr:cNvPr>
        <xdr:cNvSpPr txBox="1"/>
      </xdr:nvSpPr>
      <xdr:spPr>
        <a:xfrm>
          <a:off x="11850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75" name="直線コネクタ 674">
          <a:extLst>
            <a:ext uri="{FF2B5EF4-FFF2-40B4-BE49-F238E27FC236}">
              <a16:creationId xmlns:a16="http://schemas.microsoft.com/office/drawing/2014/main" id="{00000000-0008-0000-0600-0000A3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76" name="テキスト ボックス 675">
          <a:extLst>
            <a:ext uri="{FF2B5EF4-FFF2-40B4-BE49-F238E27FC236}">
              <a16:creationId xmlns:a16="http://schemas.microsoft.com/office/drawing/2014/main" id="{00000000-0008-0000-0600-0000A4020000}"/>
            </a:ext>
          </a:extLst>
        </xdr:cNvPr>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77" name="積立金グラフ枠">
          <a:extLst>
            <a:ext uri="{FF2B5EF4-FFF2-40B4-BE49-F238E27FC236}">
              <a16:creationId xmlns:a16="http://schemas.microsoft.com/office/drawing/2014/main" id="{00000000-0008-0000-0600-0000A5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91</xdr:row>
      <xdr:rowOff>152634</xdr:rowOff>
    </xdr:from>
    <xdr:to>
      <xdr:col>85</xdr:col>
      <xdr:colOff>126364</xdr:colOff>
      <xdr:row>98</xdr:row>
      <xdr:rowOff>139681</xdr:rowOff>
    </xdr:to>
    <xdr:cxnSp macro="">
      <xdr:nvCxnSpPr>
        <xdr:cNvPr id="678" name="直線コネクタ 677">
          <a:extLst>
            <a:ext uri="{FF2B5EF4-FFF2-40B4-BE49-F238E27FC236}">
              <a16:creationId xmlns:a16="http://schemas.microsoft.com/office/drawing/2014/main" id="{00000000-0008-0000-0600-0000A6020000}"/>
            </a:ext>
          </a:extLst>
        </xdr:cNvPr>
        <xdr:cNvCxnSpPr/>
      </xdr:nvCxnSpPr>
      <xdr:spPr>
        <a:xfrm flipV="1">
          <a:off x="16317595" y="15754584"/>
          <a:ext cx="1269" cy="118719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143508</xdr:rowOff>
    </xdr:from>
    <xdr:ext cx="249299" cy="259045"/>
    <xdr:sp macro="" textlink="">
      <xdr:nvSpPr>
        <xdr:cNvPr id="679" name="積立金最小値テキスト">
          <a:extLst>
            <a:ext uri="{FF2B5EF4-FFF2-40B4-BE49-F238E27FC236}">
              <a16:creationId xmlns:a16="http://schemas.microsoft.com/office/drawing/2014/main" id="{00000000-0008-0000-0600-0000A7020000}"/>
            </a:ext>
          </a:extLst>
        </xdr:cNvPr>
        <xdr:cNvSpPr txBox="1"/>
      </xdr:nvSpPr>
      <xdr:spPr>
        <a:xfrm>
          <a:off x="16370300" y="16945608"/>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139681</xdr:rowOff>
    </xdr:from>
    <xdr:to>
      <xdr:col>86</xdr:col>
      <xdr:colOff>25400</xdr:colOff>
      <xdr:row>98</xdr:row>
      <xdr:rowOff>139681</xdr:rowOff>
    </xdr:to>
    <xdr:cxnSp macro="">
      <xdr:nvCxnSpPr>
        <xdr:cNvPr id="680" name="直線コネクタ 679">
          <a:extLst>
            <a:ext uri="{FF2B5EF4-FFF2-40B4-BE49-F238E27FC236}">
              <a16:creationId xmlns:a16="http://schemas.microsoft.com/office/drawing/2014/main" id="{00000000-0008-0000-0600-0000A8020000}"/>
            </a:ext>
          </a:extLst>
        </xdr:cNvPr>
        <xdr:cNvCxnSpPr/>
      </xdr:nvCxnSpPr>
      <xdr:spPr>
        <a:xfrm>
          <a:off x="16230600" y="1694178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90</xdr:row>
      <xdr:rowOff>99311</xdr:rowOff>
    </xdr:from>
    <xdr:ext cx="599010" cy="259045"/>
    <xdr:sp macro="" textlink="">
      <xdr:nvSpPr>
        <xdr:cNvPr id="681" name="積立金最大値テキスト">
          <a:extLst>
            <a:ext uri="{FF2B5EF4-FFF2-40B4-BE49-F238E27FC236}">
              <a16:creationId xmlns:a16="http://schemas.microsoft.com/office/drawing/2014/main" id="{00000000-0008-0000-0600-0000A9020000}"/>
            </a:ext>
          </a:extLst>
        </xdr:cNvPr>
        <xdr:cNvSpPr txBox="1"/>
      </xdr:nvSpPr>
      <xdr:spPr>
        <a:xfrm>
          <a:off x="16370300" y="1552981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519,342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91</xdr:row>
      <xdr:rowOff>152634</xdr:rowOff>
    </xdr:from>
    <xdr:to>
      <xdr:col>86</xdr:col>
      <xdr:colOff>25400</xdr:colOff>
      <xdr:row>91</xdr:row>
      <xdr:rowOff>152634</xdr:rowOff>
    </xdr:to>
    <xdr:cxnSp macro="">
      <xdr:nvCxnSpPr>
        <xdr:cNvPr id="682" name="直線コネクタ 681">
          <a:extLst>
            <a:ext uri="{FF2B5EF4-FFF2-40B4-BE49-F238E27FC236}">
              <a16:creationId xmlns:a16="http://schemas.microsoft.com/office/drawing/2014/main" id="{00000000-0008-0000-0600-0000AA020000}"/>
            </a:ext>
          </a:extLst>
        </xdr:cNvPr>
        <xdr:cNvCxnSpPr/>
      </xdr:nvCxnSpPr>
      <xdr:spPr>
        <a:xfrm>
          <a:off x="16230600" y="157545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98</xdr:row>
      <xdr:rowOff>70176</xdr:rowOff>
    </xdr:from>
    <xdr:to>
      <xdr:col>85</xdr:col>
      <xdr:colOff>127000</xdr:colOff>
      <xdr:row>98</xdr:row>
      <xdr:rowOff>99115</xdr:rowOff>
    </xdr:to>
    <xdr:cxnSp macro="">
      <xdr:nvCxnSpPr>
        <xdr:cNvPr id="683" name="直線コネクタ 682">
          <a:extLst>
            <a:ext uri="{FF2B5EF4-FFF2-40B4-BE49-F238E27FC236}">
              <a16:creationId xmlns:a16="http://schemas.microsoft.com/office/drawing/2014/main" id="{00000000-0008-0000-0600-0000AB020000}"/>
            </a:ext>
          </a:extLst>
        </xdr:cNvPr>
        <xdr:cNvCxnSpPr/>
      </xdr:nvCxnSpPr>
      <xdr:spPr>
        <a:xfrm>
          <a:off x="15481300" y="16872276"/>
          <a:ext cx="838200" cy="289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97</xdr:row>
      <xdr:rowOff>36909</xdr:rowOff>
    </xdr:from>
    <xdr:ext cx="534377" cy="259045"/>
    <xdr:sp macro="" textlink="">
      <xdr:nvSpPr>
        <xdr:cNvPr id="684" name="積立金平均値テキスト">
          <a:extLst>
            <a:ext uri="{FF2B5EF4-FFF2-40B4-BE49-F238E27FC236}">
              <a16:creationId xmlns:a16="http://schemas.microsoft.com/office/drawing/2014/main" id="{00000000-0008-0000-0600-0000AC020000}"/>
            </a:ext>
          </a:extLst>
        </xdr:cNvPr>
        <xdr:cNvSpPr txBox="1"/>
      </xdr:nvSpPr>
      <xdr:spPr>
        <a:xfrm>
          <a:off x="16370300" y="1666755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32,751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98</xdr:row>
      <xdr:rowOff>14032</xdr:rowOff>
    </xdr:from>
    <xdr:to>
      <xdr:col>85</xdr:col>
      <xdr:colOff>177800</xdr:colOff>
      <xdr:row>98</xdr:row>
      <xdr:rowOff>115632</xdr:rowOff>
    </xdr:to>
    <xdr:sp macro="" textlink="">
      <xdr:nvSpPr>
        <xdr:cNvPr id="685" name="フローチャート: 判断 684">
          <a:extLst>
            <a:ext uri="{FF2B5EF4-FFF2-40B4-BE49-F238E27FC236}">
              <a16:creationId xmlns:a16="http://schemas.microsoft.com/office/drawing/2014/main" id="{00000000-0008-0000-0600-0000AD020000}"/>
            </a:ext>
          </a:extLst>
        </xdr:cNvPr>
        <xdr:cNvSpPr/>
      </xdr:nvSpPr>
      <xdr:spPr>
        <a:xfrm>
          <a:off x="16268700" y="168161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98</xdr:row>
      <xdr:rowOff>70176</xdr:rowOff>
    </xdr:from>
    <xdr:to>
      <xdr:col>81</xdr:col>
      <xdr:colOff>50800</xdr:colOff>
      <xdr:row>98</xdr:row>
      <xdr:rowOff>95579</xdr:rowOff>
    </xdr:to>
    <xdr:cxnSp macro="">
      <xdr:nvCxnSpPr>
        <xdr:cNvPr id="686" name="直線コネクタ 685">
          <a:extLst>
            <a:ext uri="{FF2B5EF4-FFF2-40B4-BE49-F238E27FC236}">
              <a16:creationId xmlns:a16="http://schemas.microsoft.com/office/drawing/2014/main" id="{00000000-0008-0000-0600-0000AE020000}"/>
            </a:ext>
          </a:extLst>
        </xdr:cNvPr>
        <xdr:cNvCxnSpPr/>
      </xdr:nvCxnSpPr>
      <xdr:spPr>
        <a:xfrm flipV="1">
          <a:off x="14592300" y="16872276"/>
          <a:ext cx="889000" cy="254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98</xdr:row>
      <xdr:rowOff>33348</xdr:rowOff>
    </xdr:from>
    <xdr:to>
      <xdr:col>81</xdr:col>
      <xdr:colOff>101600</xdr:colOff>
      <xdr:row>98</xdr:row>
      <xdr:rowOff>134948</xdr:rowOff>
    </xdr:to>
    <xdr:sp macro="" textlink="">
      <xdr:nvSpPr>
        <xdr:cNvPr id="687" name="フローチャート: 判断 686">
          <a:extLst>
            <a:ext uri="{FF2B5EF4-FFF2-40B4-BE49-F238E27FC236}">
              <a16:creationId xmlns:a16="http://schemas.microsoft.com/office/drawing/2014/main" id="{00000000-0008-0000-0600-0000AF020000}"/>
            </a:ext>
          </a:extLst>
        </xdr:cNvPr>
        <xdr:cNvSpPr/>
      </xdr:nvSpPr>
      <xdr:spPr>
        <a:xfrm>
          <a:off x="15430500" y="168354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98</xdr:row>
      <xdr:rowOff>126075</xdr:rowOff>
    </xdr:from>
    <xdr:ext cx="534377" cy="259045"/>
    <xdr:sp macro="" textlink="">
      <xdr:nvSpPr>
        <xdr:cNvPr id="688" name="テキスト ボックス 687">
          <a:extLst>
            <a:ext uri="{FF2B5EF4-FFF2-40B4-BE49-F238E27FC236}">
              <a16:creationId xmlns:a16="http://schemas.microsoft.com/office/drawing/2014/main" id="{00000000-0008-0000-0600-0000B0020000}"/>
            </a:ext>
          </a:extLst>
        </xdr:cNvPr>
        <xdr:cNvSpPr txBox="1"/>
      </xdr:nvSpPr>
      <xdr:spPr>
        <a:xfrm>
          <a:off x="15214111" y="169281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24,301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98</xdr:row>
      <xdr:rowOff>95579</xdr:rowOff>
    </xdr:from>
    <xdr:to>
      <xdr:col>76</xdr:col>
      <xdr:colOff>114300</xdr:colOff>
      <xdr:row>98</xdr:row>
      <xdr:rowOff>128471</xdr:rowOff>
    </xdr:to>
    <xdr:cxnSp macro="">
      <xdr:nvCxnSpPr>
        <xdr:cNvPr id="689" name="直線コネクタ 688">
          <a:extLst>
            <a:ext uri="{FF2B5EF4-FFF2-40B4-BE49-F238E27FC236}">
              <a16:creationId xmlns:a16="http://schemas.microsoft.com/office/drawing/2014/main" id="{00000000-0008-0000-0600-0000B1020000}"/>
            </a:ext>
          </a:extLst>
        </xdr:cNvPr>
        <xdr:cNvCxnSpPr/>
      </xdr:nvCxnSpPr>
      <xdr:spPr>
        <a:xfrm flipV="1">
          <a:off x="13703300" y="16897679"/>
          <a:ext cx="889000" cy="328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98</xdr:row>
      <xdr:rowOff>40075</xdr:rowOff>
    </xdr:from>
    <xdr:to>
      <xdr:col>76</xdr:col>
      <xdr:colOff>165100</xdr:colOff>
      <xdr:row>98</xdr:row>
      <xdr:rowOff>141675</xdr:rowOff>
    </xdr:to>
    <xdr:sp macro="" textlink="">
      <xdr:nvSpPr>
        <xdr:cNvPr id="690" name="フローチャート: 判断 689">
          <a:extLst>
            <a:ext uri="{FF2B5EF4-FFF2-40B4-BE49-F238E27FC236}">
              <a16:creationId xmlns:a16="http://schemas.microsoft.com/office/drawing/2014/main" id="{00000000-0008-0000-0600-0000B2020000}"/>
            </a:ext>
          </a:extLst>
        </xdr:cNvPr>
        <xdr:cNvSpPr/>
      </xdr:nvSpPr>
      <xdr:spPr>
        <a:xfrm>
          <a:off x="14541500" y="168421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96</xdr:row>
      <xdr:rowOff>158202</xdr:rowOff>
    </xdr:from>
    <xdr:ext cx="534377" cy="259045"/>
    <xdr:sp macro="" textlink="">
      <xdr:nvSpPr>
        <xdr:cNvPr id="691" name="テキスト ボックス 690">
          <a:extLst>
            <a:ext uri="{FF2B5EF4-FFF2-40B4-BE49-F238E27FC236}">
              <a16:creationId xmlns:a16="http://schemas.microsoft.com/office/drawing/2014/main" id="{00000000-0008-0000-0600-0000B3020000}"/>
            </a:ext>
          </a:extLst>
        </xdr:cNvPr>
        <xdr:cNvSpPr txBox="1"/>
      </xdr:nvSpPr>
      <xdr:spPr>
        <a:xfrm>
          <a:off x="14325111" y="166174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21,358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98</xdr:row>
      <xdr:rowOff>128471</xdr:rowOff>
    </xdr:from>
    <xdr:to>
      <xdr:col>71</xdr:col>
      <xdr:colOff>177800</xdr:colOff>
      <xdr:row>98</xdr:row>
      <xdr:rowOff>135517</xdr:rowOff>
    </xdr:to>
    <xdr:cxnSp macro="">
      <xdr:nvCxnSpPr>
        <xdr:cNvPr id="692" name="直線コネクタ 691">
          <a:extLst>
            <a:ext uri="{FF2B5EF4-FFF2-40B4-BE49-F238E27FC236}">
              <a16:creationId xmlns:a16="http://schemas.microsoft.com/office/drawing/2014/main" id="{00000000-0008-0000-0600-0000B4020000}"/>
            </a:ext>
          </a:extLst>
        </xdr:cNvPr>
        <xdr:cNvCxnSpPr/>
      </xdr:nvCxnSpPr>
      <xdr:spPr>
        <a:xfrm flipV="1">
          <a:off x="12814300" y="16930571"/>
          <a:ext cx="889000" cy="70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98</xdr:row>
      <xdr:rowOff>38663</xdr:rowOff>
    </xdr:from>
    <xdr:to>
      <xdr:col>72</xdr:col>
      <xdr:colOff>38100</xdr:colOff>
      <xdr:row>98</xdr:row>
      <xdr:rowOff>140263</xdr:rowOff>
    </xdr:to>
    <xdr:sp macro="" textlink="">
      <xdr:nvSpPr>
        <xdr:cNvPr id="693" name="フローチャート: 判断 692">
          <a:extLst>
            <a:ext uri="{FF2B5EF4-FFF2-40B4-BE49-F238E27FC236}">
              <a16:creationId xmlns:a16="http://schemas.microsoft.com/office/drawing/2014/main" id="{00000000-0008-0000-0600-0000B5020000}"/>
            </a:ext>
          </a:extLst>
        </xdr:cNvPr>
        <xdr:cNvSpPr/>
      </xdr:nvSpPr>
      <xdr:spPr>
        <a:xfrm>
          <a:off x="13652500" y="168407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96</xdr:row>
      <xdr:rowOff>156790</xdr:rowOff>
    </xdr:from>
    <xdr:ext cx="534377" cy="259045"/>
    <xdr:sp macro="" textlink="">
      <xdr:nvSpPr>
        <xdr:cNvPr id="694" name="テキスト ボックス 693">
          <a:extLst>
            <a:ext uri="{FF2B5EF4-FFF2-40B4-BE49-F238E27FC236}">
              <a16:creationId xmlns:a16="http://schemas.microsoft.com/office/drawing/2014/main" id="{00000000-0008-0000-0600-0000B6020000}"/>
            </a:ext>
          </a:extLst>
        </xdr:cNvPr>
        <xdr:cNvSpPr txBox="1"/>
      </xdr:nvSpPr>
      <xdr:spPr>
        <a:xfrm>
          <a:off x="13436111" y="166159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21,976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39063</xdr:rowOff>
    </xdr:from>
    <xdr:to>
      <xdr:col>67</xdr:col>
      <xdr:colOff>101600</xdr:colOff>
      <xdr:row>98</xdr:row>
      <xdr:rowOff>140663</xdr:rowOff>
    </xdr:to>
    <xdr:sp macro="" textlink="">
      <xdr:nvSpPr>
        <xdr:cNvPr id="695" name="フローチャート: 判断 694">
          <a:extLst>
            <a:ext uri="{FF2B5EF4-FFF2-40B4-BE49-F238E27FC236}">
              <a16:creationId xmlns:a16="http://schemas.microsoft.com/office/drawing/2014/main" id="{00000000-0008-0000-0600-0000B7020000}"/>
            </a:ext>
          </a:extLst>
        </xdr:cNvPr>
        <xdr:cNvSpPr/>
      </xdr:nvSpPr>
      <xdr:spPr>
        <a:xfrm>
          <a:off x="12763500" y="168411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96</xdr:row>
      <xdr:rowOff>157190</xdr:rowOff>
    </xdr:from>
    <xdr:ext cx="534377" cy="259045"/>
    <xdr:sp macro="" textlink="">
      <xdr:nvSpPr>
        <xdr:cNvPr id="696" name="テキスト ボックス 695">
          <a:extLst>
            <a:ext uri="{FF2B5EF4-FFF2-40B4-BE49-F238E27FC236}">
              <a16:creationId xmlns:a16="http://schemas.microsoft.com/office/drawing/2014/main" id="{00000000-0008-0000-0600-0000B8020000}"/>
            </a:ext>
          </a:extLst>
        </xdr:cNvPr>
        <xdr:cNvSpPr txBox="1"/>
      </xdr:nvSpPr>
      <xdr:spPr>
        <a:xfrm>
          <a:off x="12547111" y="166163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21,801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97" name="テキスト ボックス 696">
          <a:extLst>
            <a:ext uri="{FF2B5EF4-FFF2-40B4-BE49-F238E27FC236}">
              <a16:creationId xmlns:a16="http://schemas.microsoft.com/office/drawing/2014/main" id="{00000000-0008-0000-0600-0000B9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698" name="テキスト ボックス 697">
          <a:extLst>
            <a:ext uri="{FF2B5EF4-FFF2-40B4-BE49-F238E27FC236}">
              <a16:creationId xmlns:a16="http://schemas.microsoft.com/office/drawing/2014/main" id="{00000000-0008-0000-0600-0000BA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699" name="テキスト ボックス 698">
          <a:extLst>
            <a:ext uri="{FF2B5EF4-FFF2-40B4-BE49-F238E27FC236}">
              <a16:creationId xmlns:a16="http://schemas.microsoft.com/office/drawing/2014/main" id="{00000000-0008-0000-0600-0000BB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00" name="テキスト ボックス 699">
          <a:extLst>
            <a:ext uri="{FF2B5EF4-FFF2-40B4-BE49-F238E27FC236}">
              <a16:creationId xmlns:a16="http://schemas.microsoft.com/office/drawing/2014/main" id="{00000000-0008-0000-0600-0000BC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01" name="テキスト ボックス 700">
          <a:extLst>
            <a:ext uri="{FF2B5EF4-FFF2-40B4-BE49-F238E27FC236}">
              <a16:creationId xmlns:a16="http://schemas.microsoft.com/office/drawing/2014/main" id="{00000000-0008-0000-0600-0000BD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98</xdr:row>
      <xdr:rowOff>48315</xdr:rowOff>
    </xdr:from>
    <xdr:to>
      <xdr:col>85</xdr:col>
      <xdr:colOff>177800</xdr:colOff>
      <xdr:row>98</xdr:row>
      <xdr:rowOff>149915</xdr:rowOff>
    </xdr:to>
    <xdr:sp macro="" textlink="">
      <xdr:nvSpPr>
        <xdr:cNvPr id="702" name="楕円 701">
          <a:extLst>
            <a:ext uri="{FF2B5EF4-FFF2-40B4-BE49-F238E27FC236}">
              <a16:creationId xmlns:a16="http://schemas.microsoft.com/office/drawing/2014/main" id="{00000000-0008-0000-0600-0000BE020000}"/>
            </a:ext>
          </a:extLst>
        </xdr:cNvPr>
        <xdr:cNvSpPr/>
      </xdr:nvSpPr>
      <xdr:spPr>
        <a:xfrm>
          <a:off x="16268700" y="168504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97</xdr:row>
      <xdr:rowOff>163909</xdr:rowOff>
    </xdr:from>
    <xdr:ext cx="534377" cy="259045"/>
    <xdr:sp macro="" textlink="">
      <xdr:nvSpPr>
        <xdr:cNvPr id="703" name="積立金該当値テキスト">
          <a:extLst>
            <a:ext uri="{FF2B5EF4-FFF2-40B4-BE49-F238E27FC236}">
              <a16:creationId xmlns:a16="http://schemas.microsoft.com/office/drawing/2014/main" id="{00000000-0008-0000-0600-0000BF020000}"/>
            </a:ext>
          </a:extLst>
        </xdr:cNvPr>
        <xdr:cNvSpPr txBox="1"/>
      </xdr:nvSpPr>
      <xdr:spPr>
        <a:xfrm>
          <a:off x="16370300" y="167945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17,754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98</xdr:row>
      <xdr:rowOff>19376</xdr:rowOff>
    </xdr:from>
    <xdr:to>
      <xdr:col>81</xdr:col>
      <xdr:colOff>101600</xdr:colOff>
      <xdr:row>98</xdr:row>
      <xdr:rowOff>120976</xdr:rowOff>
    </xdr:to>
    <xdr:sp macro="" textlink="">
      <xdr:nvSpPr>
        <xdr:cNvPr id="704" name="楕円 703">
          <a:extLst>
            <a:ext uri="{FF2B5EF4-FFF2-40B4-BE49-F238E27FC236}">
              <a16:creationId xmlns:a16="http://schemas.microsoft.com/office/drawing/2014/main" id="{00000000-0008-0000-0600-0000C0020000}"/>
            </a:ext>
          </a:extLst>
        </xdr:cNvPr>
        <xdr:cNvSpPr/>
      </xdr:nvSpPr>
      <xdr:spPr>
        <a:xfrm>
          <a:off x="15430500" y="168214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96</xdr:row>
      <xdr:rowOff>137503</xdr:rowOff>
    </xdr:from>
    <xdr:ext cx="534377" cy="259045"/>
    <xdr:sp macro="" textlink="">
      <xdr:nvSpPr>
        <xdr:cNvPr id="705" name="テキスト ボックス 704">
          <a:extLst>
            <a:ext uri="{FF2B5EF4-FFF2-40B4-BE49-F238E27FC236}">
              <a16:creationId xmlns:a16="http://schemas.microsoft.com/office/drawing/2014/main" id="{00000000-0008-0000-0600-0000C1020000}"/>
            </a:ext>
          </a:extLst>
        </xdr:cNvPr>
        <xdr:cNvSpPr txBox="1"/>
      </xdr:nvSpPr>
      <xdr:spPr>
        <a:xfrm>
          <a:off x="15214111" y="165967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30,413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98</xdr:row>
      <xdr:rowOff>44779</xdr:rowOff>
    </xdr:from>
    <xdr:to>
      <xdr:col>76</xdr:col>
      <xdr:colOff>165100</xdr:colOff>
      <xdr:row>98</xdr:row>
      <xdr:rowOff>146379</xdr:rowOff>
    </xdr:to>
    <xdr:sp macro="" textlink="">
      <xdr:nvSpPr>
        <xdr:cNvPr id="706" name="楕円 705">
          <a:extLst>
            <a:ext uri="{FF2B5EF4-FFF2-40B4-BE49-F238E27FC236}">
              <a16:creationId xmlns:a16="http://schemas.microsoft.com/office/drawing/2014/main" id="{00000000-0008-0000-0600-0000C2020000}"/>
            </a:ext>
          </a:extLst>
        </xdr:cNvPr>
        <xdr:cNvSpPr/>
      </xdr:nvSpPr>
      <xdr:spPr>
        <a:xfrm>
          <a:off x="14541500" y="168468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98</xdr:row>
      <xdr:rowOff>137506</xdr:rowOff>
    </xdr:from>
    <xdr:ext cx="534377" cy="259045"/>
    <xdr:sp macro="" textlink="">
      <xdr:nvSpPr>
        <xdr:cNvPr id="707" name="テキスト ボックス 706">
          <a:extLst>
            <a:ext uri="{FF2B5EF4-FFF2-40B4-BE49-F238E27FC236}">
              <a16:creationId xmlns:a16="http://schemas.microsoft.com/office/drawing/2014/main" id="{00000000-0008-0000-0600-0000C3020000}"/>
            </a:ext>
          </a:extLst>
        </xdr:cNvPr>
        <xdr:cNvSpPr txBox="1"/>
      </xdr:nvSpPr>
      <xdr:spPr>
        <a:xfrm>
          <a:off x="14325111" y="169396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19,301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98</xdr:row>
      <xdr:rowOff>77671</xdr:rowOff>
    </xdr:from>
    <xdr:to>
      <xdr:col>72</xdr:col>
      <xdr:colOff>38100</xdr:colOff>
      <xdr:row>99</xdr:row>
      <xdr:rowOff>7821</xdr:rowOff>
    </xdr:to>
    <xdr:sp macro="" textlink="">
      <xdr:nvSpPr>
        <xdr:cNvPr id="708" name="楕円 707">
          <a:extLst>
            <a:ext uri="{FF2B5EF4-FFF2-40B4-BE49-F238E27FC236}">
              <a16:creationId xmlns:a16="http://schemas.microsoft.com/office/drawing/2014/main" id="{00000000-0008-0000-0600-0000C4020000}"/>
            </a:ext>
          </a:extLst>
        </xdr:cNvPr>
        <xdr:cNvSpPr/>
      </xdr:nvSpPr>
      <xdr:spPr>
        <a:xfrm>
          <a:off x="13652500" y="168797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98</xdr:row>
      <xdr:rowOff>170398</xdr:rowOff>
    </xdr:from>
    <xdr:ext cx="469744" cy="259045"/>
    <xdr:sp macro="" textlink="">
      <xdr:nvSpPr>
        <xdr:cNvPr id="709" name="テキスト ボックス 708">
          <a:extLst>
            <a:ext uri="{FF2B5EF4-FFF2-40B4-BE49-F238E27FC236}">
              <a16:creationId xmlns:a16="http://schemas.microsoft.com/office/drawing/2014/main" id="{00000000-0008-0000-0600-0000C5020000}"/>
            </a:ext>
          </a:extLst>
        </xdr:cNvPr>
        <xdr:cNvSpPr txBox="1"/>
      </xdr:nvSpPr>
      <xdr:spPr>
        <a:xfrm>
          <a:off x="13468428" y="169724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84717</xdr:rowOff>
    </xdr:from>
    <xdr:to>
      <xdr:col>67</xdr:col>
      <xdr:colOff>101600</xdr:colOff>
      <xdr:row>99</xdr:row>
      <xdr:rowOff>14867</xdr:rowOff>
    </xdr:to>
    <xdr:sp macro="" textlink="">
      <xdr:nvSpPr>
        <xdr:cNvPr id="710" name="楕円 709">
          <a:extLst>
            <a:ext uri="{FF2B5EF4-FFF2-40B4-BE49-F238E27FC236}">
              <a16:creationId xmlns:a16="http://schemas.microsoft.com/office/drawing/2014/main" id="{00000000-0008-0000-0600-0000C6020000}"/>
            </a:ext>
          </a:extLst>
        </xdr:cNvPr>
        <xdr:cNvSpPr/>
      </xdr:nvSpPr>
      <xdr:spPr>
        <a:xfrm>
          <a:off x="12763500" y="168868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99</xdr:row>
      <xdr:rowOff>5994</xdr:rowOff>
    </xdr:from>
    <xdr:ext cx="469744" cy="259045"/>
    <xdr:sp macro="" textlink="">
      <xdr:nvSpPr>
        <xdr:cNvPr id="711" name="テキスト ボックス 710">
          <a:extLst>
            <a:ext uri="{FF2B5EF4-FFF2-40B4-BE49-F238E27FC236}">
              <a16:creationId xmlns:a16="http://schemas.microsoft.com/office/drawing/2014/main" id="{00000000-0008-0000-0600-0000C7020000}"/>
            </a:ext>
          </a:extLst>
        </xdr:cNvPr>
        <xdr:cNvSpPr txBox="1"/>
      </xdr:nvSpPr>
      <xdr:spPr>
        <a:xfrm>
          <a:off x="12579428" y="169795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12" name="正方形/長方形 711">
          <a:extLst>
            <a:ext uri="{FF2B5EF4-FFF2-40B4-BE49-F238E27FC236}">
              <a16:creationId xmlns:a16="http://schemas.microsoft.com/office/drawing/2014/main" id="{00000000-0008-0000-0600-0000C8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13" name="正方形/長方形 712">
          <a:extLst>
            <a:ext uri="{FF2B5EF4-FFF2-40B4-BE49-F238E27FC236}">
              <a16:creationId xmlns:a16="http://schemas.microsoft.com/office/drawing/2014/main" id="{00000000-0008-0000-0600-0000C9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14" name="正方形/長方形 713">
          <a:extLst>
            <a:ext uri="{FF2B5EF4-FFF2-40B4-BE49-F238E27FC236}">
              <a16:creationId xmlns:a16="http://schemas.microsoft.com/office/drawing/2014/main" id="{00000000-0008-0000-0600-0000CA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15" name="正方形/長方形 714">
          <a:extLst>
            <a:ext uri="{FF2B5EF4-FFF2-40B4-BE49-F238E27FC236}">
              <a16:creationId xmlns:a16="http://schemas.microsoft.com/office/drawing/2014/main" id="{00000000-0008-0000-0600-0000CB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16" name="正方形/長方形 715">
          <a:extLst>
            <a:ext uri="{FF2B5EF4-FFF2-40B4-BE49-F238E27FC236}">
              <a16:creationId xmlns:a16="http://schemas.microsoft.com/office/drawing/2014/main" id="{00000000-0008-0000-0600-0000CC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17" name="正方形/長方形 716">
          <a:extLst>
            <a:ext uri="{FF2B5EF4-FFF2-40B4-BE49-F238E27FC236}">
              <a16:creationId xmlns:a16="http://schemas.microsoft.com/office/drawing/2014/main" id="{00000000-0008-0000-0600-0000CD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18" name="正方形/長方形 717">
          <a:extLst>
            <a:ext uri="{FF2B5EF4-FFF2-40B4-BE49-F238E27FC236}">
              <a16:creationId xmlns:a16="http://schemas.microsoft.com/office/drawing/2014/main" id="{00000000-0008-0000-0600-0000CE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19" name="正方形/長方形 718">
          <a:extLst>
            <a:ext uri="{FF2B5EF4-FFF2-40B4-BE49-F238E27FC236}">
              <a16:creationId xmlns:a16="http://schemas.microsoft.com/office/drawing/2014/main" id="{00000000-0008-0000-0600-0000CF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20" name="テキスト ボックス 719">
          <a:extLst>
            <a:ext uri="{FF2B5EF4-FFF2-40B4-BE49-F238E27FC236}">
              <a16:creationId xmlns:a16="http://schemas.microsoft.com/office/drawing/2014/main" id="{00000000-0008-0000-0600-0000D0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21" name="直線コネクタ 720">
          <a:extLst>
            <a:ext uri="{FF2B5EF4-FFF2-40B4-BE49-F238E27FC236}">
              <a16:creationId xmlns:a16="http://schemas.microsoft.com/office/drawing/2014/main" id="{00000000-0008-0000-0600-0000D1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44450</xdr:rowOff>
    </xdr:from>
    <xdr:to>
      <xdr:col>120</xdr:col>
      <xdr:colOff>114300</xdr:colOff>
      <xdr:row>39</xdr:row>
      <xdr:rowOff>44450</xdr:rowOff>
    </xdr:to>
    <xdr:cxnSp macro="">
      <xdr:nvCxnSpPr>
        <xdr:cNvPr id="722" name="直線コネクタ 721">
          <a:extLst>
            <a:ext uri="{FF2B5EF4-FFF2-40B4-BE49-F238E27FC236}">
              <a16:creationId xmlns:a16="http://schemas.microsoft.com/office/drawing/2014/main" id="{00000000-0008-0000-0600-0000D2020000}"/>
            </a:ext>
          </a:extLst>
        </xdr:cNvPr>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73677</xdr:rowOff>
    </xdr:from>
    <xdr:ext cx="248786" cy="259045"/>
    <xdr:sp macro="" textlink="">
      <xdr:nvSpPr>
        <xdr:cNvPr id="723" name="テキスト ボックス 722">
          <a:extLst>
            <a:ext uri="{FF2B5EF4-FFF2-40B4-BE49-F238E27FC236}">
              <a16:creationId xmlns:a16="http://schemas.microsoft.com/office/drawing/2014/main" id="{00000000-0008-0000-0600-0000D3020000}"/>
            </a:ext>
          </a:extLst>
        </xdr:cNvPr>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6350</xdr:rowOff>
    </xdr:from>
    <xdr:to>
      <xdr:col>120</xdr:col>
      <xdr:colOff>114300</xdr:colOff>
      <xdr:row>37</xdr:row>
      <xdr:rowOff>6350</xdr:rowOff>
    </xdr:to>
    <xdr:cxnSp macro="">
      <xdr:nvCxnSpPr>
        <xdr:cNvPr id="724" name="直線コネクタ 723">
          <a:extLst>
            <a:ext uri="{FF2B5EF4-FFF2-40B4-BE49-F238E27FC236}">
              <a16:creationId xmlns:a16="http://schemas.microsoft.com/office/drawing/2014/main" id="{00000000-0008-0000-0600-0000D4020000}"/>
            </a:ext>
          </a:extLst>
        </xdr:cNvPr>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36</xdr:row>
      <xdr:rowOff>35577</xdr:rowOff>
    </xdr:from>
    <xdr:ext cx="467179" cy="259045"/>
    <xdr:sp macro="" textlink="">
      <xdr:nvSpPr>
        <xdr:cNvPr id="725" name="テキスト ボックス 724">
          <a:extLst>
            <a:ext uri="{FF2B5EF4-FFF2-40B4-BE49-F238E27FC236}">
              <a16:creationId xmlns:a16="http://schemas.microsoft.com/office/drawing/2014/main" id="{00000000-0008-0000-0600-0000D5020000}"/>
            </a:ext>
          </a:extLst>
        </xdr:cNvPr>
        <xdr:cNvSpPr txBox="1"/>
      </xdr:nvSpPr>
      <xdr:spPr>
        <a:xfrm>
          <a:off x="17820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139700</xdr:rowOff>
    </xdr:from>
    <xdr:to>
      <xdr:col>120</xdr:col>
      <xdr:colOff>114300</xdr:colOff>
      <xdr:row>34</xdr:row>
      <xdr:rowOff>139700</xdr:rowOff>
    </xdr:to>
    <xdr:cxnSp macro="">
      <xdr:nvCxnSpPr>
        <xdr:cNvPr id="726" name="直線コネクタ 725">
          <a:extLst>
            <a:ext uri="{FF2B5EF4-FFF2-40B4-BE49-F238E27FC236}">
              <a16:creationId xmlns:a16="http://schemas.microsoft.com/office/drawing/2014/main" id="{00000000-0008-0000-0600-0000D6020000}"/>
            </a:ext>
          </a:extLst>
        </xdr:cNvPr>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33</xdr:row>
      <xdr:rowOff>168927</xdr:rowOff>
    </xdr:from>
    <xdr:ext cx="531299" cy="259045"/>
    <xdr:sp macro="" textlink="">
      <xdr:nvSpPr>
        <xdr:cNvPr id="727" name="テキスト ボックス 726">
          <a:extLst>
            <a:ext uri="{FF2B5EF4-FFF2-40B4-BE49-F238E27FC236}">
              <a16:creationId xmlns:a16="http://schemas.microsoft.com/office/drawing/2014/main" id="{00000000-0008-0000-0600-0000D7020000}"/>
            </a:ext>
          </a:extLst>
        </xdr:cNvPr>
        <xdr:cNvSpPr txBox="1"/>
      </xdr:nvSpPr>
      <xdr:spPr>
        <a:xfrm>
          <a:off x="17756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32</xdr:row>
      <xdr:rowOff>101600</xdr:rowOff>
    </xdr:from>
    <xdr:to>
      <xdr:col>120</xdr:col>
      <xdr:colOff>114300</xdr:colOff>
      <xdr:row>32</xdr:row>
      <xdr:rowOff>101600</xdr:rowOff>
    </xdr:to>
    <xdr:cxnSp macro="">
      <xdr:nvCxnSpPr>
        <xdr:cNvPr id="728" name="直線コネクタ 727">
          <a:extLst>
            <a:ext uri="{FF2B5EF4-FFF2-40B4-BE49-F238E27FC236}">
              <a16:creationId xmlns:a16="http://schemas.microsoft.com/office/drawing/2014/main" id="{00000000-0008-0000-0600-0000D8020000}"/>
            </a:ext>
          </a:extLst>
        </xdr:cNvPr>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31</xdr:row>
      <xdr:rowOff>130827</xdr:rowOff>
    </xdr:from>
    <xdr:ext cx="531299" cy="259045"/>
    <xdr:sp macro="" textlink="">
      <xdr:nvSpPr>
        <xdr:cNvPr id="729" name="テキスト ボックス 728">
          <a:extLst>
            <a:ext uri="{FF2B5EF4-FFF2-40B4-BE49-F238E27FC236}">
              <a16:creationId xmlns:a16="http://schemas.microsoft.com/office/drawing/2014/main" id="{00000000-0008-0000-0600-0000D9020000}"/>
            </a:ext>
          </a:extLst>
        </xdr:cNvPr>
        <xdr:cNvSpPr txBox="1"/>
      </xdr:nvSpPr>
      <xdr:spPr>
        <a:xfrm>
          <a:off x="17756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63500</xdr:rowOff>
    </xdr:from>
    <xdr:to>
      <xdr:col>120</xdr:col>
      <xdr:colOff>114300</xdr:colOff>
      <xdr:row>30</xdr:row>
      <xdr:rowOff>63500</xdr:rowOff>
    </xdr:to>
    <xdr:cxnSp macro="">
      <xdr:nvCxnSpPr>
        <xdr:cNvPr id="730" name="直線コネクタ 729">
          <a:extLst>
            <a:ext uri="{FF2B5EF4-FFF2-40B4-BE49-F238E27FC236}">
              <a16:creationId xmlns:a16="http://schemas.microsoft.com/office/drawing/2014/main" id="{00000000-0008-0000-0600-0000DA020000}"/>
            </a:ext>
          </a:extLst>
        </xdr:cNvPr>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92727</xdr:rowOff>
    </xdr:from>
    <xdr:ext cx="531299" cy="259045"/>
    <xdr:sp macro="" textlink="">
      <xdr:nvSpPr>
        <xdr:cNvPr id="731" name="テキスト ボックス 730">
          <a:extLst>
            <a:ext uri="{FF2B5EF4-FFF2-40B4-BE49-F238E27FC236}">
              <a16:creationId xmlns:a16="http://schemas.microsoft.com/office/drawing/2014/main" id="{00000000-0008-0000-0600-0000DB020000}"/>
            </a:ext>
          </a:extLst>
        </xdr:cNvPr>
        <xdr:cNvSpPr txBox="1"/>
      </xdr:nvSpPr>
      <xdr:spPr>
        <a:xfrm>
          <a:off x="17756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32" name="直線コネクタ 731">
          <a:extLst>
            <a:ext uri="{FF2B5EF4-FFF2-40B4-BE49-F238E27FC236}">
              <a16:creationId xmlns:a16="http://schemas.microsoft.com/office/drawing/2014/main" id="{00000000-0008-0000-0600-0000DC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33" name="テキスト ボックス 732">
          <a:extLst>
            <a:ext uri="{FF2B5EF4-FFF2-40B4-BE49-F238E27FC236}">
              <a16:creationId xmlns:a16="http://schemas.microsoft.com/office/drawing/2014/main" id="{00000000-0008-0000-0600-0000DD020000}"/>
            </a:ext>
          </a:extLst>
        </xdr:cNvPr>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34" name="投資及び出資金グラフ枠">
          <a:extLst>
            <a:ext uri="{FF2B5EF4-FFF2-40B4-BE49-F238E27FC236}">
              <a16:creationId xmlns:a16="http://schemas.microsoft.com/office/drawing/2014/main" id="{00000000-0008-0000-0600-0000DE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31</xdr:row>
      <xdr:rowOff>67158</xdr:rowOff>
    </xdr:from>
    <xdr:to>
      <xdr:col>116</xdr:col>
      <xdr:colOff>62864</xdr:colOff>
      <xdr:row>39</xdr:row>
      <xdr:rowOff>44450</xdr:rowOff>
    </xdr:to>
    <xdr:cxnSp macro="">
      <xdr:nvCxnSpPr>
        <xdr:cNvPr id="735" name="直線コネクタ 734">
          <a:extLst>
            <a:ext uri="{FF2B5EF4-FFF2-40B4-BE49-F238E27FC236}">
              <a16:creationId xmlns:a16="http://schemas.microsoft.com/office/drawing/2014/main" id="{00000000-0008-0000-0600-0000DF020000}"/>
            </a:ext>
          </a:extLst>
        </xdr:cNvPr>
        <xdr:cNvCxnSpPr/>
      </xdr:nvCxnSpPr>
      <xdr:spPr>
        <a:xfrm flipV="1">
          <a:off x="22159595" y="5382108"/>
          <a:ext cx="1269" cy="134889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48277</xdr:rowOff>
    </xdr:from>
    <xdr:ext cx="249299" cy="259045"/>
    <xdr:sp macro="" textlink="">
      <xdr:nvSpPr>
        <xdr:cNvPr id="736" name="投資及び出資金最小値テキスト">
          <a:extLst>
            <a:ext uri="{FF2B5EF4-FFF2-40B4-BE49-F238E27FC236}">
              <a16:creationId xmlns:a16="http://schemas.microsoft.com/office/drawing/2014/main" id="{00000000-0008-0000-0600-0000E0020000}"/>
            </a:ext>
          </a:extLst>
        </xdr:cNvPr>
        <xdr:cNvSpPr txBox="1"/>
      </xdr:nvSpPr>
      <xdr:spPr>
        <a:xfrm>
          <a:off x="22212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44450</xdr:rowOff>
    </xdr:from>
    <xdr:to>
      <xdr:col>116</xdr:col>
      <xdr:colOff>152400</xdr:colOff>
      <xdr:row>39</xdr:row>
      <xdr:rowOff>44450</xdr:rowOff>
    </xdr:to>
    <xdr:cxnSp macro="">
      <xdr:nvCxnSpPr>
        <xdr:cNvPr id="737" name="直線コネクタ 736">
          <a:extLst>
            <a:ext uri="{FF2B5EF4-FFF2-40B4-BE49-F238E27FC236}">
              <a16:creationId xmlns:a16="http://schemas.microsoft.com/office/drawing/2014/main" id="{00000000-0008-0000-0600-0000E1020000}"/>
            </a:ext>
          </a:extLst>
        </xdr:cNvPr>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30</xdr:row>
      <xdr:rowOff>13835</xdr:rowOff>
    </xdr:from>
    <xdr:ext cx="534377" cy="259045"/>
    <xdr:sp macro="" textlink="">
      <xdr:nvSpPr>
        <xdr:cNvPr id="738" name="投資及び出資金最大値テキスト">
          <a:extLst>
            <a:ext uri="{FF2B5EF4-FFF2-40B4-BE49-F238E27FC236}">
              <a16:creationId xmlns:a16="http://schemas.microsoft.com/office/drawing/2014/main" id="{00000000-0008-0000-0600-0000E2020000}"/>
            </a:ext>
          </a:extLst>
        </xdr:cNvPr>
        <xdr:cNvSpPr txBox="1"/>
      </xdr:nvSpPr>
      <xdr:spPr>
        <a:xfrm>
          <a:off x="22212300" y="51573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17,702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31</xdr:row>
      <xdr:rowOff>67158</xdr:rowOff>
    </xdr:from>
    <xdr:to>
      <xdr:col>116</xdr:col>
      <xdr:colOff>152400</xdr:colOff>
      <xdr:row>31</xdr:row>
      <xdr:rowOff>67158</xdr:rowOff>
    </xdr:to>
    <xdr:cxnSp macro="">
      <xdr:nvCxnSpPr>
        <xdr:cNvPr id="739" name="直線コネクタ 738">
          <a:extLst>
            <a:ext uri="{FF2B5EF4-FFF2-40B4-BE49-F238E27FC236}">
              <a16:creationId xmlns:a16="http://schemas.microsoft.com/office/drawing/2014/main" id="{00000000-0008-0000-0600-0000E3020000}"/>
            </a:ext>
          </a:extLst>
        </xdr:cNvPr>
        <xdr:cNvCxnSpPr/>
      </xdr:nvCxnSpPr>
      <xdr:spPr>
        <a:xfrm>
          <a:off x="22072600" y="53821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39</xdr:row>
      <xdr:rowOff>44450</xdr:rowOff>
    </xdr:from>
    <xdr:to>
      <xdr:col>116</xdr:col>
      <xdr:colOff>63500</xdr:colOff>
      <xdr:row>39</xdr:row>
      <xdr:rowOff>44450</xdr:rowOff>
    </xdr:to>
    <xdr:cxnSp macro="">
      <xdr:nvCxnSpPr>
        <xdr:cNvPr id="740" name="直線コネクタ 739">
          <a:extLst>
            <a:ext uri="{FF2B5EF4-FFF2-40B4-BE49-F238E27FC236}">
              <a16:creationId xmlns:a16="http://schemas.microsoft.com/office/drawing/2014/main" id="{00000000-0008-0000-0600-0000E4020000}"/>
            </a:ext>
          </a:extLst>
        </xdr:cNvPr>
        <xdr:cNvCxnSpPr/>
      </xdr:nvCxnSpPr>
      <xdr:spPr>
        <a:xfrm>
          <a:off x="21323300" y="6731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97299</xdr:rowOff>
    </xdr:from>
    <xdr:ext cx="469744" cy="259045"/>
    <xdr:sp macro="" textlink="">
      <xdr:nvSpPr>
        <xdr:cNvPr id="741" name="投資及び出資金平均値テキスト">
          <a:extLst>
            <a:ext uri="{FF2B5EF4-FFF2-40B4-BE49-F238E27FC236}">
              <a16:creationId xmlns:a16="http://schemas.microsoft.com/office/drawing/2014/main" id="{00000000-0008-0000-0600-0000E5020000}"/>
            </a:ext>
          </a:extLst>
        </xdr:cNvPr>
        <xdr:cNvSpPr txBox="1"/>
      </xdr:nvSpPr>
      <xdr:spPr>
        <a:xfrm>
          <a:off x="22212300" y="644094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74422</xdr:rowOff>
    </xdr:from>
    <xdr:to>
      <xdr:col>116</xdr:col>
      <xdr:colOff>114300</xdr:colOff>
      <xdr:row>39</xdr:row>
      <xdr:rowOff>4572</xdr:rowOff>
    </xdr:to>
    <xdr:sp macro="" textlink="">
      <xdr:nvSpPr>
        <xdr:cNvPr id="742" name="フローチャート: 判断 741">
          <a:extLst>
            <a:ext uri="{FF2B5EF4-FFF2-40B4-BE49-F238E27FC236}">
              <a16:creationId xmlns:a16="http://schemas.microsoft.com/office/drawing/2014/main" id="{00000000-0008-0000-0600-0000E6020000}"/>
            </a:ext>
          </a:extLst>
        </xdr:cNvPr>
        <xdr:cNvSpPr/>
      </xdr:nvSpPr>
      <xdr:spPr>
        <a:xfrm>
          <a:off x="22110700" y="65895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44450</xdr:rowOff>
    </xdr:from>
    <xdr:to>
      <xdr:col>111</xdr:col>
      <xdr:colOff>177800</xdr:colOff>
      <xdr:row>39</xdr:row>
      <xdr:rowOff>44450</xdr:rowOff>
    </xdr:to>
    <xdr:cxnSp macro="">
      <xdr:nvCxnSpPr>
        <xdr:cNvPr id="743" name="直線コネクタ 742">
          <a:extLst>
            <a:ext uri="{FF2B5EF4-FFF2-40B4-BE49-F238E27FC236}">
              <a16:creationId xmlns:a16="http://schemas.microsoft.com/office/drawing/2014/main" id="{00000000-0008-0000-0600-0000E7020000}"/>
            </a:ext>
          </a:extLst>
        </xdr:cNvPr>
        <xdr:cNvCxnSpPr/>
      </xdr:nvCxnSpPr>
      <xdr:spPr>
        <a:xfrm>
          <a:off x="20434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35103</xdr:rowOff>
    </xdr:from>
    <xdr:to>
      <xdr:col>112</xdr:col>
      <xdr:colOff>38100</xdr:colOff>
      <xdr:row>38</xdr:row>
      <xdr:rowOff>136703</xdr:rowOff>
    </xdr:to>
    <xdr:sp macro="" textlink="">
      <xdr:nvSpPr>
        <xdr:cNvPr id="744" name="フローチャート: 判断 743">
          <a:extLst>
            <a:ext uri="{FF2B5EF4-FFF2-40B4-BE49-F238E27FC236}">
              <a16:creationId xmlns:a16="http://schemas.microsoft.com/office/drawing/2014/main" id="{00000000-0008-0000-0600-0000E8020000}"/>
            </a:ext>
          </a:extLst>
        </xdr:cNvPr>
        <xdr:cNvSpPr/>
      </xdr:nvSpPr>
      <xdr:spPr>
        <a:xfrm>
          <a:off x="21272500" y="65502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36</xdr:row>
      <xdr:rowOff>153230</xdr:rowOff>
    </xdr:from>
    <xdr:ext cx="469744" cy="259045"/>
    <xdr:sp macro="" textlink="">
      <xdr:nvSpPr>
        <xdr:cNvPr id="745" name="テキスト ボックス 744">
          <a:extLst>
            <a:ext uri="{FF2B5EF4-FFF2-40B4-BE49-F238E27FC236}">
              <a16:creationId xmlns:a16="http://schemas.microsoft.com/office/drawing/2014/main" id="{00000000-0008-0000-0600-0000E9020000}"/>
            </a:ext>
          </a:extLst>
        </xdr:cNvPr>
        <xdr:cNvSpPr txBox="1"/>
      </xdr:nvSpPr>
      <xdr:spPr>
        <a:xfrm>
          <a:off x="21088428" y="63254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39</xdr:row>
      <xdr:rowOff>44450</xdr:rowOff>
    </xdr:from>
    <xdr:to>
      <xdr:col>107</xdr:col>
      <xdr:colOff>50800</xdr:colOff>
      <xdr:row>39</xdr:row>
      <xdr:rowOff>44450</xdr:rowOff>
    </xdr:to>
    <xdr:cxnSp macro="">
      <xdr:nvCxnSpPr>
        <xdr:cNvPr id="746" name="直線コネクタ 745">
          <a:extLst>
            <a:ext uri="{FF2B5EF4-FFF2-40B4-BE49-F238E27FC236}">
              <a16:creationId xmlns:a16="http://schemas.microsoft.com/office/drawing/2014/main" id="{00000000-0008-0000-0600-0000EA020000}"/>
            </a:ext>
          </a:extLst>
        </xdr:cNvPr>
        <xdr:cNvCxnSpPr/>
      </xdr:nvCxnSpPr>
      <xdr:spPr>
        <a:xfrm>
          <a:off x="19545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98120</xdr:rowOff>
    </xdr:from>
    <xdr:to>
      <xdr:col>107</xdr:col>
      <xdr:colOff>101600</xdr:colOff>
      <xdr:row>39</xdr:row>
      <xdr:rowOff>28270</xdr:rowOff>
    </xdr:to>
    <xdr:sp macro="" textlink="">
      <xdr:nvSpPr>
        <xdr:cNvPr id="747" name="フローチャート: 判断 746">
          <a:extLst>
            <a:ext uri="{FF2B5EF4-FFF2-40B4-BE49-F238E27FC236}">
              <a16:creationId xmlns:a16="http://schemas.microsoft.com/office/drawing/2014/main" id="{00000000-0008-0000-0600-0000EB020000}"/>
            </a:ext>
          </a:extLst>
        </xdr:cNvPr>
        <xdr:cNvSpPr/>
      </xdr:nvSpPr>
      <xdr:spPr>
        <a:xfrm>
          <a:off x="20383500" y="6613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37</xdr:row>
      <xdr:rowOff>44797</xdr:rowOff>
    </xdr:from>
    <xdr:ext cx="378565" cy="259045"/>
    <xdr:sp macro="" textlink="">
      <xdr:nvSpPr>
        <xdr:cNvPr id="748" name="テキスト ボックス 747">
          <a:extLst>
            <a:ext uri="{FF2B5EF4-FFF2-40B4-BE49-F238E27FC236}">
              <a16:creationId xmlns:a16="http://schemas.microsoft.com/office/drawing/2014/main" id="{00000000-0008-0000-0600-0000EC020000}"/>
            </a:ext>
          </a:extLst>
        </xdr:cNvPr>
        <xdr:cNvSpPr txBox="1"/>
      </xdr:nvSpPr>
      <xdr:spPr>
        <a:xfrm>
          <a:off x="20245017" y="638844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39</xdr:row>
      <xdr:rowOff>44450</xdr:rowOff>
    </xdr:from>
    <xdr:to>
      <xdr:col>102</xdr:col>
      <xdr:colOff>114300</xdr:colOff>
      <xdr:row>39</xdr:row>
      <xdr:rowOff>44450</xdr:rowOff>
    </xdr:to>
    <xdr:cxnSp macro="">
      <xdr:nvCxnSpPr>
        <xdr:cNvPr id="749" name="直線コネクタ 748">
          <a:extLst>
            <a:ext uri="{FF2B5EF4-FFF2-40B4-BE49-F238E27FC236}">
              <a16:creationId xmlns:a16="http://schemas.microsoft.com/office/drawing/2014/main" id="{00000000-0008-0000-0600-0000ED020000}"/>
            </a:ext>
          </a:extLst>
        </xdr:cNvPr>
        <xdr:cNvCxnSpPr/>
      </xdr:nvCxnSpPr>
      <xdr:spPr>
        <a:xfrm>
          <a:off x="18656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140868</xdr:rowOff>
    </xdr:from>
    <xdr:to>
      <xdr:col>102</xdr:col>
      <xdr:colOff>165100</xdr:colOff>
      <xdr:row>39</xdr:row>
      <xdr:rowOff>71018</xdr:rowOff>
    </xdr:to>
    <xdr:sp macro="" textlink="">
      <xdr:nvSpPr>
        <xdr:cNvPr id="750" name="フローチャート: 判断 749">
          <a:extLst>
            <a:ext uri="{FF2B5EF4-FFF2-40B4-BE49-F238E27FC236}">
              <a16:creationId xmlns:a16="http://schemas.microsoft.com/office/drawing/2014/main" id="{00000000-0008-0000-0600-0000EE020000}"/>
            </a:ext>
          </a:extLst>
        </xdr:cNvPr>
        <xdr:cNvSpPr/>
      </xdr:nvSpPr>
      <xdr:spPr>
        <a:xfrm>
          <a:off x="19494500" y="66559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37</xdr:row>
      <xdr:rowOff>87546</xdr:rowOff>
    </xdr:from>
    <xdr:ext cx="378565" cy="259045"/>
    <xdr:sp macro="" textlink="">
      <xdr:nvSpPr>
        <xdr:cNvPr id="751" name="テキスト ボックス 750">
          <a:extLst>
            <a:ext uri="{FF2B5EF4-FFF2-40B4-BE49-F238E27FC236}">
              <a16:creationId xmlns:a16="http://schemas.microsoft.com/office/drawing/2014/main" id="{00000000-0008-0000-0600-0000EF020000}"/>
            </a:ext>
          </a:extLst>
        </xdr:cNvPr>
        <xdr:cNvSpPr txBox="1"/>
      </xdr:nvSpPr>
      <xdr:spPr>
        <a:xfrm>
          <a:off x="19356017" y="643119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89053</xdr:rowOff>
    </xdr:from>
    <xdr:to>
      <xdr:col>98</xdr:col>
      <xdr:colOff>38100</xdr:colOff>
      <xdr:row>39</xdr:row>
      <xdr:rowOff>19203</xdr:rowOff>
    </xdr:to>
    <xdr:sp macro="" textlink="">
      <xdr:nvSpPr>
        <xdr:cNvPr id="752" name="フローチャート: 判断 751">
          <a:extLst>
            <a:ext uri="{FF2B5EF4-FFF2-40B4-BE49-F238E27FC236}">
              <a16:creationId xmlns:a16="http://schemas.microsoft.com/office/drawing/2014/main" id="{00000000-0008-0000-0600-0000F0020000}"/>
            </a:ext>
          </a:extLst>
        </xdr:cNvPr>
        <xdr:cNvSpPr/>
      </xdr:nvSpPr>
      <xdr:spPr>
        <a:xfrm>
          <a:off x="18605500" y="66041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37</xdr:row>
      <xdr:rowOff>35729</xdr:rowOff>
    </xdr:from>
    <xdr:ext cx="378565" cy="259045"/>
    <xdr:sp macro="" textlink="">
      <xdr:nvSpPr>
        <xdr:cNvPr id="753" name="テキスト ボックス 752">
          <a:extLst>
            <a:ext uri="{FF2B5EF4-FFF2-40B4-BE49-F238E27FC236}">
              <a16:creationId xmlns:a16="http://schemas.microsoft.com/office/drawing/2014/main" id="{00000000-0008-0000-0600-0000F1020000}"/>
            </a:ext>
          </a:extLst>
        </xdr:cNvPr>
        <xdr:cNvSpPr txBox="1"/>
      </xdr:nvSpPr>
      <xdr:spPr>
        <a:xfrm>
          <a:off x="18467017" y="637937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54" name="テキスト ボックス 753">
          <a:extLst>
            <a:ext uri="{FF2B5EF4-FFF2-40B4-BE49-F238E27FC236}">
              <a16:creationId xmlns:a16="http://schemas.microsoft.com/office/drawing/2014/main" id="{00000000-0008-0000-0600-0000F2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55" name="テキスト ボックス 754">
          <a:extLst>
            <a:ext uri="{FF2B5EF4-FFF2-40B4-BE49-F238E27FC236}">
              <a16:creationId xmlns:a16="http://schemas.microsoft.com/office/drawing/2014/main" id="{00000000-0008-0000-0600-0000F302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56" name="テキスト ボックス 755">
          <a:extLst>
            <a:ext uri="{FF2B5EF4-FFF2-40B4-BE49-F238E27FC236}">
              <a16:creationId xmlns:a16="http://schemas.microsoft.com/office/drawing/2014/main" id="{00000000-0008-0000-0600-0000F402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57" name="テキスト ボックス 756">
          <a:extLst>
            <a:ext uri="{FF2B5EF4-FFF2-40B4-BE49-F238E27FC236}">
              <a16:creationId xmlns:a16="http://schemas.microsoft.com/office/drawing/2014/main" id="{00000000-0008-0000-0600-0000F502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58" name="テキスト ボックス 757">
          <a:extLst>
            <a:ext uri="{FF2B5EF4-FFF2-40B4-BE49-F238E27FC236}">
              <a16:creationId xmlns:a16="http://schemas.microsoft.com/office/drawing/2014/main" id="{00000000-0008-0000-0600-0000F602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165100</xdr:rowOff>
    </xdr:from>
    <xdr:to>
      <xdr:col>116</xdr:col>
      <xdr:colOff>114300</xdr:colOff>
      <xdr:row>39</xdr:row>
      <xdr:rowOff>95250</xdr:rowOff>
    </xdr:to>
    <xdr:sp macro="" textlink="">
      <xdr:nvSpPr>
        <xdr:cNvPr id="759" name="楕円 758">
          <a:extLst>
            <a:ext uri="{FF2B5EF4-FFF2-40B4-BE49-F238E27FC236}">
              <a16:creationId xmlns:a16="http://schemas.microsoft.com/office/drawing/2014/main" id="{00000000-0008-0000-0600-0000F7020000}"/>
            </a:ext>
          </a:extLst>
        </xdr:cNvPr>
        <xdr:cNvSpPr/>
      </xdr:nvSpPr>
      <xdr:spPr>
        <a:xfrm>
          <a:off x="22110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80027</xdr:rowOff>
    </xdr:from>
    <xdr:ext cx="249299" cy="259045"/>
    <xdr:sp macro="" textlink="">
      <xdr:nvSpPr>
        <xdr:cNvPr id="760" name="投資及び出資金該当値テキスト">
          <a:extLst>
            <a:ext uri="{FF2B5EF4-FFF2-40B4-BE49-F238E27FC236}">
              <a16:creationId xmlns:a16="http://schemas.microsoft.com/office/drawing/2014/main" id="{00000000-0008-0000-0600-0000F8020000}"/>
            </a:ext>
          </a:extLst>
        </xdr:cNvPr>
        <xdr:cNvSpPr txBox="1"/>
      </xdr:nvSpPr>
      <xdr:spPr>
        <a:xfrm>
          <a:off x="22212300" y="65951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165100</xdr:rowOff>
    </xdr:from>
    <xdr:to>
      <xdr:col>112</xdr:col>
      <xdr:colOff>38100</xdr:colOff>
      <xdr:row>39</xdr:row>
      <xdr:rowOff>95250</xdr:rowOff>
    </xdr:to>
    <xdr:sp macro="" textlink="">
      <xdr:nvSpPr>
        <xdr:cNvPr id="761" name="楕円 760">
          <a:extLst>
            <a:ext uri="{FF2B5EF4-FFF2-40B4-BE49-F238E27FC236}">
              <a16:creationId xmlns:a16="http://schemas.microsoft.com/office/drawing/2014/main" id="{00000000-0008-0000-0600-0000F9020000}"/>
            </a:ext>
          </a:extLst>
        </xdr:cNvPr>
        <xdr:cNvSpPr/>
      </xdr:nvSpPr>
      <xdr:spPr>
        <a:xfrm>
          <a:off x="21272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86377</xdr:rowOff>
    </xdr:from>
    <xdr:ext cx="249299" cy="259045"/>
    <xdr:sp macro="" textlink="">
      <xdr:nvSpPr>
        <xdr:cNvPr id="762" name="テキスト ボックス 761">
          <a:extLst>
            <a:ext uri="{FF2B5EF4-FFF2-40B4-BE49-F238E27FC236}">
              <a16:creationId xmlns:a16="http://schemas.microsoft.com/office/drawing/2014/main" id="{00000000-0008-0000-0600-0000FA020000}"/>
            </a:ext>
          </a:extLst>
        </xdr:cNvPr>
        <xdr:cNvSpPr txBox="1"/>
      </xdr:nvSpPr>
      <xdr:spPr>
        <a:xfrm>
          <a:off x="21198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165100</xdr:rowOff>
    </xdr:from>
    <xdr:to>
      <xdr:col>107</xdr:col>
      <xdr:colOff>101600</xdr:colOff>
      <xdr:row>39</xdr:row>
      <xdr:rowOff>95250</xdr:rowOff>
    </xdr:to>
    <xdr:sp macro="" textlink="">
      <xdr:nvSpPr>
        <xdr:cNvPr id="763" name="楕円 762">
          <a:extLst>
            <a:ext uri="{FF2B5EF4-FFF2-40B4-BE49-F238E27FC236}">
              <a16:creationId xmlns:a16="http://schemas.microsoft.com/office/drawing/2014/main" id="{00000000-0008-0000-0600-0000FB020000}"/>
            </a:ext>
          </a:extLst>
        </xdr:cNvPr>
        <xdr:cNvSpPr/>
      </xdr:nvSpPr>
      <xdr:spPr>
        <a:xfrm>
          <a:off x="20383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86377</xdr:rowOff>
    </xdr:from>
    <xdr:ext cx="249299" cy="259045"/>
    <xdr:sp macro="" textlink="">
      <xdr:nvSpPr>
        <xdr:cNvPr id="764" name="テキスト ボックス 763">
          <a:extLst>
            <a:ext uri="{FF2B5EF4-FFF2-40B4-BE49-F238E27FC236}">
              <a16:creationId xmlns:a16="http://schemas.microsoft.com/office/drawing/2014/main" id="{00000000-0008-0000-0600-0000FC020000}"/>
            </a:ext>
          </a:extLst>
        </xdr:cNvPr>
        <xdr:cNvSpPr txBox="1"/>
      </xdr:nvSpPr>
      <xdr:spPr>
        <a:xfrm>
          <a:off x="20309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165100</xdr:rowOff>
    </xdr:from>
    <xdr:to>
      <xdr:col>102</xdr:col>
      <xdr:colOff>165100</xdr:colOff>
      <xdr:row>39</xdr:row>
      <xdr:rowOff>95250</xdr:rowOff>
    </xdr:to>
    <xdr:sp macro="" textlink="">
      <xdr:nvSpPr>
        <xdr:cNvPr id="765" name="楕円 764">
          <a:extLst>
            <a:ext uri="{FF2B5EF4-FFF2-40B4-BE49-F238E27FC236}">
              <a16:creationId xmlns:a16="http://schemas.microsoft.com/office/drawing/2014/main" id="{00000000-0008-0000-0600-0000FD020000}"/>
            </a:ext>
          </a:extLst>
        </xdr:cNvPr>
        <xdr:cNvSpPr/>
      </xdr:nvSpPr>
      <xdr:spPr>
        <a:xfrm>
          <a:off x="19494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86377</xdr:rowOff>
    </xdr:from>
    <xdr:ext cx="249299" cy="259045"/>
    <xdr:sp macro="" textlink="">
      <xdr:nvSpPr>
        <xdr:cNvPr id="766" name="テキスト ボックス 765">
          <a:extLst>
            <a:ext uri="{FF2B5EF4-FFF2-40B4-BE49-F238E27FC236}">
              <a16:creationId xmlns:a16="http://schemas.microsoft.com/office/drawing/2014/main" id="{00000000-0008-0000-0600-0000FE020000}"/>
            </a:ext>
          </a:extLst>
        </xdr:cNvPr>
        <xdr:cNvSpPr txBox="1"/>
      </xdr:nvSpPr>
      <xdr:spPr>
        <a:xfrm>
          <a:off x="19420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165100</xdr:rowOff>
    </xdr:from>
    <xdr:to>
      <xdr:col>98</xdr:col>
      <xdr:colOff>38100</xdr:colOff>
      <xdr:row>39</xdr:row>
      <xdr:rowOff>95250</xdr:rowOff>
    </xdr:to>
    <xdr:sp macro="" textlink="">
      <xdr:nvSpPr>
        <xdr:cNvPr id="767" name="楕円 766">
          <a:extLst>
            <a:ext uri="{FF2B5EF4-FFF2-40B4-BE49-F238E27FC236}">
              <a16:creationId xmlns:a16="http://schemas.microsoft.com/office/drawing/2014/main" id="{00000000-0008-0000-0600-0000FF020000}"/>
            </a:ext>
          </a:extLst>
        </xdr:cNvPr>
        <xdr:cNvSpPr/>
      </xdr:nvSpPr>
      <xdr:spPr>
        <a:xfrm>
          <a:off x="18605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86377</xdr:rowOff>
    </xdr:from>
    <xdr:ext cx="249299" cy="259045"/>
    <xdr:sp macro="" textlink="">
      <xdr:nvSpPr>
        <xdr:cNvPr id="768" name="テキスト ボックス 767">
          <a:extLst>
            <a:ext uri="{FF2B5EF4-FFF2-40B4-BE49-F238E27FC236}">
              <a16:creationId xmlns:a16="http://schemas.microsoft.com/office/drawing/2014/main" id="{00000000-0008-0000-0600-000000030000}"/>
            </a:ext>
          </a:extLst>
        </xdr:cNvPr>
        <xdr:cNvSpPr txBox="1"/>
      </xdr:nvSpPr>
      <xdr:spPr>
        <a:xfrm>
          <a:off x="18531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69" name="正方形/長方形 768">
          <a:extLst>
            <a:ext uri="{FF2B5EF4-FFF2-40B4-BE49-F238E27FC236}">
              <a16:creationId xmlns:a16="http://schemas.microsoft.com/office/drawing/2014/main" id="{00000000-0008-0000-0600-00000103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70" name="正方形/長方形 769">
          <a:extLst>
            <a:ext uri="{FF2B5EF4-FFF2-40B4-BE49-F238E27FC236}">
              <a16:creationId xmlns:a16="http://schemas.microsoft.com/office/drawing/2014/main" id="{00000000-0008-0000-0600-00000203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71" name="正方形/長方形 770">
          <a:extLst>
            <a:ext uri="{FF2B5EF4-FFF2-40B4-BE49-F238E27FC236}">
              <a16:creationId xmlns:a16="http://schemas.microsoft.com/office/drawing/2014/main" id="{00000000-0008-0000-0600-00000303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72" name="正方形/長方形 771">
          <a:extLst>
            <a:ext uri="{FF2B5EF4-FFF2-40B4-BE49-F238E27FC236}">
              <a16:creationId xmlns:a16="http://schemas.microsoft.com/office/drawing/2014/main" id="{00000000-0008-0000-0600-00000403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73" name="正方形/長方形 772">
          <a:extLst>
            <a:ext uri="{FF2B5EF4-FFF2-40B4-BE49-F238E27FC236}">
              <a16:creationId xmlns:a16="http://schemas.microsoft.com/office/drawing/2014/main" id="{00000000-0008-0000-0600-00000503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8,369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74" name="正方形/長方形 773">
          <a:extLst>
            <a:ext uri="{FF2B5EF4-FFF2-40B4-BE49-F238E27FC236}">
              <a16:creationId xmlns:a16="http://schemas.microsoft.com/office/drawing/2014/main" id="{00000000-0008-0000-0600-00000603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75" name="正方形/長方形 774">
          <a:extLst>
            <a:ext uri="{FF2B5EF4-FFF2-40B4-BE49-F238E27FC236}">
              <a16:creationId xmlns:a16="http://schemas.microsoft.com/office/drawing/2014/main" id="{00000000-0008-0000-0600-00000703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9,536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76" name="正方形/長方形 775">
          <a:extLst>
            <a:ext uri="{FF2B5EF4-FFF2-40B4-BE49-F238E27FC236}">
              <a16:creationId xmlns:a16="http://schemas.microsoft.com/office/drawing/2014/main" id="{00000000-0008-0000-0600-00000803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77" name="テキスト ボックス 776">
          <a:extLst>
            <a:ext uri="{FF2B5EF4-FFF2-40B4-BE49-F238E27FC236}">
              <a16:creationId xmlns:a16="http://schemas.microsoft.com/office/drawing/2014/main" id="{00000000-0008-0000-0600-00000903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78" name="直線コネクタ 777">
          <a:extLst>
            <a:ext uri="{FF2B5EF4-FFF2-40B4-BE49-F238E27FC236}">
              <a16:creationId xmlns:a16="http://schemas.microsoft.com/office/drawing/2014/main" id="{00000000-0008-0000-0600-00000A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58</xdr:row>
      <xdr:rowOff>139700</xdr:rowOff>
    </xdr:from>
    <xdr:to>
      <xdr:col>120</xdr:col>
      <xdr:colOff>114300</xdr:colOff>
      <xdr:row>58</xdr:row>
      <xdr:rowOff>139700</xdr:rowOff>
    </xdr:to>
    <xdr:cxnSp macro="">
      <xdr:nvCxnSpPr>
        <xdr:cNvPr id="779" name="直線コネクタ 778">
          <a:extLst>
            <a:ext uri="{FF2B5EF4-FFF2-40B4-BE49-F238E27FC236}">
              <a16:creationId xmlns:a16="http://schemas.microsoft.com/office/drawing/2014/main" id="{00000000-0008-0000-0600-00000B030000}"/>
            </a:ext>
          </a:extLst>
        </xdr:cNvPr>
        <xdr:cNvCxnSpPr/>
      </xdr:nvCxnSpPr>
      <xdr:spPr>
        <a:xfrm>
          <a:off x="18288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57</xdr:row>
      <xdr:rowOff>168927</xdr:rowOff>
    </xdr:from>
    <xdr:ext cx="248786" cy="259045"/>
    <xdr:sp macro="" textlink="">
      <xdr:nvSpPr>
        <xdr:cNvPr id="780" name="テキスト ボックス 779">
          <a:extLst>
            <a:ext uri="{FF2B5EF4-FFF2-40B4-BE49-F238E27FC236}">
              <a16:creationId xmlns:a16="http://schemas.microsoft.com/office/drawing/2014/main" id="{00000000-0008-0000-0600-00000C030000}"/>
            </a:ext>
          </a:extLst>
        </xdr:cNvPr>
        <xdr:cNvSpPr txBox="1"/>
      </xdr:nvSpPr>
      <xdr:spPr>
        <a:xfrm>
          <a:off x="18039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56</xdr:row>
      <xdr:rowOff>25400</xdr:rowOff>
    </xdr:from>
    <xdr:to>
      <xdr:col>120</xdr:col>
      <xdr:colOff>114300</xdr:colOff>
      <xdr:row>56</xdr:row>
      <xdr:rowOff>25400</xdr:rowOff>
    </xdr:to>
    <xdr:cxnSp macro="">
      <xdr:nvCxnSpPr>
        <xdr:cNvPr id="781" name="直線コネクタ 780">
          <a:extLst>
            <a:ext uri="{FF2B5EF4-FFF2-40B4-BE49-F238E27FC236}">
              <a16:creationId xmlns:a16="http://schemas.microsoft.com/office/drawing/2014/main" id="{00000000-0008-0000-0600-00000D030000}"/>
            </a:ext>
          </a:extLst>
        </xdr:cNvPr>
        <xdr:cNvCxnSpPr/>
      </xdr:nvCxnSpPr>
      <xdr:spPr>
        <a:xfrm>
          <a:off x="18288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55</xdr:row>
      <xdr:rowOff>54627</xdr:rowOff>
    </xdr:from>
    <xdr:ext cx="531299" cy="259045"/>
    <xdr:sp macro="" textlink="">
      <xdr:nvSpPr>
        <xdr:cNvPr id="782" name="テキスト ボックス 781">
          <a:extLst>
            <a:ext uri="{FF2B5EF4-FFF2-40B4-BE49-F238E27FC236}">
              <a16:creationId xmlns:a16="http://schemas.microsoft.com/office/drawing/2014/main" id="{00000000-0008-0000-0600-00000E030000}"/>
            </a:ext>
          </a:extLst>
        </xdr:cNvPr>
        <xdr:cNvSpPr txBox="1"/>
      </xdr:nvSpPr>
      <xdr:spPr>
        <a:xfrm>
          <a:off x="17756701" y="9484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82550</xdr:rowOff>
    </xdr:from>
    <xdr:to>
      <xdr:col>120</xdr:col>
      <xdr:colOff>114300</xdr:colOff>
      <xdr:row>53</xdr:row>
      <xdr:rowOff>82550</xdr:rowOff>
    </xdr:to>
    <xdr:cxnSp macro="">
      <xdr:nvCxnSpPr>
        <xdr:cNvPr id="783" name="直線コネクタ 782">
          <a:extLst>
            <a:ext uri="{FF2B5EF4-FFF2-40B4-BE49-F238E27FC236}">
              <a16:creationId xmlns:a16="http://schemas.microsoft.com/office/drawing/2014/main" id="{00000000-0008-0000-0600-00000F030000}"/>
            </a:ext>
          </a:extLst>
        </xdr:cNvPr>
        <xdr:cNvCxnSpPr/>
      </xdr:nvCxnSpPr>
      <xdr:spPr>
        <a:xfrm>
          <a:off x="18288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52</xdr:row>
      <xdr:rowOff>111777</xdr:rowOff>
    </xdr:from>
    <xdr:ext cx="531299" cy="259045"/>
    <xdr:sp macro="" textlink="">
      <xdr:nvSpPr>
        <xdr:cNvPr id="784" name="テキスト ボックス 783">
          <a:extLst>
            <a:ext uri="{FF2B5EF4-FFF2-40B4-BE49-F238E27FC236}">
              <a16:creationId xmlns:a16="http://schemas.microsoft.com/office/drawing/2014/main" id="{00000000-0008-0000-0600-000010030000}"/>
            </a:ext>
          </a:extLst>
        </xdr:cNvPr>
        <xdr:cNvSpPr txBox="1"/>
      </xdr:nvSpPr>
      <xdr:spPr>
        <a:xfrm>
          <a:off x="17756701" y="9027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139700</xdr:rowOff>
    </xdr:from>
    <xdr:to>
      <xdr:col>120</xdr:col>
      <xdr:colOff>114300</xdr:colOff>
      <xdr:row>50</xdr:row>
      <xdr:rowOff>139700</xdr:rowOff>
    </xdr:to>
    <xdr:cxnSp macro="">
      <xdr:nvCxnSpPr>
        <xdr:cNvPr id="785" name="直線コネクタ 784">
          <a:extLst>
            <a:ext uri="{FF2B5EF4-FFF2-40B4-BE49-F238E27FC236}">
              <a16:creationId xmlns:a16="http://schemas.microsoft.com/office/drawing/2014/main" id="{00000000-0008-0000-0600-000011030000}"/>
            </a:ext>
          </a:extLst>
        </xdr:cNvPr>
        <xdr:cNvCxnSpPr/>
      </xdr:nvCxnSpPr>
      <xdr:spPr>
        <a:xfrm>
          <a:off x="18288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49</xdr:row>
      <xdr:rowOff>168927</xdr:rowOff>
    </xdr:from>
    <xdr:ext cx="531299" cy="259045"/>
    <xdr:sp macro="" textlink="">
      <xdr:nvSpPr>
        <xdr:cNvPr id="786" name="テキスト ボックス 785">
          <a:extLst>
            <a:ext uri="{FF2B5EF4-FFF2-40B4-BE49-F238E27FC236}">
              <a16:creationId xmlns:a16="http://schemas.microsoft.com/office/drawing/2014/main" id="{00000000-0008-0000-0600-000012030000}"/>
            </a:ext>
          </a:extLst>
        </xdr:cNvPr>
        <xdr:cNvSpPr txBox="1"/>
      </xdr:nvSpPr>
      <xdr:spPr>
        <a:xfrm>
          <a:off x="17756701" y="8569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87" name="直線コネクタ 786">
          <a:extLst>
            <a:ext uri="{FF2B5EF4-FFF2-40B4-BE49-F238E27FC236}">
              <a16:creationId xmlns:a16="http://schemas.microsoft.com/office/drawing/2014/main" id="{00000000-0008-0000-0600-000013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47</xdr:row>
      <xdr:rowOff>54627</xdr:rowOff>
    </xdr:from>
    <xdr:ext cx="531299" cy="259045"/>
    <xdr:sp macro="" textlink="">
      <xdr:nvSpPr>
        <xdr:cNvPr id="788" name="テキスト ボックス 787">
          <a:extLst>
            <a:ext uri="{FF2B5EF4-FFF2-40B4-BE49-F238E27FC236}">
              <a16:creationId xmlns:a16="http://schemas.microsoft.com/office/drawing/2014/main" id="{00000000-0008-0000-0600-000014030000}"/>
            </a:ext>
          </a:extLst>
        </xdr:cNvPr>
        <xdr:cNvSpPr txBox="1"/>
      </xdr:nvSpPr>
      <xdr:spPr>
        <a:xfrm>
          <a:off x="17756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89" name="貸付金グラフ枠">
          <a:extLst>
            <a:ext uri="{FF2B5EF4-FFF2-40B4-BE49-F238E27FC236}">
              <a16:creationId xmlns:a16="http://schemas.microsoft.com/office/drawing/2014/main" id="{00000000-0008-0000-0600-000015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50</xdr:row>
      <xdr:rowOff>67234</xdr:rowOff>
    </xdr:from>
    <xdr:to>
      <xdr:col>116</xdr:col>
      <xdr:colOff>62864</xdr:colOff>
      <xdr:row>58</xdr:row>
      <xdr:rowOff>139700</xdr:rowOff>
    </xdr:to>
    <xdr:cxnSp macro="">
      <xdr:nvCxnSpPr>
        <xdr:cNvPr id="790" name="直線コネクタ 789">
          <a:extLst>
            <a:ext uri="{FF2B5EF4-FFF2-40B4-BE49-F238E27FC236}">
              <a16:creationId xmlns:a16="http://schemas.microsoft.com/office/drawing/2014/main" id="{00000000-0008-0000-0600-000016030000}"/>
            </a:ext>
          </a:extLst>
        </xdr:cNvPr>
        <xdr:cNvCxnSpPr/>
      </xdr:nvCxnSpPr>
      <xdr:spPr>
        <a:xfrm flipV="1">
          <a:off x="22159595" y="8639734"/>
          <a:ext cx="1269" cy="144406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58</xdr:row>
      <xdr:rowOff>143527</xdr:rowOff>
    </xdr:from>
    <xdr:ext cx="249299" cy="259045"/>
    <xdr:sp macro="" textlink="">
      <xdr:nvSpPr>
        <xdr:cNvPr id="791" name="貸付金最小値テキスト">
          <a:extLst>
            <a:ext uri="{FF2B5EF4-FFF2-40B4-BE49-F238E27FC236}">
              <a16:creationId xmlns:a16="http://schemas.microsoft.com/office/drawing/2014/main" id="{00000000-0008-0000-0600-000017030000}"/>
            </a:ext>
          </a:extLst>
        </xdr:cNvPr>
        <xdr:cNvSpPr txBox="1"/>
      </xdr:nvSpPr>
      <xdr:spPr>
        <a:xfrm>
          <a:off x="22212300" y="10087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58</xdr:row>
      <xdr:rowOff>139700</xdr:rowOff>
    </xdr:from>
    <xdr:to>
      <xdr:col>116</xdr:col>
      <xdr:colOff>152400</xdr:colOff>
      <xdr:row>58</xdr:row>
      <xdr:rowOff>139700</xdr:rowOff>
    </xdr:to>
    <xdr:cxnSp macro="">
      <xdr:nvCxnSpPr>
        <xdr:cNvPr id="792" name="直線コネクタ 791">
          <a:extLst>
            <a:ext uri="{FF2B5EF4-FFF2-40B4-BE49-F238E27FC236}">
              <a16:creationId xmlns:a16="http://schemas.microsoft.com/office/drawing/2014/main" id="{00000000-0008-0000-0600-000018030000}"/>
            </a:ext>
          </a:extLst>
        </xdr:cNvPr>
        <xdr:cNvCxnSpPr/>
      </xdr:nvCxnSpPr>
      <xdr:spPr>
        <a:xfrm>
          <a:off x="22072600" y="10083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49</xdr:row>
      <xdr:rowOff>13911</xdr:rowOff>
    </xdr:from>
    <xdr:ext cx="534377" cy="259045"/>
    <xdr:sp macro="" textlink="">
      <xdr:nvSpPr>
        <xdr:cNvPr id="793" name="貸付金最大値テキスト">
          <a:extLst>
            <a:ext uri="{FF2B5EF4-FFF2-40B4-BE49-F238E27FC236}">
              <a16:creationId xmlns:a16="http://schemas.microsoft.com/office/drawing/2014/main" id="{00000000-0008-0000-0600-000019030000}"/>
            </a:ext>
          </a:extLst>
        </xdr:cNvPr>
        <xdr:cNvSpPr txBox="1"/>
      </xdr:nvSpPr>
      <xdr:spPr>
        <a:xfrm>
          <a:off x="22212300" y="84149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31,585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50</xdr:row>
      <xdr:rowOff>67234</xdr:rowOff>
    </xdr:from>
    <xdr:to>
      <xdr:col>116</xdr:col>
      <xdr:colOff>152400</xdr:colOff>
      <xdr:row>50</xdr:row>
      <xdr:rowOff>67234</xdr:rowOff>
    </xdr:to>
    <xdr:cxnSp macro="">
      <xdr:nvCxnSpPr>
        <xdr:cNvPr id="794" name="直線コネクタ 793">
          <a:extLst>
            <a:ext uri="{FF2B5EF4-FFF2-40B4-BE49-F238E27FC236}">
              <a16:creationId xmlns:a16="http://schemas.microsoft.com/office/drawing/2014/main" id="{00000000-0008-0000-0600-00001A030000}"/>
            </a:ext>
          </a:extLst>
        </xdr:cNvPr>
        <xdr:cNvCxnSpPr/>
      </xdr:nvCxnSpPr>
      <xdr:spPr>
        <a:xfrm>
          <a:off x="22072600" y="86397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58</xdr:row>
      <xdr:rowOff>122418</xdr:rowOff>
    </xdr:from>
    <xdr:to>
      <xdr:col>116</xdr:col>
      <xdr:colOff>63500</xdr:colOff>
      <xdr:row>58</xdr:row>
      <xdr:rowOff>122693</xdr:rowOff>
    </xdr:to>
    <xdr:cxnSp macro="">
      <xdr:nvCxnSpPr>
        <xdr:cNvPr id="795" name="直線コネクタ 794">
          <a:extLst>
            <a:ext uri="{FF2B5EF4-FFF2-40B4-BE49-F238E27FC236}">
              <a16:creationId xmlns:a16="http://schemas.microsoft.com/office/drawing/2014/main" id="{00000000-0008-0000-0600-00001B030000}"/>
            </a:ext>
          </a:extLst>
        </xdr:cNvPr>
        <xdr:cNvCxnSpPr/>
      </xdr:nvCxnSpPr>
      <xdr:spPr>
        <a:xfrm>
          <a:off x="21323300" y="10066518"/>
          <a:ext cx="838200" cy="2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57</xdr:row>
      <xdr:rowOff>9227</xdr:rowOff>
    </xdr:from>
    <xdr:ext cx="469744" cy="259045"/>
    <xdr:sp macro="" textlink="">
      <xdr:nvSpPr>
        <xdr:cNvPr id="796" name="貸付金平均値テキスト">
          <a:extLst>
            <a:ext uri="{FF2B5EF4-FFF2-40B4-BE49-F238E27FC236}">
              <a16:creationId xmlns:a16="http://schemas.microsoft.com/office/drawing/2014/main" id="{00000000-0008-0000-0600-00001C030000}"/>
            </a:ext>
          </a:extLst>
        </xdr:cNvPr>
        <xdr:cNvSpPr txBox="1"/>
      </xdr:nvSpPr>
      <xdr:spPr>
        <a:xfrm>
          <a:off x="22212300" y="978187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2,243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57</xdr:row>
      <xdr:rowOff>157800</xdr:rowOff>
    </xdr:from>
    <xdr:to>
      <xdr:col>116</xdr:col>
      <xdr:colOff>114300</xdr:colOff>
      <xdr:row>58</xdr:row>
      <xdr:rowOff>87950</xdr:rowOff>
    </xdr:to>
    <xdr:sp macro="" textlink="">
      <xdr:nvSpPr>
        <xdr:cNvPr id="797" name="フローチャート: 判断 796">
          <a:extLst>
            <a:ext uri="{FF2B5EF4-FFF2-40B4-BE49-F238E27FC236}">
              <a16:creationId xmlns:a16="http://schemas.microsoft.com/office/drawing/2014/main" id="{00000000-0008-0000-0600-00001D030000}"/>
            </a:ext>
          </a:extLst>
        </xdr:cNvPr>
        <xdr:cNvSpPr/>
      </xdr:nvSpPr>
      <xdr:spPr>
        <a:xfrm>
          <a:off x="22110700" y="99304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58</xdr:row>
      <xdr:rowOff>122235</xdr:rowOff>
    </xdr:from>
    <xdr:to>
      <xdr:col>111</xdr:col>
      <xdr:colOff>177800</xdr:colOff>
      <xdr:row>58</xdr:row>
      <xdr:rowOff>122418</xdr:rowOff>
    </xdr:to>
    <xdr:cxnSp macro="">
      <xdr:nvCxnSpPr>
        <xdr:cNvPr id="798" name="直線コネクタ 797">
          <a:extLst>
            <a:ext uri="{FF2B5EF4-FFF2-40B4-BE49-F238E27FC236}">
              <a16:creationId xmlns:a16="http://schemas.microsoft.com/office/drawing/2014/main" id="{00000000-0008-0000-0600-00001E030000}"/>
            </a:ext>
          </a:extLst>
        </xdr:cNvPr>
        <xdr:cNvCxnSpPr/>
      </xdr:nvCxnSpPr>
      <xdr:spPr>
        <a:xfrm>
          <a:off x="20434300" y="10066335"/>
          <a:ext cx="889000" cy="1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57</xdr:row>
      <xdr:rowOff>146187</xdr:rowOff>
    </xdr:from>
    <xdr:to>
      <xdr:col>112</xdr:col>
      <xdr:colOff>38100</xdr:colOff>
      <xdr:row>58</xdr:row>
      <xdr:rowOff>76337</xdr:rowOff>
    </xdr:to>
    <xdr:sp macro="" textlink="">
      <xdr:nvSpPr>
        <xdr:cNvPr id="799" name="フローチャート: 判断 798">
          <a:extLst>
            <a:ext uri="{FF2B5EF4-FFF2-40B4-BE49-F238E27FC236}">
              <a16:creationId xmlns:a16="http://schemas.microsoft.com/office/drawing/2014/main" id="{00000000-0008-0000-0600-00001F030000}"/>
            </a:ext>
          </a:extLst>
        </xdr:cNvPr>
        <xdr:cNvSpPr/>
      </xdr:nvSpPr>
      <xdr:spPr>
        <a:xfrm>
          <a:off x="21272500" y="99188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56</xdr:row>
      <xdr:rowOff>92864</xdr:rowOff>
    </xdr:from>
    <xdr:ext cx="469744" cy="259045"/>
    <xdr:sp macro="" textlink="">
      <xdr:nvSpPr>
        <xdr:cNvPr id="800" name="テキスト ボックス 799">
          <a:extLst>
            <a:ext uri="{FF2B5EF4-FFF2-40B4-BE49-F238E27FC236}">
              <a16:creationId xmlns:a16="http://schemas.microsoft.com/office/drawing/2014/main" id="{00000000-0008-0000-0600-000020030000}"/>
            </a:ext>
          </a:extLst>
        </xdr:cNvPr>
        <xdr:cNvSpPr txBox="1"/>
      </xdr:nvSpPr>
      <xdr:spPr>
        <a:xfrm>
          <a:off x="21088428" y="96940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58</xdr:row>
      <xdr:rowOff>112816</xdr:rowOff>
    </xdr:from>
    <xdr:to>
      <xdr:col>107</xdr:col>
      <xdr:colOff>50800</xdr:colOff>
      <xdr:row>58</xdr:row>
      <xdr:rowOff>122235</xdr:rowOff>
    </xdr:to>
    <xdr:cxnSp macro="">
      <xdr:nvCxnSpPr>
        <xdr:cNvPr id="801" name="直線コネクタ 800">
          <a:extLst>
            <a:ext uri="{FF2B5EF4-FFF2-40B4-BE49-F238E27FC236}">
              <a16:creationId xmlns:a16="http://schemas.microsoft.com/office/drawing/2014/main" id="{00000000-0008-0000-0600-000021030000}"/>
            </a:ext>
          </a:extLst>
        </xdr:cNvPr>
        <xdr:cNvCxnSpPr/>
      </xdr:nvCxnSpPr>
      <xdr:spPr>
        <a:xfrm>
          <a:off x="19545300" y="10056916"/>
          <a:ext cx="889000" cy="94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57</xdr:row>
      <xdr:rowOff>161000</xdr:rowOff>
    </xdr:from>
    <xdr:to>
      <xdr:col>107</xdr:col>
      <xdr:colOff>101600</xdr:colOff>
      <xdr:row>58</xdr:row>
      <xdr:rowOff>91150</xdr:rowOff>
    </xdr:to>
    <xdr:sp macro="" textlink="">
      <xdr:nvSpPr>
        <xdr:cNvPr id="802" name="フローチャート: 判断 801">
          <a:extLst>
            <a:ext uri="{FF2B5EF4-FFF2-40B4-BE49-F238E27FC236}">
              <a16:creationId xmlns:a16="http://schemas.microsoft.com/office/drawing/2014/main" id="{00000000-0008-0000-0600-000022030000}"/>
            </a:ext>
          </a:extLst>
        </xdr:cNvPr>
        <xdr:cNvSpPr/>
      </xdr:nvSpPr>
      <xdr:spPr>
        <a:xfrm>
          <a:off x="20383500" y="99336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56</xdr:row>
      <xdr:rowOff>107677</xdr:rowOff>
    </xdr:from>
    <xdr:ext cx="469744" cy="259045"/>
    <xdr:sp macro="" textlink="">
      <xdr:nvSpPr>
        <xdr:cNvPr id="803" name="テキスト ボックス 802">
          <a:extLst>
            <a:ext uri="{FF2B5EF4-FFF2-40B4-BE49-F238E27FC236}">
              <a16:creationId xmlns:a16="http://schemas.microsoft.com/office/drawing/2014/main" id="{00000000-0008-0000-0600-000023030000}"/>
            </a:ext>
          </a:extLst>
        </xdr:cNvPr>
        <xdr:cNvSpPr txBox="1"/>
      </xdr:nvSpPr>
      <xdr:spPr>
        <a:xfrm>
          <a:off x="20199428" y="97088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58</xdr:row>
      <xdr:rowOff>112816</xdr:rowOff>
    </xdr:from>
    <xdr:to>
      <xdr:col>102</xdr:col>
      <xdr:colOff>114300</xdr:colOff>
      <xdr:row>58</xdr:row>
      <xdr:rowOff>120634</xdr:rowOff>
    </xdr:to>
    <xdr:cxnSp macro="">
      <xdr:nvCxnSpPr>
        <xdr:cNvPr id="804" name="直線コネクタ 803">
          <a:extLst>
            <a:ext uri="{FF2B5EF4-FFF2-40B4-BE49-F238E27FC236}">
              <a16:creationId xmlns:a16="http://schemas.microsoft.com/office/drawing/2014/main" id="{00000000-0008-0000-0600-000024030000}"/>
            </a:ext>
          </a:extLst>
        </xdr:cNvPr>
        <xdr:cNvCxnSpPr/>
      </xdr:nvCxnSpPr>
      <xdr:spPr>
        <a:xfrm flipV="1">
          <a:off x="18656300" y="10056916"/>
          <a:ext cx="889000" cy="78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58</xdr:row>
      <xdr:rowOff>30196</xdr:rowOff>
    </xdr:from>
    <xdr:to>
      <xdr:col>102</xdr:col>
      <xdr:colOff>165100</xdr:colOff>
      <xdr:row>58</xdr:row>
      <xdr:rowOff>131796</xdr:rowOff>
    </xdr:to>
    <xdr:sp macro="" textlink="">
      <xdr:nvSpPr>
        <xdr:cNvPr id="805" name="フローチャート: 判断 804">
          <a:extLst>
            <a:ext uri="{FF2B5EF4-FFF2-40B4-BE49-F238E27FC236}">
              <a16:creationId xmlns:a16="http://schemas.microsoft.com/office/drawing/2014/main" id="{00000000-0008-0000-0600-000025030000}"/>
            </a:ext>
          </a:extLst>
        </xdr:cNvPr>
        <xdr:cNvSpPr/>
      </xdr:nvSpPr>
      <xdr:spPr>
        <a:xfrm>
          <a:off x="19494500" y="99742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56</xdr:row>
      <xdr:rowOff>148323</xdr:rowOff>
    </xdr:from>
    <xdr:ext cx="469744" cy="259045"/>
    <xdr:sp macro="" textlink="">
      <xdr:nvSpPr>
        <xdr:cNvPr id="806" name="テキスト ボックス 805">
          <a:extLst>
            <a:ext uri="{FF2B5EF4-FFF2-40B4-BE49-F238E27FC236}">
              <a16:creationId xmlns:a16="http://schemas.microsoft.com/office/drawing/2014/main" id="{00000000-0008-0000-0600-000026030000}"/>
            </a:ext>
          </a:extLst>
        </xdr:cNvPr>
        <xdr:cNvSpPr txBox="1"/>
      </xdr:nvSpPr>
      <xdr:spPr>
        <a:xfrm>
          <a:off x="19310428" y="97495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8204</xdr:rowOff>
    </xdr:from>
    <xdr:to>
      <xdr:col>98</xdr:col>
      <xdr:colOff>38100</xdr:colOff>
      <xdr:row>58</xdr:row>
      <xdr:rowOff>109804</xdr:rowOff>
    </xdr:to>
    <xdr:sp macro="" textlink="">
      <xdr:nvSpPr>
        <xdr:cNvPr id="807" name="フローチャート: 判断 806">
          <a:extLst>
            <a:ext uri="{FF2B5EF4-FFF2-40B4-BE49-F238E27FC236}">
              <a16:creationId xmlns:a16="http://schemas.microsoft.com/office/drawing/2014/main" id="{00000000-0008-0000-0600-000027030000}"/>
            </a:ext>
          </a:extLst>
        </xdr:cNvPr>
        <xdr:cNvSpPr/>
      </xdr:nvSpPr>
      <xdr:spPr>
        <a:xfrm>
          <a:off x="18605500" y="99523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56</xdr:row>
      <xdr:rowOff>126331</xdr:rowOff>
    </xdr:from>
    <xdr:ext cx="469744" cy="259045"/>
    <xdr:sp macro="" textlink="">
      <xdr:nvSpPr>
        <xdr:cNvPr id="808" name="テキスト ボックス 807">
          <a:extLst>
            <a:ext uri="{FF2B5EF4-FFF2-40B4-BE49-F238E27FC236}">
              <a16:creationId xmlns:a16="http://schemas.microsoft.com/office/drawing/2014/main" id="{00000000-0008-0000-0600-000028030000}"/>
            </a:ext>
          </a:extLst>
        </xdr:cNvPr>
        <xdr:cNvSpPr txBox="1"/>
      </xdr:nvSpPr>
      <xdr:spPr>
        <a:xfrm>
          <a:off x="18421428" y="97275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09" name="テキスト ボックス 808">
          <a:extLst>
            <a:ext uri="{FF2B5EF4-FFF2-40B4-BE49-F238E27FC236}">
              <a16:creationId xmlns:a16="http://schemas.microsoft.com/office/drawing/2014/main" id="{00000000-0008-0000-0600-000029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10" name="テキスト ボックス 809">
          <a:extLst>
            <a:ext uri="{FF2B5EF4-FFF2-40B4-BE49-F238E27FC236}">
              <a16:creationId xmlns:a16="http://schemas.microsoft.com/office/drawing/2014/main" id="{00000000-0008-0000-0600-00002A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11" name="テキスト ボックス 810">
          <a:extLst>
            <a:ext uri="{FF2B5EF4-FFF2-40B4-BE49-F238E27FC236}">
              <a16:creationId xmlns:a16="http://schemas.microsoft.com/office/drawing/2014/main" id="{00000000-0008-0000-0600-00002B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12" name="テキスト ボックス 811">
          <a:extLst>
            <a:ext uri="{FF2B5EF4-FFF2-40B4-BE49-F238E27FC236}">
              <a16:creationId xmlns:a16="http://schemas.microsoft.com/office/drawing/2014/main" id="{00000000-0008-0000-0600-00002C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13" name="テキスト ボックス 812">
          <a:extLst>
            <a:ext uri="{FF2B5EF4-FFF2-40B4-BE49-F238E27FC236}">
              <a16:creationId xmlns:a16="http://schemas.microsoft.com/office/drawing/2014/main" id="{00000000-0008-0000-0600-00002D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71893</xdr:rowOff>
    </xdr:from>
    <xdr:to>
      <xdr:col>116</xdr:col>
      <xdr:colOff>114300</xdr:colOff>
      <xdr:row>59</xdr:row>
      <xdr:rowOff>2043</xdr:rowOff>
    </xdr:to>
    <xdr:sp macro="" textlink="">
      <xdr:nvSpPr>
        <xdr:cNvPr id="814" name="楕円 813">
          <a:extLst>
            <a:ext uri="{FF2B5EF4-FFF2-40B4-BE49-F238E27FC236}">
              <a16:creationId xmlns:a16="http://schemas.microsoft.com/office/drawing/2014/main" id="{00000000-0008-0000-0600-00002E030000}"/>
            </a:ext>
          </a:extLst>
        </xdr:cNvPr>
        <xdr:cNvSpPr/>
      </xdr:nvSpPr>
      <xdr:spPr>
        <a:xfrm>
          <a:off x="22110700" y="100159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57</xdr:row>
      <xdr:rowOff>158270</xdr:rowOff>
    </xdr:from>
    <xdr:ext cx="378565" cy="259045"/>
    <xdr:sp macro="" textlink="">
      <xdr:nvSpPr>
        <xdr:cNvPr id="815" name="貸付金該当値テキスト">
          <a:extLst>
            <a:ext uri="{FF2B5EF4-FFF2-40B4-BE49-F238E27FC236}">
              <a16:creationId xmlns:a16="http://schemas.microsoft.com/office/drawing/2014/main" id="{00000000-0008-0000-0600-00002F030000}"/>
            </a:ext>
          </a:extLst>
        </xdr:cNvPr>
        <xdr:cNvSpPr txBox="1"/>
      </xdr:nvSpPr>
      <xdr:spPr>
        <a:xfrm>
          <a:off x="22212300" y="993092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58</xdr:row>
      <xdr:rowOff>71618</xdr:rowOff>
    </xdr:from>
    <xdr:to>
      <xdr:col>112</xdr:col>
      <xdr:colOff>38100</xdr:colOff>
      <xdr:row>59</xdr:row>
      <xdr:rowOff>1768</xdr:rowOff>
    </xdr:to>
    <xdr:sp macro="" textlink="">
      <xdr:nvSpPr>
        <xdr:cNvPr id="816" name="楕円 815">
          <a:extLst>
            <a:ext uri="{FF2B5EF4-FFF2-40B4-BE49-F238E27FC236}">
              <a16:creationId xmlns:a16="http://schemas.microsoft.com/office/drawing/2014/main" id="{00000000-0008-0000-0600-000030030000}"/>
            </a:ext>
          </a:extLst>
        </xdr:cNvPr>
        <xdr:cNvSpPr/>
      </xdr:nvSpPr>
      <xdr:spPr>
        <a:xfrm>
          <a:off x="21272500" y="100157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58</xdr:row>
      <xdr:rowOff>164345</xdr:rowOff>
    </xdr:from>
    <xdr:ext cx="378565" cy="259045"/>
    <xdr:sp macro="" textlink="">
      <xdr:nvSpPr>
        <xdr:cNvPr id="817" name="テキスト ボックス 816">
          <a:extLst>
            <a:ext uri="{FF2B5EF4-FFF2-40B4-BE49-F238E27FC236}">
              <a16:creationId xmlns:a16="http://schemas.microsoft.com/office/drawing/2014/main" id="{00000000-0008-0000-0600-000031030000}"/>
            </a:ext>
          </a:extLst>
        </xdr:cNvPr>
        <xdr:cNvSpPr txBox="1"/>
      </xdr:nvSpPr>
      <xdr:spPr>
        <a:xfrm>
          <a:off x="21134017" y="1010844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58</xdr:row>
      <xdr:rowOff>71435</xdr:rowOff>
    </xdr:from>
    <xdr:to>
      <xdr:col>107</xdr:col>
      <xdr:colOff>101600</xdr:colOff>
      <xdr:row>59</xdr:row>
      <xdr:rowOff>1585</xdr:rowOff>
    </xdr:to>
    <xdr:sp macro="" textlink="">
      <xdr:nvSpPr>
        <xdr:cNvPr id="818" name="楕円 817">
          <a:extLst>
            <a:ext uri="{FF2B5EF4-FFF2-40B4-BE49-F238E27FC236}">
              <a16:creationId xmlns:a16="http://schemas.microsoft.com/office/drawing/2014/main" id="{00000000-0008-0000-0600-000032030000}"/>
            </a:ext>
          </a:extLst>
        </xdr:cNvPr>
        <xdr:cNvSpPr/>
      </xdr:nvSpPr>
      <xdr:spPr>
        <a:xfrm>
          <a:off x="20383500" y="100155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58</xdr:row>
      <xdr:rowOff>164162</xdr:rowOff>
    </xdr:from>
    <xdr:ext cx="378565" cy="259045"/>
    <xdr:sp macro="" textlink="">
      <xdr:nvSpPr>
        <xdr:cNvPr id="819" name="テキスト ボックス 818">
          <a:extLst>
            <a:ext uri="{FF2B5EF4-FFF2-40B4-BE49-F238E27FC236}">
              <a16:creationId xmlns:a16="http://schemas.microsoft.com/office/drawing/2014/main" id="{00000000-0008-0000-0600-000033030000}"/>
            </a:ext>
          </a:extLst>
        </xdr:cNvPr>
        <xdr:cNvSpPr txBox="1"/>
      </xdr:nvSpPr>
      <xdr:spPr>
        <a:xfrm>
          <a:off x="20245017" y="1010826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58</xdr:row>
      <xdr:rowOff>62016</xdr:rowOff>
    </xdr:from>
    <xdr:to>
      <xdr:col>102</xdr:col>
      <xdr:colOff>165100</xdr:colOff>
      <xdr:row>58</xdr:row>
      <xdr:rowOff>163616</xdr:rowOff>
    </xdr:to>
    <xdr:sp macro="" textlink="">
      <xdr:nvSpPr>
        <xdr:cNvPr id="820" name="楕円 819">
          <a:extLst>
            <a:ext uri="{FF2B5EF4-FFF2-40B4-BE49-F238E27FC236}">
              <a16:creationId xmlns:a16="http://schemas.microsoft.com/office/drawing/2014/main" id="{00000000-0008-0000-0600-000034030000}"/>
            </a:ext>
          </a:extLst>
        </xdr:cNvPr>
        <xdr:cNvSpPr/>
      </xdr:nvSpPr>
      <xdr:spPr>
        <a:xfrm>
          <a:off x="19494500" y="100061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58</xdr:row>
      <xdr:rowOff>154743</xdr:rowOff>
    </xdr:from>
    <xdr:ext cx="378565" cy="259045"/>
    <xdr:sp macro="" textlink="">
      <xdr:nvSpPr>
        <xdr:cNvPr id="821" name="テキスト ボックス 820">
          <a:extLst>
            <a:ext uri="{FF2B5EF4-FFF2-40B4-BE49-F238E27FC236}">
              <a16:creationId xmlns:a16="http://schemas.microsoft.com/office/drawing/2014/main" id="{00000000-0008-0000-0600-000035030000}"/>
            </a:ext>
          </a:extLst>
        </xdr:cNvPr>
        <xdr:cNvSpPr txBox="1"/>
      </xdr:nvSpPr>
      <xdr:spPr>
        <a:xfrm>
          <a:off x="19356017" y="1009884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69834</xdr:rowOff>
    </xdr:from>
    <xdr:to>
      <xdr:col>98</xdr:col>
      <xdr:colOff>38100</xdr:colOff>
      <xdr:row>58</xdr:row>
      <xdr:rowOff>171434</xdr:rowOff>
    </xdr:to>
    <xdr:sp macro="" textlink="">
      <xdr:nvSpPr>
        <xdr:cNvPr id="822" name="楕円 821">
          <a:extLst>
            <a:ext uri="{FF2B5EF4-FFF2-40B4-BE49-F238E27FC236}">
              <a16:creationId xmlns:a16="http://schemas.microsoft.com/office/drawing/2014/main" id="{00000000-0008-0000-0600-000036030000}"/>
            </a:ext>
          </a:extLst>
        </xdr:cNvPr>
        <xdr:cNvSpPr/>
      </xdr:nvSpPr>
      <xdr:spPr>
        <a:xfrm>
          <a:off x="18605500" y="100139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58</xdr:row>
      <xdr:rowOff>162561</xdr:rowOff>
    </xdr:from>
    <xdr:ext cx="378565" cy="259045"/>
    <xdr:sp macro="" textlink="">
      <xdr:nvSpPr>
        <xdr:cNvPr id="823" name="テキスト ボックス 822">
          <a:extLst>
            <a:ext uri="{FF2B5EF4-FFF2-40B4-BE49-F238E27FC236}">
              <a16:creationId xmlns:a16="http://schemas.microsoft.com/office/drawing/2014/main" id="{00000000-0008-0000-0600-000037030000}"/>
            </a:ext>
          </a:extLst>
        </xdr:cNvPr>
        <xdr:cNvSpPr txBox="1"/>
      </xdr:nvSpPr>
      <xdr:spPr>
        <a:xfrm>
          <a:off x="18467017" y="1010666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24" name="正方形/長方形 823">
          <a:extLst>
            <a:ext uri="{FF2B5EF4-FFF2-40B4-BE49-F238E27FC236}">
              <a16:creationId xmlns:a16="http://schemas.microsoft.com/office/drawing/2014/main" id="{00000000-0008-0000-0600-000038030000}"/>
            </a:ext>
          </a:extLst>
        </xdr:cNvPr>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25" name="正方形/長方形 824">
          <a:extLst>
            <a:ext uri="{FF2B5EF4-FFF2-40B4-BE49-F238E27FC236}">
              <a16:creationId xmlns:a16="http://schemas.microsoft.com/office/drawing/2014/main" id="{00000000-0008-0000-0600-000039030000}"/>
            </a:ext>
          </a:extLst>
        </xdr:cNvPr>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26" name="正方形/長方形 825">
          <a:extLst>
            <a:ext uri="{FF2B5EF4-FFF2-40B4-BE49-F238E27FC236}">
              <a16:creationId xmlns:a16="http://schemas.microsoft.com/office/drawing/2014/main" id="{00000000-0008-0000-0600-00003A030000}"/>
            </a:ext>
          </a:extLst>
        </xdr:cNvPr>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27" name="正方形/長方形 826">
          <a:extLst>
            <a:ext uri="{FF2B5EF4-FFF2-40B4-BE49-F238E27FC236}">
              <a16:creationId xmlns:a16="http://schemas.microsoft.com/office/drawing/2014/main" id="{00000000-0008-0000-0600-00003B030000}"/>
            </a:ext>
          </a:extLst>
        </xdr:cNvPr>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28" name="正方形/長方形 827">
          <a:extLst>
            <a:ext uri="{FF2B5EF4-FFF2-40B4-BE49-F238E27FC236}">
              <a16:creationId xmlns:a16="http://schemas.microsoft.com/office/drawing/2014/main" id="{00000000-0008-0000-0600-00003C030000}"/>
            </a:ext>
          </a:extLst>
        </xdr:cNvPr>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40,266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29" name="正方形/長方形 828">
          <a:extLst>
            <a:ext uri="{FF2B5EF4-FFF2-40B4-BE49-F238E27FC236}">
              <a16:creationId xmlns:a16="http://schemas.microsoft.com/office/drawing/2014/main" id="{00000000-0008-0000-0600-00003D030000}"/>
            </a:ext>
          </a:extLst>
        </xdr:cNvPr>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30" name="正方形/長方形 829">
          <a:extLst>
            <a:ext uri="{FF2B5EF4-FFF2-40B4-BE49-F238E27FC236}">
              <a16:creationId xmlns:a16="http://schemas.microsoft.com/office/drawing/2014/main" id="{00000000-0008-0000-0600-00003E030000}"/>
            </a:ext>
          </a:extLst>
        </xdr:cNvPr>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30,873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31" name="正方形/長方形 830">
          <a:extLst>
            <a:ext uri="{FF2B5EF4-FFF2-40B4-BE49-F238E27FC236}">
              <a16:creationId xmlns:a16="http://schemas.microsoft.com/office/drawing/2014/main" id="{00000000-0008-0000-0600-00003F030000}"/>
            </a:ext>
          </a:extLst>
        </xdr:cNvPr>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32" name="テキスト ボックス 831">
          <a:extLst>
            <a:ext uri="{FF2B5EF4-FFF2-40B4-BE49-F238E27FC236}">
              <a16:creationId xmlns:a16="http://schemas.microsoft.com/office/drawing/2014/main" id="{00000000-0008-0000-0600-000040030000}"/>
            </a:ext>
          </a:extLst>
        </xdr:cNvPr>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33" name="直線コネクタ 832">
          <a:extLst>
            <a:ext uri="{FF2B5EF4-FFF2-40B4-BE49-F238E27FC236}">
              <a16:creationId xmlns:a16="http://schemas.microsoft.com/office/drawing/2014/main" id="{00000000-0008-0000-0600-000041030000}"/>
            </a:ext>
          </a:extLst>
        </xdr:cNvPr>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80</xdr:row>
      <xdr:rowOff>111777</xdr:rowOff>
    </xdr:from>
    <xdr:ext cx="248786" cy="259045"/>
    <xdr:sp macro="" textlink="">
      <xdr:nvSpPr>
        <xdr:cNvPr id="834" name="テキスト ボックス 833">
          <a:extLst>
            <a:ext uri="{FF2B5EF4-FFF2-40B4-BE49-F238E27FC236}">
              <a16:creationId xmlns:a16="http://schemas.microsoft.com/office/drawing/2014/main" id="{00000000-0008-0000-0600-000042030000}"/>
            </a:ext>
          </a:extLst>
        </xdr:cNvPr>
        <xdr:cNvSpPr txBox="1"/>
      </xdr:nvSpPr>
      <xdr:spPr>
        <a:xfrm>
          <a:off x="18039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79</xdr:row>
      <xdr:rowOff>44450</xdr:rowOff>
    </xdr:from>
    <xdr:to>
      <xdr:col>120</xdr:col>
      <xdr:colOff>114300</xdr:colOff>
      <xdr:row>79</xdr:row>
      <xdr:rowOff>44450</xdr:rowOff>
    </xdr:to>
    <xdr:cxnSp macro="">
      <xdr:nvCxnSpPr>
        <xdr:cNvPr id="835" name="直線コネクタ 834">
          <a:extLst>
            <a:ext uri="{FF2B5EF4-FFF2-40B4-BE49-F238E27FC236}">
              <a16:creationId xmlns:a16="http://schemas.microsoft.com/office/drawing/2014/main" id="{00000000-0008-0000-0600-000043030000}"/>
            </a:ext>
          </a:extLst>
        </xdr:cNvPr>
        <xdr:cNvCxnSpPr/>
      </xdr:nvCxnSpPr>
      <xdr:spPr>
        <a:xfrm>
          <a:off x="18288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78</xdr:row>
      <xdr:rowOff>73677</xdr:rowOff>
    </xdr:from>
    <xdr:ext cx="531299" cy="259045"/>
    <xdr:sp macro="" textlink="">
      <xdr:nvSpPr>
        <xdr:cNvPr id="836" name="テキスト ボックス 835">
          <a:extLst>
            <a:ext uri="{FF2B5EF4-FFF2-40B4-BE49-F238E27FC236}">
              <a16:creationId xmlns:a16="http://schemas.microsoft.com/office/drawing/2014/main" id="{00000000-0008-0000-0600-000044030000}"/>
            </a:ext>
          </a:extLst>
        </xdr:cNvPr>
        <xdr:cNvSpPr txBox="1"/>
      </xdr:nvSpPr>
      <xdr:spPr>
        <a:xfrm>
          <a:off x="17756701" y="1344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6350</xdr:rowOff>
    </xdr:from>
    <xdr:to>
      <xdr:col>120</xdr:col>
      <xdr:colOff>114300</xdr:colOff>
      <xdr:row>77</xdr:row>
      <xdr:rowOff>6350</xdr:rowOff>
    </xdr:to>
    <xdr:cxnSp macro="">
      <xdr:nvCxnSpPr>
        <xdr:cNvPr id="837" name="直線コネクタ 836">
          <a:extLst>
            <a:ext uri="{FF2B5EF4-FFF2-40B4-BE49-F238E27FC236}">
              <a16:creationId xmlns:a16="http://schemas.microsoft.com/office/drawing/2014/main" id="{00000000-0008-0000-0600-000045030000}"/>
            </a:ext>
          </a:extLst>
        </xdr:cNvPr>
        <xdr:cNvCxnSpPr/>
      </xdr:nvCxnSpPr>
      <xdr:spPr>
        <a:xfrm>
          <a:off x="18288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76</xdr:row>
      <xdr:rowOff>35577</xdr:rowOff>
    </xdr:from>
    <xdr:ext cx="531299" cy="259045"/>
    <xdr:sp macro="" textlink="">
      <xdr:nvSpPr>
        <xdr:cNvPr id="838" name="テキスト ボックス 837">
          <a:extLst>
            <a:ext uri="{FF2B5EF4-FFF2-40B4-BE49-F238E27FC236}">
              <a16:creationId xmlns:a16="http://schemas.microsoft.com/office/drawing/2014/main" id="{00000000-0008-0000-0600-000046030000}"/>
            </a:ext>
          </a:extLst>
        </xdr:cNvPr>
        <xdr:cNvSpPr txBox="1"/>
      </xdr:nvSpPr>
      <xdr:spPr>
        <a:xfrm>
          <a:off x="17756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74</xdr:row>
      <xdr:rowOff>139700</xdr:rowOff>
    </xdr:from>
    <xdr:to>
      <xdr:col>120</xdr:col>
      <xdr:colOff>114300</xdr:colOff>
      <xdr:row>74</xdr:row>
      <xdr:rowOff>139700</xdr:rowOff>
    </xdr:to>
    <xdr:cxnSp macro="">
      <xdr:nvCxnSpPr>
        <xdr:cNvPr id="839" name="直線コネクタ 838">
          <a:extLst>
            <a:ext uri="{FF2B5EF4-FFF2-40B4-BE49-F238E27FC236}">
              <a16:creationId xmlns:a16="http://schemas.microsoft.com/office/drawing/2014/main" id="{00000000-0008-0000-0600-000047030000}"/>
            </a:ext>
          </a:extLst>
        </xdr:cNvPr>
        <xdr:cNvCxnSpPr/>
      </xdr:nvCxnSpPr>
      <xdr:spPr>
        <a:xfrm>
          <a:off x="18288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73</xdr:row>
      <xdr:rowOff>168927</xdr:rowOff>
    </xdr:from>
    <xdr:ext cx="531299" cy="259045"/>
    <xdr:sp macro="" textlink="">
      <xdr:nvSpPr>
        <xdr:cNvPr id="840" name="テキスト ボックス 839">
          <a:extLst>
            <a:ext uri="{FF2B5EF4-FFF2-40B4-BE49-F238E27FC236}">
              <a16:creationId xmlns:a16="http://schemas.microsoft.com/office/drawing/2014/main" id="{00000000-0008-0000-0600-000048030000}"/>
            </a:ext>
          </a:extLst>
        </xdr:cNvPr>
        <xdr:cNvSpPr txBox="1"/>
      </xdr:nvSpPr>
      <xdr:spPr>
        <a:xfrm>
          <a:off x="17756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72</xdr:row>
      <xdr:rowOff>101600</xdr:rowOff>
    </xdr:from>
    <xdr:to>
      <xdr:col>120</xdr:col>
      <xdr:colOff>114300</xdr:colOff>
      <xdr:row>72</xdr:row>
      <xdr:rowOff>101600</xdr:rowOff>
    </xdr:to>
    <xdr:cxnSp macro="">
      <xdr:nvCxnSpPr>
        <xdr:cNvPr id="841" name="直線コネクタ 840">
          <a:extLst>
            <a:ext uri="{FF2B5EF4-FFF2-40B4-BE49-F238E27FC236}">
              <a16:creationId xmlns:a16="http://schemas.microsoft.com/office/drawing/2014/main" id="{00000000-0008-0000-0600-000049030000}"/>
            </a:ext>
          </a:extLst>
        </xdr:cNvPr>
        <xdr:cNvCxnSpPr/>
      </xdr:nvCxnSpPr>
      <xdr:spPr>
        <a:xfrm>
          <a:off x="18288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71</xdr:row>
      <xdr:rowOff>130827</xdr:rowOff>
    </xdr:from>
    <xdr:ext cx="531299" cy="259045"/>
    <xdr:sp macro="" textlink="">
      <xdr:nvSpPr>
        <xdr:cNvPr id="842" name="テキスト ボックス 841">
          <a:extLst>
            <a:ext uri="{FF2B5EF4-FFF2-40B4-BE49-F238E27FC236}">
              <a16:creationId xmlns:a16="http://schemas.microsoft.com/office/drawing/2014/main" id="{00000000-0008-0000-0600-00004A030000}"/>
            </a:ext>
          </a:extLst>
        </xdr:cNvPr>
        <xdr:cNvSpPr txBox="1"/>
      </xdr:nvSpPr>
      <xdr:spPr>
        <a:xfrm>
          <a:off x="17756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63500</xdr:rowOff>
    </xdr:from>
    <xdr:to>
      <xdr:col>120</xdr:col>
      <xdr:colOff>114300</xdr:colOff>
      <xdr:row>70</xdr:row>
      <xdr:rowOff>63500</xdr:rowOff>
    </xdr:to>
    <xdr:cxnSp macro="">
      <xdr:nvCxnSpPr>
        <xdr:cNvPr id="843" name="直線コネクタ 842">
          <a:extLst>
            <a:ext uri="{FF2B5EF4-FFF2-40B4-BE49-F238E27FC236}">
              <a16:creationId xmlns:a16="http://schemas.microsoft.com/office/drawing/2014/main" id="{00000000-0008-0000-0600-00004B030000}"/>
            </a:ext>
          </a:extLst>
        </xdr:cNvPr>
        <xdr:cNvCxnSpPr/>
      </xdr:nvCxnSpPr>
      <xdr:spPr>
        <a:xfrm>
          <a:off x="18288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69</xdr:row>
      <xdr:rowOff>92727</xdr:rowOff>
    </xdr:from>
    <xdr:ext cx="595419" cy="259045"/>
    <xdr:sp macro="" textlink="">
      <xdr:nvSpPr>
        <xdr:cNvPr id="844" name="テキスト ボックス 843">
          <a:extLst>
            <a:ext uri="{FF2B5EF4-FFF2-40B4-BE49-F238E27FC236}">
              <a16:creationId xmlns:a16="http://schemas.microsoft.com/office/drawing/2014/main" id="{00000000-0008-0000-0600-00004C030000}"/>
            </a:ext>
          </a:extLst>
        </xdr:cNvPr>
        <xdr:cNvSpPr txBox="1"/>
      </xdr:nvSpPr>
      <xdr:spPr>
        <a:xfrm>
          <a:off x="17692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45" name="直線コネクタ 844">
          <a:extLst>
            <a:ext uri="{FF2B5EF4-FFF2-40B4-BE49-F238E27FC236}">
              <a16:creationId xmlns:a16="http://schemas.microsoft.com/office/drawing/2014/main" id="{00000000-0008-0000-0600-00004D030000}"/>
            </a:ext>
          </a:extLst>
        </xdr:cNvPr>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67</xdr:row>
      <xdr:rowOff>54627</xdr:rowOff>
    </xdr:from>
    <xdr:ext cx="595419" cy="259045"/>
    <xdr:sp macro="" textlink="">
      <xdr:nvSpPr>
        <xdr:cNvPr id="846" name="テキスト ボックス 845">
          <a:extLst>
            <a:ext uri="{FF2B5EF4-FFF2-40B4-BE49-F238E27FC236}">
              <a16:creationId xmlns:a16="http://schemas.microsoft.com/office/drawing/2014/main" id="{00000000-0008-0000-0600-00004E030000}"/>
            </a:ext>
          </a:extLst>
        </xdr:cNvPr>
        <xdr:cNvSpPr txBox="1"/>
      </xdr:nvSpPr>
      <xdr:spPr>
        <a:xfrm>
          <a:off x="17692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47" name="繰出金グラフ枠">
          <a:extLst>
            <a:ext uri="{FF2B5EF4-FFF2-40B4-BE49-F238E27FC236}">
              <a16:creationId xmlns:a16="http://schemas.microsoft.com/office/drawing/2014/main" id="{00000000-0008-0000-0600-00004F030000}"/>
            </a:ext>
          </a:extLst>
        </xdr:cNvPr>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69</xdr:row>
      <xdr:rowOff>126956</xdr:rowOff>
    </xdr:from>
    <xdr:to>
      <xdr:col>116</xdr:col>
      <xdr:colOff>62864</xdr:colOff>
      <xdr:row>78</xdr:row>
      <xdr:rowOff>11531</xdr:rowOff>
    </xdr:to>
    <xdr:cxnSp macro="">
      <xdr:nvCxnSpPr>
        <xdr:cNvPr id="848" name="直線コネクタ 847">
          <a:extLst>
            <a:ext uri="{FF2B5EF4-FFF2-40B4-BE49-F238E27FC236}">
              <a16:creationId xmlns:a16="http://schemas.microsoft.com/office/drawing/2014/main" id="{00000000-0008-0000-0600-000050030000}"/>
            </a:ext>
          </a:extLst>
        </xdr:cNvPr>
        <xdr:cNvCxnSpPr/>
      </xdr:nvCxnSpPr>
      <xdr:spPr>
        <a:xfrm flipV="1">
          <a:off x="22159595" y="11957006"/>
          <a:ext cx="1269" cy="142762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78</xdr:row>
      <xdr:rowOff>15358</xdr:rowOff>
    </xdr:from>
    <xdr:ext cx="534377" cy="259045"/>
    <xdr:sp macro="" textlink="">
      <xdr:nvSpPr>
        <xdr:cNvPr id="849" name="繰出金最小値テキスト">
          <a:extLst>
            <a:ext uri="{FF2B5EF4-FFF2-40B4-BE49-F238E27FC236}">
              <a16:creationId xmlns:a16="http://schemas.microsoft.com/office/drawing/2014/main" id="{00000000-0008-0000-0600-000051030000}"/>
            </a:ext>
          </a:extLst>
        </xdr:cNvPr>
        <xdr:cNvSpPr txBox="1"/>
      </xdr:nvSpPr>
      <xdr:spPr>
        <a:xfrm>
          <a:off x="22212300" y="133884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30,728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11531</xdr:rowOff>
    </xdr:from>
    <xdr:to>
      <xdr:col>116</xdr:col>
      <xdr:colOff>152400</xdr:colOff>
      <xdr:row>78</xdr:row>
      <xdr:rowOff>11531</xdr:rowOff>
    </xdr:to>
    <xdr:cxnSp macro="">
      <xdr:nvCxnSpPr>
        <xdr:cNvPr id="850" name="直線コネクタ 849">
          <a:extLst>
            <a:ext uri="{FF2B5EF4-FFF2-40B4-BE49-F238E27FC236}">
              <a16:creationId xmlns:a16="http://schemas.microsoft.com/office/drawing/2014/main" id="{00000000-0008-0000-0600-000052030000}"/>
            </a:ext>
          </a:extLst>
        </xdr:cNvPr>
        <xdr:cNvCxnSpPr/>
      </xdr:nvCxnSpPr>
      <xdr:spPr>
        <a:xfrm>
          <a:off x="22072600" y="133846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68</xdr:row>
      <xdr:rowOff>73633</xdr:rowOff>
    </xdr:from>
    <xdr:ext cx="599010" cy="259045"/>
    <xdr:sp macro="" textlink="">
      <xdr:nvSpPr>
        <xdr:cNvPr id="851" name="繰出金最大値テキスト">
          <a:extLst>
            <a:ext uri="{FF2B5EF4-FFF2-40B4-BE49-F238E27FC236}">
              <a16:creationId xmlns:a16="http://schemas.microsoft.com/office/drawing/2014/main" id="{00000000-0008-0000-0600-000053030000}"/>
            </a:ext>
          </a:extLst>
        </xdr:cNvPr>
        <xdr:cNvSpPr txBox="1"/>
      </xdr:nvSpPr>
      <xdr:spPr>
        <a:xfrm>
          <a:off x="22212300" y="1173223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105,669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69</xdr:row>
      <xdr:rowOff>126956</xdr:rowOff>
    </xdr:from>
    <xdr:to>
      <xdr:col>116</xdr:col>
      <xdr:colOff>152400</xdr:colOff>
      <xdr:row>69</xdr:row>
      <xdr:rowOff>126956</xdr:rowOff>
    </xdr:to>
    <xdr:cxnSp macro="">
      <xdr:nvCxnSpPr>
        <xdr:cNvPr id="852" name="直線コネクタ 851">
          <a:extLst>
            <a:ext uri="{FF2B5EF4-FFF2-40B4-BE49-F238E27FC236}">
              <a16:creationId xmlns:a16="http://schemas.microsoft.com/office/drawing/2014/main" id="{00000000-0008-0000-0600-000054030000}"/>
            </a:ext>
          </a:extLst>
        </xdr:cNvPr>
        <xdr:cNvCxnSpPr/>
      </xdr:nvCxnSpPr>
      <xdr:spPr>
        <a:xfrm>
          <a:off x="22072600" y="119570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77</xdr:row>
      <xdr:rowOff>92514</xdr:rowOff>
    </xdr:from>
    <xdr:to>
      <xdr:col>116</xdr:col>
      <xdr:colOff>63500</xdr:colOff>
      <xdr:row>77</xdr:row>
      <xdr:rowOff>115088</xdr:rowOff>
    </xdr:to>
    <xdr:cxnSp macro="">
      <xdr:nvCxnSpPr>
        <xdr:cNvPr id="853" name="直線コネクタ 852">
          <a:extLst>
            <a:ext uri="{FF2B5EF4-FFF2-40B4-BE49-F238E27FC236}">
              <a16:creationId xmlns:a16="http://schemas.microsoft.com/office/drawing/2014/main" id="{00000000-0008-0000-0600-000055030000}"/>
            </a:ext>
          </a:extLst>
        </xdr:cNvPr>
        <xdr:cNvCxnSpPr/>
      </xdr:nvCxnSpPr>
      <xdr:spPr>
        <a:xfrm>
          <a:off x="21323300" y="13294164"/>
          <a:ext cx="838200" cy="225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73</xdr:row>
      <xdr:rowOff>154068</xdr:rowOff>
    </xdr:from>
    <xdr:ext cx="534377" cy="259045"/>
    <xdr:sp macro="" textlink="">
      <xdr:nvSpPr>
        <xdr:cNvPr id="854" name="繰出金平均値テキスト">
          <a:extLst>
            <a:ext uri="{FF2B5EF4-FFF2-40B4-BE49-F238E27FC236}">
              <a16:creationId xmlns:a16="http://schemas.microsoft.com/office/drawing/2014/main" id="{00000000-0008-0000-0600-000056030000}"/>
            </a:ext>
          </a:extLst>
        </xdr:cNvPr>
        <xdr:cNvSpPr txBox="1"/>
      </xdr:nvSpPr>
      <xdr:spPr>
        <a:xfrm>
          <a:off x="22212300" y="1266991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57,780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74</xdr:row>
      <xdr:rowOff>131191</xdr:rowOff>
    </xdr:from>
    <xdr:to>
      <xdr:col>116</xdr:col>
      <xdr:colOff>114300</xdr:colOff>
      <xdr:row>75</xdr:row>
      <xdr:rowOff>61341</xdr:rowOff>
    </xdr:to>
    <xdr:sp macro="" textlink="">
      <xdr:nvSpPr>
        <xdr:cNvPr id="855" name="フローチャート: 判断 854">
          <a:extLst>
            <a:ext uri="{FF2B5EF4-FFF2-40B4-BE49-F238E27FC236}">
              <a16:creationId xmlns:a16="http://schemas.microsoft.com/office/drawing/2014/main" id="{00000000-0008-0000-0600-000057030000}"/>
            </a:ext>
          </a:extLst>
        </xdr:cNvPr>
        <xdr:cNvSpPr/>
      </xdr:nvSpPr>
      <xdr:spPr>
        <a:xfrm>
          <a:off x="22110700" y="128184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77</xdr:row>
      <xdr:rowOff>85922</xdr:rowOff>
    </xdr:from>
    <xdr:to>
      <xdr:col>111</xdr:col>
      <xdr:colOff>177800</xdr:colOff>
      <xdr:row>77</xdr:row>
      <xdr:rowOff>92514</xdr:rowOff>
    </xdr:to>
    <xdr:cxnSp macro="">
      <xdr:nvCxnSpPr>
        <xdr:cNvPr id="856" name="直線コネクタ 855">
          <a:extLst>
            <a:ext uri="{FF2B5EF4-FFF2-40B4-BE49-F238E27FC236}">
              <a16:creationId xmlns:a16="http://schemas.microsoft.com/office/drawing/2014/main" id="{00000000-0008-0000-0600-000058030000}"/>
            </a:ext>
          </a:extLst>
        </xdr:cNvPr>
        <xdr:cNvCxnSpPr/>
      </xdr:nvCxnSpPr>
      <xdr:spPr>
        <a:xfrm>
          <a:off x="20434300" y="13287572"/>
          <a:ext cx="889000" cy="65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74</xdr:row>
      <xdr:rowOff>124447</xdr:rowOff>
    </xdr:from>
    <xdr:to>
      <xdr:col>112</xdr:col>
      <xdr:colOff>38100</xdr:colOff>
      <xdr:row>75</xdr:row>
      <xdr:rowOff>54597</xdr:rowOff>
    </xdr:to>
    <xdr:sp macro="" textlink="">
      <xdr:nvSpPr>
        <xdr:cNvPr id="857" name="フローチャート: 判断 856">
          <a:extLst>
            <a:ext uri="{FF2B5EF4-FFF2-40B4-BE49-F238E27FC236}">
              <a16:creationId xmlns:a16="http://schemas.microsoft.com/office/drawing/2014/main" id="{00000000-0008-0000-0600-000059030000}"/>
            </a:ext>
          </a:extLst>
        </xdr:cNvPr>
        <xdr:cNvSpPr/>
      </xdr:nvSpPr>
      <xdr:spPr>
        <a:xfrm>
          <a:off x="21272500" y="128117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73</xdr:row>
      <xdr:rowOff>71124</xdr:rowOff>
    </xdr:from>
    <xdr:ext cx="534377" cy="259045"/>
    <xdr:sp macro="" textlink="">
      <xdr:nvSpPr>
        <xdr:cNvPr id="858" name="テキスト ボックス 857">
          <a:extLst>
            <a:ext uri="{FF2B5EF4-FFF2-40B4-BE49-F238E27FC236}">
              <a16:creationId xmlns:a16="http://schemas.microsoft.com/office/drawing/2014/main" id="{00000000-0008-0000-0600-00005A030000}"/>
            </a:ext>
          </a:extLst>
        </xdr:cNvPr>
        <xdr:cNvSpPr txBox="1"/>
      </xdr:nvSpPr>
      <xdr:spPr>
        <a:xfrm>
          <a:off x="21056111" y="125869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58,134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77</xdr:row>
      <xdr:rowOff>19552</xdr:rowOff>
    </xdr:from>
    <xdr:to>
      <xdr:col>107</xdr:col>
      <xdr:colOff>50800</xdr:colOff>
      <xdr:row>77</xdr:row>
      <xdr:rowOff>85922</xdr:rowOff>
    </xdr:to>
    <xdr:cxnSp macro="">
      <xdr:nvCxnSpPr>
        <xdr:cNvPr id="859" name="直線コネクタ 858">
          <a:extLst>
            <a:ext uri="{FF2B5EF4-FFF2-40B4-BE49-F238E27FC236}">
              <a16:creationId xmlns:a16="http://schemas.microsoft.com/office/drawing/2014/main" id="{00000000-0008-0000-0600-00005B030000}"/>
            </a:ext>
          </a:extLst>
        </xdr:cNvPr>
        <xdr:cNvCxnSpPr/>
      </xdr:nvCxnSpPr>
      <xdr:spPr>
        <a:xfrm>
          <a:off x="19545300" y="13221202"/>
          <a:ext cx="889000" cy="663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74</xdr:row>
      <xdr:rowOff>124047</xdr:rowOff>
    </xdr:from>
    <xdr:to>
      <xdr:col>107</xdr:col>
      <xdr:colOff>101600</xdr:colOff>
      <xdr:row>75</xdr:row>
      <xdr:rowOff>54197</xdr:rowOff>
    </xdr:to>
    <xdr:sp macro="" textlink="">
      <xdr:nvSpPr>
        <xdr:cNvPr id="860" name="フローチャート: 判断 859">
          <a:extLst>
            <a:ext uri="{FF2B5EF4-FFF2-40B4-BE49-F238E27FC236}">
              <a16:creationId xmlns:a16="http://schemas.microsoft.com/office/drawing/2014/main" id="{00000000-0008-0000-0600-00005C030000}"/>
            </a:ext>
          </a:extLst>
        </xdr:cNvPr>
        <xdr:cNvSpPr/>
      </xdr:nvSpPr>
      <xdr:spPr>
        <a:xfrm>
          <a:off x="20383500" y="128113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73</xdr:row>
      <xdr:rowOff>70724</xdr:rowOff>
    </xdr:from>
    <xdr:ext cx="534377" cy="259045"/>
    <xdr:sp macro="" textlink="">
      <xdr:nvSpPr>
        <xdr:cNvPr id="861" name="テキスト ボックス 860">
          <a:extLst>
            <a:ext uri="{FF2B5EF4-FFF2-40B4-BE49-F238E27FC236}">
              <a16:creationId xmlns:a16="http://schemas.microsoft.com/office/drawing/2014/main" id="{00000000-0008-0000-0600-00005D030000}"/>
            </a:ext>
          </a:extLst>
        </xdr:cNvPr>
        <xdr:cNvSpPr txBox="1"/>
      </xdr:nvSpPr>
      <xdr:spPr>
        <a:xfrm>
          <a:off x="20167111" y="125865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58,155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77</xdr:row>
      <xdr:rowOff>19552</xdr:rowOff>
    </xdr:from>
    <xdr:to>
      <xdr:col>102</xdr:col>
      <xdr:colOff>114300</xdr:colOff>
      <xdr:row>77</xdr:row>
      <xdr:rowOff>39745</xdr:rowOff>
    </xdr:to>
    <xdr:cxnSp macro="">
      <xdr:nvCxnSpPr>
        <xdr:cNvPr id="862" name="直線コネクタ 861">
          <a:extLst>
            <a:ext uri="{FF2B5EF4-FFF2-40B4-BE49-F238E27FC236}">
              <a16:creationId xmlns:a16="http://schemas.microsoft.com/office/drawing/2014/main" id="{00000000-0008-0000-0600-00005E030000}"/>
            </a:ext>
          </a:extLst>
        </xdr:cNvPr>
        <xdr:cNvCxnSpPr/>
      </xdr:nvCxnSpPr>
      <xdr:spPr>
        <a:xfrm flipV="1">
          <a:off x="18656300" y="13221202"/>
          <a:ext cx="889000" cy="201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74</xdr:row>
      <xdr:rowOff>134810</xdr:rowOff>
    </xdr:from>
    <xdr:to>
      <xdr:col>102</xdr:col>
      <xdr:colOff>165100</xdr:colOff>
      <xdr:row>75</xdr:row>
      <xdr:rowOff>64960</xdr:rowOff>
    </xdr:to>
    <xdr:sp macro="" textlink="">
      <xdr:nvSpPr>
        <xdr:cNvPr id="863" name="フローチャート: 判断 862">
          <a:extLst>
            <a:ext uri="{FF2B5EF4-FFF2-40B4-BE49-F238E27FC236}">
              <a16:creationId xmlns:a16="http://schemas.microsoft.com/office/drawing/2014/main" id="{00000000-0008-0000-0600-00005F030000}"/>
            </a:ext>
          </a:extLst>
        </xdr:cNvPr>
        <xdr:cNvSpPr/>
      </xdr:nvSpPr>
      <xdr:spPr>
        <a:xfrm>
          <a:off x="19494500" y="128221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73</xdr:row>
      <xdr:rowOff>81487</xdr:rowOff>
    </xdr:from>
    <xdr:ext cx="534377" cy="259045"/>
    <xdr:sp macro="" textlink="">
      <xdr:nvSpPr>
        <xdr:cNvPr id="864" name="テキスト ボックス 863">
          <a:extLst>
            <a:ext uri="{FF2B5EF4-FFF2-40B4-BE49-F238E27FC236}">
              <a16:creationId xmlns:a16="http://schemas.microsoft.com/office/drawing/2014/main" id="{00000000-0008-0000-0600-000060030000}"/>
            </a:ext>
          </a:extLst>
        </xdr:cNvPr>
        <xdr:cNvSpPr txBox="1"/>
      </xdr:nvSpPr>
      <xdr:spPr>
        <a:xfrm>
          <a:off x="19278111" y="125973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57,590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74</xdr:row>
      <xdr:rowOff>145841</xdr:rowOff>
    </xdr:from>
    <xdr:to>
      <xdr:col>98</xdr:col>
      <xdr:colOff>38100</xdr:colOff>
      <xdr:row>75</xdr:row>
      <xdr:rowOff>75991</xdr:rowOff>
    </xdr:to>
    <xdr:sp macro="" textlink="">
      <xdr:nvSpPr>
        <xdr:cNvPr id="865" name="フローチャート: 判断 864">
          <a:extLst>
            <a:ext uri="{FF2B5EF4-FFF2-40B4-BE49-F238E27FC236}">
              <a16:creationId xmlns:a16="http://schemas.microsoft.com/office/drawing/2014/main" id="{00000000-0008-0000-0600-000061030000}"/>
            </a:ext>
          </a:extLst>
        </xdr:cNvPr>
        <xdr:cNvSpPr/>
      </xdr:nvSpPr>
      <xdr:spPr>
        <a:xfrm>
          <a:off x="18605500" y="128331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73</xdr:row>
      <xdr:rowOff>92518</xdr:rowOff>
    </xdr:from>
    <xdr:ext cx="534377" cy="259045"/>
    <xdr:sp macro="" textlink="">
      <xdr:nvSpPr>
        <xdr:cNvPr id="866" name="テキスト ボックス 865">
          <a:extLst>
            <a:ext uri="{FF2B5EF4-FFF2-40B4-BE49-F238E27FC236}">
              <a16:creationId xmlns:a16="http://schemas.microsoft.com/office/drawing/2014/main" id="{00000000-0008-0000-0600-000062030000}"/>
            </a:ext>
          </a:extLst>
        </xdr:cNvPr>
        <xdr:cNvSpPr txBox="1"/>
      </xdr:nvSpPr>
      <xdr:spPr>
        <a:xfrm>
          <a:off x="18389111" y="126083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57,011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67" name="テキスト ボックス 866">
          <a:extLst>
            <a:ext uri="{FF2B5EF4-FFF2-40B4-BE49-F238E27FC236}">
              <a16:creationId xmlns:a16="http://schemas.microsoft.com/office/drawing/2014/main" id="{00000000-0008-0000-0600-000063030000}"/>
            </a:ext>
          </a:extLst>
        </xdr:cNvPr>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68" name="テキスト ボックス 867">
          <a:extLst>
            <a:ext uri="{FF2B5EF4-FFF2-40B4-BE49-F238E27FC236}">
              <a16:creationId xmlns:a16="http://schemas.microsoft.com/office/drawing/2014/main" id="{00000000-0008-0000-0600-000064030000}"/>
            </a:ext>
          </a:extLst>
        </xdr:cNvPr>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69" name="テキスト ボックス 868">
          <a:extLst>
            <a:ext uri="{FF2B5EF4-FFF2-40B4-BE49-F238E27FC236}">
              <a16:creationId xmlns:a16="http://schemas.microsoft.com/office/drawing/2014/main" id="{00000000-0008-0000-0600-000065030000}"/>
            </a:ext>
          </a:extLst>
        </xdr:cNvPr>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70" name="テキスト ボックス 869">
          <a:extLst>
            <a:ext uri="{FF2B5EF4-FFF2-40B4-BE49-F238E27FC236}">
              <a16:creationId xmlns:a16="http://schemas.microsoft.com/office/drawing/2014/main" id="{00000000-0008-0000-0600-000066030000}"/>
            </a:ext>
          </a:extLst>
        </xdr:cNvPr>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71" name="テキスト ボックス 870">
          <a:extLst>
            <a:ext uri="{FF2B5EF4-FFF2-40B4-BE49-F238E27FC236}">
              <a16:creationId xmlns:a16="http://schemas.microsoft.com/office/drawing/2014/main" id="{00000000-0008-0000-0600-000067030000}"/>
            </a:ext>
          </a:extLst>
        </xdr:cNvPr>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77</xdr:row>
      <xdr:rowOff>64288</xdr:rowOff>
    </xdr:from>
    <xdr:to>
      <xdr:col>116</xdr:col>
      <xdr:colOff>114300</xdr:colOff>
      <xdr:row>77</xdr:row>
      <xdr:rowOff>165888</xdr:rowOff>
    </xdr:to>
    <xdr:sp macro="" textlink="">
      <xdr:nvSpPr>
        <xdr:cNvPr id="872" name="楕円 871">
          <a:extLst>
            <a:ext uri="{FF2B5EF4-FFF2-40B4-BE49-F238E27FC236}">
              <a16:creationId xmlns:a16="http://schemas.microsoft.com/office/drawing/2014/main" id="{00000000-0008-0000-0600-000068030000}"/>
            </a:ext>
          </a:extLst>
        </xdr:cNvPr>
        <xdr:cNvSpPr/>
      </xdr:nvSpPr>
      <xdr:spPr>
        <a:xfrm>
          <a:off x="22110700" y="132659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76</xdr:row>
      <xdr:rowOff>150665</xdr:rowOff>
    </xdr:from>
    <xdr:ext cx="534377" cy="259045"/>
    <xdr:sp macro="" textlink="">
      <xdr:nvSpPr>
        <xdr:cNvPr id="873" name="繰出金該当値テキスト">
          <a:extLst>
            <a:ext uri="{FF2B5EF4-FFF2-40B4-BE49-F238E27FC236}">
              <a16:creationId xmlns:a16="http://schemas.microsoft.com/office/drawing/2014/main" id="{00000000-0008-0000-0600-000069030000}"/>
            </a:ext>
          </a:extLst>
        </xdr:cNvPr>
        <xdr:cNvSpPr txBox="1"/>
      </xdr:nvSpPr>
      <xdr:spPr>
        <a:xfrm>
          <a:off x="22212300" y="131808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34,292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77</xdr:row>
      <xdr:rowOff>41714</xdr:rowOff>
    </xdr:from>
    <xdr:to>
      <xdr:col>112</xdr:col>
      <xdr:colOff>38100</xdr:colOff>
      <xdr:row>77</xdr:row>
      <xdr:rowOff>143314</xdr:rowOff>
    </xdr:to>
    <xdr:sp macro="" textlink="">
      <xdr:nvSpPr>
        <xdr:cNvPr id="874" name="楕円 873">
          <a:extLst>
            <a:ext uri="{FF2B5EF4-FFF2-40B4-BE49-F238E27FC236}">
              <a16:creationId xmlns:a16="http://schemas.microsoft.com/office/drawing/2014/main" id="{00000000-0008-0000-0600-00006A030000}"/>
            </a:ext>
          </a:extLst>
        </xdr:cNvPr>
        <xdr:cNvSpPr/>
      </xdr:nvSpPr>
      <xdr:spPr>
        <a:xfrm>
          <a:off x="21272500" y="132433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77</xdr:row>
      <xdr:rowOff>134441</xdr:rowOff>
    </xdr:from>
    <xdr:ext cx="534377" cy="259045"/>
    <xdr:sp macro="" textlink="">
      <xdr:nvSpPr>
        <xdr:cNvPr id="875" name="テキスト ボックス 874">
          <a:extLst>
            <a:ext uri="{FF2B5EF4-FFF2-40B4-BE49-F238E27FC236}">
              <a16:creationId xmlns:a16="http://schemas.microsoft.com/office/drawing/2014/main" id="{00000000-0008-0000-0600-00006B030000}"/>
            </a:ext>
          </a:extLst>
        </xdr:cNvPr>
        <xdr:cNvSpPr txBox="1"/>
      </xdr:nvSpPr>
      <xdr:spPr>
        <a:xfrm>
          <a:off x="21056111" y="133360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35,477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77</xdr:row>
      <xdr:rowOff>35122</xdr:rowOff>
    </xdr:from>
    <xdr:to>
      <xdr:col>107</xdr:col>
      <xdr:colOff>101600</xdr:colOff>
      <xdr:row>77</xdr:row>
      <xdr:rowOff>136722</xdr:rowOff>
    </xdr:to>
    <xdr:sp macro="" textlink="">
      <xdr:nvSpPr>
        <xdr:cNvPr id="876" name="楕円 875">
          <a:extLst>
            <a:ext uri="{FF2B5EF4-FFF2-40B4-BE49-F238E27FC236}">
              <a16:creationId xmlns:a16="http://schemas.microsoft.com/office/drawing/2014/main" id="{00000000-0008-0000-0600-00006C030000}"/>
            </a:ext>
          </a:extLst>
        </xdr:cNvPr>
        <xdr:cNvSpPr/>
      </xdr:nvSpPr>
      <xdr:spPr>
        <a:xfrm>
          <a:off x="20383500" y="132367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77</xdr:row>
      <xdr:rowOff>127849</xdr:rowOff>
    </xdr:from>
    <xdr:ext cx="534377" cy="259045"/>
    <xdr:sp macro="" textlink="">
      <xdr:nvSpPr>
        <xdr:cNvPr id="877" name="テキスト ボックス 876">
          <a:extLst>
            <a:ext uri="{FF2B5EF4-FFF2-40B4-BE49-F238E27FC236}">
              <a16:creationId xmlns:a16="http://schemas.microsoft.com/office/drawing/2014/main" id="{00000000-0008-0000-0600-00006D030000}"/>
            </a:ext>
          </a:extLst>
        </xdr:cNvPr>
        <xdr:cNvSpPr txBox="1"/>
      </xdr:nvSpPr>
      <xdr:spPr>
        <a:xfrm>
          <a:off x="20167111" y="133294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35,823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76</xdr:row>
      <xdr:rowOff>140202</xdr:rowOff>
    </xdr:from>
    <xdr:to>
      <xdr:col>102</xdr:col>
      <xdr:colOff>165100</xdr:colOff>
      <xdr:row>77</xdr:row>
      <xdr:rowOff>70352</xdr:rowOff>
    </xdr:to>
    <xdr:sp macro="" textlink="">
      <xdr:nvSpPr>
        <xdr:cNvPr id="878" name="楕円 877">
          <a:extLst>
            <a:ext uri="{FF2B5EF4-FFF2-40B4-BE49-F238E27FC236}">
              <a16:creationId xmlns:a16="http://schemas.microsoft.com/office/drawing/2014/main" id="{00000000-0008-0000-0600-00006E030000}"/>
            </a:ext>
          </a:extLst>
        </xdr:cNvPr>
        <xdr:cNvSpPr/>
      </xdr:nvSpPr>
      <xdr:spPr>
        <a:xfrm>
          <a:off x="19494500" y="131704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77</xdr:row>
      <xdr:rowOff>61479</xdr:rowOff>
    </xdr:from>
    <xdr:ext cx="534377" cy="259045"/>
    <xdr:sp macro="" textlink="">
      <xdr:nvSpPr>
        <xdr:cNvPr id="879" name="テキスト ボックス 878">
          <a:extLst>
            <a:ext uri="{FF2B5EF4-FFF2-40B4-BE49-F238E27FC236}">
              <a16:creationId xmlns:a16="http://schemas.microsoft.com/office/drawing/2014/main" id="{00000000-0008-0000-0600-00006F030000}"/>
            </a:ext>
          </a:extLst>
        </xdr:cNvPr>
        <xdr:cNvSpPr txBox="1"/>
      </xdr:nvSpPr>
      <xdr:spPr>
        <a:xfrm>
          <a:off x="19278111" y="132631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39,307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76</xdr:row>
      <xdr:rowOff>160395</xdr:rowOff>
    </xdr:from>
    <xdr:to>
      <xdr:col>98</xdr:col>
      <xdr:colOff>38100</xdr:colOff>
      <xdr:row>77</xdr:row>
      <xdr:rowOff>90545</xdr:rowOff>
    </xdr:to>
    <xdr:sp macro="" textlink="">
      <xdr:nvSpPr>
        <xdr:cNvPr id="880" name="楕円 879">
          <a:extLst>
            <a:ext uri="{FF2B5EF4-FFF2-40B4-BE49-F238E27FC236}">
              <a16:creationId xmlns:a16="http://schemas.microsoft.com/office/drawing/2014/main" id="{00000000-0008-0000-0600-000070030000}"/>
            </a:ext>
          </a:extLst>
        </xdr:cNvPr>
        <xdr:cNvSpPr/>
      </xdr:nvSpPr>
      <xdr:spPr>
        <a:xfrm>
          <a:off x="18605500" y="131905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77</xdr:row>
      <xdr:rowOff>81672</xdr:rowOff>
    </xdr:from>
    <xdr:ext cx="534377" cy="259045"/>
    <xdr:sp macro="" textlink="">
      <xdr:nvSpPr>
        <xdr:cNvPr id="881" name="テキスト ボックス 880">
          <a:extLst>
            <a:ext uri="{FF2B5EF4-FFF2-40B4-BE49-F238E27FC236}">
              <a16:creationId xmlns:a16="http://schemas.microsoft.com/office/drawing/2014/main" id="{00000000-0008-0000-0600-000071030000}"/>
            </a:ext>
          </a:extLst>
        </xdr:cNvPr>
        <xdr:cNvSpPr txBox="1"/>
      </xdr:nvSpPr>
      <xdr:spPr>
        <a:xfrm>
          <a:off x="18389111" y="132833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38,247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82" name="正方形/長方形 881">
          <a:extLst>
            <a:ext uri="{FF2B5EF4-FFF2-40B4-BE49-F238E27FC236}">
              <a16:creationId xmlns:a16="http://schemas.microsoft.com/office/drawing/2014/main" id="{00000000-0008-0000-0600-000072030000}"/>
            </a:ext>
          </a:extLst>
        </xdr:cNvPr>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83" name="正方形/長方形 882">
          <a:extLst>
            <a:ext uri="{FF2B5EF4-FFF2-40B4-BE49-F238E27FC236}">
              <a16:creationId xmlns:a16="http://schemas.microsoft.com/office/drawing/2014/main" id="{00000000-0008-0000-0600-000073030000}"/>
            </a:ext>
          </a:extLst>
        </xdr:cNvPr>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84" name="正方形/長方形 883">
          <a:extLst>
            <a:ext uri="{FF2B5EF4-FFF2-40B4-BE49-F238E27FC236}">
              <a16:creationId xmlns:a16="http://schemas.microsoft.com/office/drawing/2014/main" id="{00000000-0008-0000-0600-000074030000}"/>
            </a:ext>
          </a:extLst>
        </xdr:cNvPr>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85" name="正方形/長方形 884">
          <a:extLst>
            <a:ext uri="{FF2B5EF4-FFF2-40B4-BE49-F238E27FC236}">
              <a16:creationId xmlns:a16="http://schemas.microsoft.com/office/drawing/2014/main" id="{00000000-0008-0000-0600-000075030000}"/>
            </a:ext>
          </a:extLst>
        </xdr:cNvPr>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886" name="正方形/長方形 885">
          <a:extLst>
            <a:ext uri="{FF2B5EF4-FFF2-40B4-BE49-F238E27FC236}">
              <a16:creationId xmlns:a16="http://schemas.microsoft.com/office/drawing/2014/main" id="{00000000-0008-0000-0600-000076030000}"/>
            </a:ext>
          </a:extLst>
        </xdr:cNvPr>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887" name="正方形/長方形 886">
          <a:extLst>
            <a:ext uri="{FF2B5EF4-FFF2-40B4-BE49-F238E27FC236}">
              <a16:creationId xmlns:a16="http://schemas.microsoft.com/office/drawing/2014/main" id="{00000000-0008-0000-0600-000077030000}"/>
            </a:ext>
          </a:extLst>
        </xdr:cNvPr>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888" name="正方形/長方形 887">
          <a:extLst>
            <a:ext uri="{FF2B5EF4-FFF2-40B4-BE49-F238E27FC236}">
              <a16:creationId xmlns:a16="http://schemas.microsoft.com/office/drawing/2014/main" id="{00000000-0008-0000-0600-000078030000}"/>
            </a:ext>
          </a:extLst>
        </xdr:cNvPr>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89" name="正方形/長方形 888">
          <a:extLst>
            <a:ext uri="{FF2B5EF4-FFF2-40B4-BE49-F238E27FC236}">
              <a16:creationId xmlns:a16="http://schemas.microsoft.com/office/drawing/2014/main" id="{00000000-0008-0000-0600-000079030000}"/>
            </a:ext>
          </a:extLst>
        </xdr:cNvPr>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890" name="テキスト ボックス 889">
          <a:extLst>
            <a:ext uri="{FF2B5EF4-FFF2-40B4-BE49-F238E27FC236}">
              <a16:creationId xmlns:a16="http://schemas.microsoft.com/office/drawing/2014/main" id="{00000000-0008-0000-0600-00007A030000}"/>
            </a:ext>
          </a:extLst>
        </xdr:cNvPr>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891" name="直線コネクタ 890">
          <a:extLst>
            <a:ext uri="{FF2B5EF4-FFF2-40B4-BE49-F238E27FC236}">
              <a16:creationId xmlns:a16="http://schemas.microsoft.com/office/drawing/2014/main" id="{00000000-0008-0000-0600-00007B030000}"/>
            </a:ext>
          </a:extLst>
        </xdr:cNvPr>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94</xdr:row>
      <xdr:rowOff>139700</xdr:rowOff>
    </xdr:from>
    <xdr:to>
      <xdr:col>120</xdr:col>
      <xdr:colOff>114300</xdr:colOff>
      <xdr:row>94</xdr:row>
      <xdr:rowOff>139700</xdr:rowOff>
    </xdr:to>
    <xdr:cxnSp macro="">
      <xdr:nvCxnSpPr>
        <xdr:cNvPr id="892" name="直線コネクタ 891">
          <a:extLst>
            <a:ext uri="{FF2B5EF4-FFF2-40B4-BE49-F238E27FC236}">
              <a16:creationId xmlns:a16="http://schemas.microsoft.com/office/drawing/2014/main" id="{00000000-0008-0000-0600-00007C030000}"/>
            </a:ext>
          </a:extLst>
        </xdr:cNvPr>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93</xdr:row>
      <xdr:rowOff>168927</xdr:rowOff>
    </xdr:from>
    <xdr:ext cx="248786" cy="259045"/>
    <xdr:sp macro="" textlink="">
      <xdr:nvSpPr>
        <xdr:cNvPr id="893" name="テキスト ボックス 892">
          <a:extLst>
            <a:ext uri="{FF2B5EF4-FFF2-40B4-BE49-F238E27FC236}">
              <a16:creationId xmlns:a16="http://schemas.microsoft.com/office/drawing/2014/main" id="{00000000-0008-0000-0600-00007D030000}"/>
            </a:ext>
          </a:extLst>
        </xdr:cNvPr>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894" name="直線コネクタ 893">
          <a:extLst>
            <a:ext uri="{FF2B5EF4-FFF2-40B4-BE49-F238E27FC236}">
              <a16:creationId xmlns:a16="http://schemas.microsoft.com/office/drawing/2014/main" id="{00000000-0008-0000-0600-00007E030000}"/>
            </a:ext>
          </a:extLst>
        </xdr:cNvPr>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87</xdr:row>
      <xdr:rowOff>54627</xdr:rowOff>
    </xdr:from>
    <xdr:ext cx="248786" cy="259045"/>
    <xdr:sp macro="" textlink="">
      <xdr:nvSpPr>
        <xdr:cNvPr id="895" name="テキスト ボックス 894">
          <a:extLst>
            <a:ext uri="{FF2B5EF4-FFF2-40B4-BE49-F238E27FC236}">
              <a16:creationId xmlns:a16="http://schemas.microsoft.com/office/drawing/2014/main" id="{00000000-0008-0000-0600-00007F030000}"/>
            </a:ext>
          </a:extLst>
        </xdr:cNvPr>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896" name="前年度繰上充用金グラフ枠">
          <a:extLst>
            <a:ext uri="{FF2B5EF4-FFF2-40B4-BE49-F238E27FC236}">
              <a16:creationId xmlns:a16="http://schemas.microsoft.com/office/drawing/2014/main" id="{00000000-0008-0000-0600-000080030000}"/>
            </a:ext>
          </a:extLst>
        </xdr:cNvPr>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94</xdr:row>
      <xdr:rowOff>139700</xdr:rowOff>
    </xdr:from>
    <xdr:to>
      <xdr:col>116</xdr:col>
      <xdr:colOff>62864</xdr:colOff>
      <xdr:row>94</xdr:row>
      <xdr:rowOff>139700</xdr:rowOff>
    </xdr:to>
    <xdr:cxnSp macro="">
      <xdr:nvCxnSpPr>
        <xdr:cNvPr id="897" name="直線コネクタ 896">
          <a:extLst>
            <a:ext uri="{FF2B5EF4-FFF2-40B4-BE49-F238E27FC236}">
              <a16:creationId xmlns:a16="http://schemas.microsoft.com/office/drawing/2014/main" id="{00000000-0008-0000-0600-000081030000}"/>
            </a:ext>
          </a:extLst>
        </xdr:cNvPr>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95</xdr:row>
      <xdr:rowOff>10177</xdr:rowOff>
    </xdr:from>
    <xdr:ext cx="249299" cy="259045"/>
    <xdr:sp macro="" textlink="">
      <xdr:nvSpPr>
        <xdr:cNvPr id="898" name="前年度繰上充用金最小値テキスト">
          <a:extLst>
            <a:ext uri="{FF2B5EF4-FFF2-40B4-BE49-F238E27FC236}">
              <a16:creationId xmlns:a16="http://schemas.microsoft.com/office/drawing/2014/main" id="{00000000-0008-0000-0600-000082030000}"/>
            </a:ext>
          </a:extLst>
        </xdr:cNvPr>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899" name="直線コネクタ 898">
          <a:extLst>
            <a:ext uri="{FF2B5EF4-FFF2-40B4-BE49-F238E27FC236}">
              <a16:creationId xmlns:a16="http://schemas.microsoft.com/office/drawing/2014/main" id="{00000000-0008-0000-0600-000083030000}"/>
            </a:ext>
          </a:extLst>
        </xdr:cNvPr>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93</xdr:row>
      <xdr:rowOff>10177</xdr:rowOff>
    </xdr:from>
    <xdr:ext cx="249299" cy="259045"/>
    <xdr:sp macro="" textlink="">
      <xdr:nvSpPr>
        <xdr:cNvPr id="900" name="前年度繰上充用金最大値テキスト">
          <a:extLst>
            <a:ext uri="{FF2B5EF4-FFF2-40B4-BE49-F238E27FC236}">
              <a16:creationId xmlns:a16="http://schemas.microsoft.com/office/drawing/2014/main" id="{00000000-0008-0000-0600-000084030000}"/>
            </a:ext>
          </a:extLst>
        </xdr:cNvPr>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901" name="直線コネクタ 900">
          <a:extLst>
            <a:ext uri="{FF2B5EF4-FFF2-40B4-BE49-F238E27FC236}">
              <a16:creationId xmlns:a16="http://schemas.microsoft.com/office/drawing/2014/main" id="{00000000-0008-0000-0600-000085030000}"/>
            </a:ext>
          </a:extLst>
        </xdr:cNvPr>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94</xdr:row>
      <xdr:rowOff>139700</xdr:rowOff>
    </xdr:from>
    <xdr:to>
      <xdr:col>116</xdr:col>
      <xdr:colOff>63500</xdr:colOff>
      <xdr:row>94</xdr:row>
      <xdr:rowOff>139700</xdr:rowOff>
    </xdr:to>
    <xdr:cxnSp macro="">
      <xdr:nvCxnSpPr>
        <xdr:cNvPr id="902" name="直線コネクタ 901">
          <a:extLst>
            <a:ext uri="{FF2B5EF4-FFF2-40B4-BE49-F238E27FC236}">
              <a16:creationId xmlns:a16="http://schemas.microsoft.com/office/drawing/2014/main" id="{00000000-0008-0000-0600-000086030000}"/>
            </a:ext>
          </a:extLst>
        </xdr:cNvPr>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94</xdr:row>
      <xdr:rowOff>67327</xdr:rowOff>
    </xdr:from>
    <xdr:ext cx="249299" cy="259045"/>
    <xdr:sp macro="" textlink="">
      <xdr:nvSpPr>
        <xdr:cNvPr id="903" name="前年度繰上充用金平均値テキスト">
          <a:extLst>
            <a:ext uri="{FF2B5EF4-FFF2-40B4-BE49-F238E27FC236}">
              <a16:creationId xmlns:a16="http://schemas.microsoft.com/office/drawing/2014/main" id="{00000000-0008-0000-0600-000087030000}"/>
            </a:ext>
          </a:extLst>
        </xdr:cNvPr>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04" name="フローチャート: 判断 903">
          <a:extLst>
            <a:ext uri="{FF2B5EF4-FFF2-40B4-BE49-F238E27FC236}">
              <a16:creationId xmlns:a16="http://schemas.microsoft.com/office/drawing/2014/main" id="{00000000-0008-0000-0600-000088030000}"/>
            </a:ext>
          </a:extLst>
        </xdr:cNvPr>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94</xdr:row>
      <xdr:rowOff>139700</xdr:rowOff>
    </xdr:from>
    <xdr:to>
      <xdr:col>111</xdr:col>
      <xdr:colOff>177800</xdr:colOff>
      <xdr:row>94</xdr:row>
      <xdr:rowOff>139700</xdr:rowOff>
    </xdr:to>
    <xdr:cxnSp macro="">
      <xdr:nvCxnSpPr>
        <xdr:cNvPr id="905" name="直線コネクタ 904">
          <a:extLst>
            <a:ext uri="{FF2B5EF4-FFF2-40B4-BE49-F238E27FC236}">
              <a16:creationId xmlns:a16="http://schemas.microsoft.com/office/drawing/2014/main" id="{00000000-0008-0000-0600-000089030000}"/>
            </a:ext>
          </a:extLst>
        </xdr:cNvPr>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94</xdr:row>
      <xdr:rowOff>88900</xdr:rowOff>
    </xdr:from>
    <xdr:to>
      <xdr:col>112</xdr:col>
      <xdr:colOff>38100</xdr:colOff>
      <xdr:row>95</xdr:row>
      <xdr:rowOff>19050</xdr:rowOff>
    </xdr:to>
    <xdr:sp macro="" textlink="">
      <xdr:nvSpPr>
        <xdr:cNvPr id="906" name="フローチャート: 判断 905">
          <a:extLst>
            <a:ext uri="{FF2B5EF4-FFF2-40B4-BE49-F238E27FC236}">
              <a16:creationId xmlns:a16="http://schemas.microsoft.com/office/drawing/2014/main" id="{00000000-0008-0000-0600-00008A030000}"/>
            </a:ext>
          </a:extLst>
        </xdr:cNvPr>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95</xdr:row>
      <xdr:rowOff>10177</xdr:rowOff>
    </xdr:from>
    <xdr:ext cx="249299" cy="259045"/>
    <xdr:sp macro="" textlink="">
      <xdr:nvSpPr>
        <xdr:cNvPr id="907" name="テキスト ボックス 906">
          <a:extLst>
            <a:ext uri="{FF2B5EF4-FFF2-40B4-BE49-F238E27FC236}">
              <a16:creationId xmlns:a16="http://schemas.microsoft.com/office/drawing/2014/main" id="{00000000-0008-0000-0600-00008B030000}"/>
            </a:ext>
          </a:extLst>
        </xdr:cNvPr>
        <xdr:cNvSpPr txBox="1"/>
      </xdr:nvSpPr>
      <xdr:spPr>
        <a:xfrm>
          <a:off x="21198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94</xdr:row>
      <xdr:rowOff>139700</xdr:rowOff>
    </xdr:from>
    <xdr:to>
      <xdr:col>107</xdr:col>
      <xdr:colOff>50800</xdr:colOff>
      <xdr:row>94</xdr:row>
      <xdr:rowOff>139700</xdr:rowOff>
    </xdr:to>
    <xdr:cxnSp macro="">
      <xdr:nvCxnSpPr>
        <xdr:cNvPr id="908" name="直線コネクタ 907">
          <a:extLst>
            <a:ext uri="{FF2B5EF4-FFF2-40B4-BE49-F238E27FC236}">
              <a16:creationId xmlns:a16="http://schemas.microsoft.com/office/drawing/2014/main" id="{00000000-0008-0000-0600-00008C030000}"/>
            </a:ext>
          </a:extLst>
        </xdr:cNvPr>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94</xdr:row>
      <xdr:rowOff>88900</xdr:rowOff>
    </xdr:from>
    <xdr:to>
      <xdr:col>107</xdr:col>
      <xdr:colOff>101600</xdr:colOff>
      <xdr:row>95</xdr:row>
      <xdr:rowOff>19050</xdr:rowOff>
    </xdr:to>
    <xdr:sp macro="" textlink="">
      <xdr:nvSpPr>
        <xdr:cNvPr id="909" name="フローチャート: 判断 908">
          <a:extLst>
            <a:ext uri="{FF2B5EF4-FFF2-40B4-BE49-F238E27FC236}">
              <a16:creationId xmlns:a16="http://schemas.microsoft.com/office/drawing/2014/main" id="{00000000-0008-0000-0600-00008D030000}"/>
            </a:ext>
          </a:extLst>
        </xdr:cNvPr>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95</xdr:row>
      <xdr:rowOff>10177</xdr:rowOff>
    </xdr:from>
    <xdr:ext cx="249299" cy="259045"/>
    <xdr:sp macro="" textlink="">
      <xdr:nvSpPr>
        <xdr:cNvPr id="910" name="テキスト ボックス 909">
          <a:extLst>
            <a:ext uri="{FF2B5EF4-FFF2-40B4-BE49-F238E27FC236}">
              <a16:creationId xmlns:a16="http://schemas.microsoft.com/office/drawing/2014/main" id="{00000000-0008-0000-0600-00008E030000}"/>
            </a:ext>
          </a:extLst>
        </xdr:cNvPr>
        <xdr:cNvSpPr txBox="1"/>
      </xdr:nvSpPr>
      <xdr:spPr>
        <a:xfrm>
          <a:off x="20309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94</xdr:row>
      <xdr:rowOff>139700</xdr:rowOff>
    </xdr:from>
    <xdr:to>
      <xdr:col>102</xdr:col>
      <xdr:colOff>114300</xdr:colOff>
      <xdr:row>94</xdr:row>
      <xdr:rowOff>139700</xdr:rowOff>
    </xdr:to>
    <xdr:cxnSp macro="">
      <xdr:nvCxnSpPr>
        <xdr:cNvPr id="911" name="直線コネクタ 910">
          <a:extLst>
            <a:ext uri="{FF2B5EF4-FFF2-40B4-BE49-F238E27FC236}">
              <a16:creationId xmlns:a16="http://schemas.microsoft.com/office/drawing/2014/main" id="{00000000-0008-0000-0600-00008F030000}"/>
            </a:ext>
          </a:extLst>
        </xdr:cNvPr>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94</xdr:row>
      <xdr:rowOff>88900</xdr:rowOff>
    </xdr:from>
    <xdr:to>
      <xdr:col>102</xdr:col>
      <xdr:colOff>165100</xdr:colOff>
      <xdr:row>95</xdr:row>
      <xdr:rowOff>19050</xdr:rowOff>
    </xdr:to>
    <xdr:sp macro="" textlink="">
      <xdr:nvSpPr>
        <xdr:cNvPr id="912" name="フローチャート: 判断 911">
          <a:extLst>
            <a:ext uri="{FF2B5EF4-FFF2-40B4-BE49-F238E27FC236}">
              <a16:creationId xmlns:a16="http://schemas.microsoft.com/office/drawing/2014/main" id="{00000000-0008-0000-0600-000090030000}"/>
            </a:ext>
          </a:extLst>
        </xdr:cNvPr>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95</xdr:row>
      <xdr:rowOff>10177</xdr:rowOff>
    </xdr:from>
    <xdr:ext cx="249299" cy="259045"/>
    <xdr:sp macro="" textlink="">
      <xdr:nvSpPr>
        <xdr:cNvPr id="913" name="テキスト ボックス 912">
          <a:extLst>
            <a:ext uri="{FF2B5EF4-FFF2-40B4-BE49-F238E27FC236}">
              <a16:creationId xmlns:a16="http://schemas.microsoft.com/office/drawing/2014/main" id="{00000000-0008-0000-0600-000091030000}"/>
            </a:ext>
          </a:extLst>
        </xdr:cNvPr>
        <xdr:cNvSpPr txBox="1"/>
      </xdr:nvSpPr>
      <xdr:spPr>
        <a:xfrm>
          <a:off x="19420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14" name="フローチャート: 判断 913">
          <a:extLst>
            <a:ext uri="{FF2B5EF4-FFF2-40B4-BE49-F238E27FC236}">
              <a16:creationId xmlns:a16="http://schemas.microsoft.com/office/drawing/2014/main" id="{00000000-0008-0000-0600-000092030000}"/>
            </a:ext>
          </a:extLst>
        </xdr:cNvPr>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95</xdr:row>
      <xdr:rowOff>10177</xdr:rowOff>
    </xdr:from>
    <xdr:ext cx="249299" cy="259045"/>
    <xdr:sp macro="" textlink="">
      <xdr:nvSpPr>
        <xdr:cNvPr id="915" name="テキスト ボックス 914">
          <a:extLst>
            <a:ext uri="{FF2B5EF4-FFF2-40B4-BE49-F238E27FC236}">
              <a16:creationId xmlns:a16="http://schemas.microsoft.com/office/drawing/2014/main" id="{00000000-0008-0000-0600-000093030000}"/>
            </a:ext>
          </a:extLst>
        </xdr:cNvPr>
        <xdr:cNvSpPr txBox="1"/>
      </xdr:nvSpPr>
      <xdr:spPr>
        <a:xfrm>
          <a:off x="18531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916" name="テキスト ボックス 915">
          <a:extLst>
            <a:ext uri="{FF2B5EF4-FFF2-40B4-BE49-F238E27FC236}">
              <a16:creationId xmlns:a16="http://schemas.microsoft.com/office/drawing/2014/main" id="{00000000-0008-0000-0600-000094030000}"/>
            </a:ext>
          </a:extLst>
        </xdr:cNvPr>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917" name="テキスト ボックス 916">
          <a:extLst>
            <a:ext uri="{FF2B5EF4-FFF2-40B4-BE49-F238E27FC236}">
              <a16:creationId xmlns:a16="http://schemas.microsoft.com/office/drawing/2014/main" id="{00000000-0008-0000-0600-000095030000}"/>
            </a:ext>
          </a:extLst>
        </xdr:cNvPr>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918" name="テキスト ボックス 917">
          <a:extLst>
            <a:ext uri="{FF2B5EF4-FFF2-40B4-BE49-F238E27FC236}">
              <a16:creationId xmlns:a16="http://schemas.microsoft.com/office/drawing/2014/main" id="{00000000-0008-0000-0600-000096030000}"/>
            </a:ext>
          </a:extLst>
        </xdr:cNvPr>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919" name="テキスト ボックス 918">
          <a:extLst>
            <a:ext uri="{FF2B5EF4-FFF2-40B4-BE49-F238E27FC236}">
              <a16:creationId xmlns:a16="http://schemas.microsoft.com/office/drawing/2014/main" id="{00000000-0008-0000-0600-000097030000}"/>
            </a:ext>
          </a:extLst>
        </xdr:cNvPr>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920" name="テキスト ボックス 919">
          <a:extLst>
            <a:ext uri="{FF2B5EF4-FFF2-40B4-BE49-F238E27FC236}">
              <a16:creationId xmlns:a16="http://schemas.microsoft.com/office/drawing/2014/main" id="{00000000-0008-0000-0600-000098030000}"/>
            </a:ext>
          </a:extLst>
        </xdr:cNvPr>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21" name="楕円 920">
          <a:extLst>
            <a:ext uri="{FF2B5EF4-FFF2-40B4-BE49-F238E27FC236}">
              <a16:creationId xmlns:a16="http://schemas.microsoft.com/office/drawing/2014/main" id="{00000000-0008-0000-0600-000099030000}"/>
            </a:ext>
          </a:extLst>
        </xdr:cNvPr>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93</xdr:row>
      <xdr:rowOff>124477</xdr:rowOff>
    </xdr:from>
    <xdr:ext cx="249299" cy="259045"/>
    <xdr:sp macro="" textlink="">
      <xdr:nvSpPr>
        <xdr:cNvPr id="922" name="前年度繰上充用金該当値テキスト">
          <a:extLst>
            <a:ext uri="{FF2B5EF4-FFF2-40B4-BE49-F238E27FC236}">
              <a16:creationId xmlns:a16="http://schemas.microsoft.com/office/drawing/2014/main" id="{00000000-0008-0000-0600-00009A030000}"/>
            </a:ext>
          </a:extLst>
        </xdr:cNvPr>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94</xdr:row>
      <xdr:rowOff>88900</xdr:rowOff>
    </xdr:from>
    <xdr:to>
      <xdr:col>112</xdr:col>
      <xdr:colOff>38100</xdr:colOff>
      <xdr:row>95</xdr:row>
      <xdr:rowOff>19050</xdr:rowOff>
    </xdr:to>
    <xdr:sp macro="" textlink="">
      <xdr:nvSpPr>
        <xdr:cNvPr id="923" name="楕円 922">
          <a:extLst>
            <a:ext uri="{FF2B5EF4-FFF2-40B4-BE49-F238E27FC236}">
              <a16:creationId xmlns:a16="http://schemas.microsoft.com/office/drawing/2014/main" id="{00000000-0008-0000-0600-00009B030000}"/>
            </a:ext>
          </a:extLst>
        </xdr:cNvPr>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93</xdr:row>
      <xdr:rowOff>35577</xdr:rowOff>
    </xdr:from>
    <xdr:ext cx="249299" cy="259045"/>
    <xdr:sp macro="" textlink="">
      <xdr:nvSpPr>
        <xdr:cNvPr id="924" name="テキスト ボックス 923">
          <a:extLst>
            <a:ext uri="{FF2B5EF4-FFF2-40B4-BE49-F238E27FC236}">
              <a16:creationId xmlns:a16="http://schemas.microsoft.com/office/drawing/2014/main" id="{00000000-0008-0000-0600-00009C030000}"/>
            </a:ext>
          </a:extLst>
        </xdr:cNvPr>
        <xdr:cNvSpPr txBox="1"/>
      </xdr:nvSpPr>
      <xdr:spPr>
        <a:xfrm>
          <a:off x="21198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94</xdr:row>
      <xdr:rowOff>88900</xdr:rowOff>
    </xdr:from>
    <xdr:to>
      <xdr:col>107</xdr:col>
      <xdr:colOff>101600</xdr:colOff>
      <xdr:row>95</xdr:row>
      <xdr:rowOff>19050</xdr:rowOff>
    </xdr:to>
    <xdr:sp macro="" textlink="">
      <xdr:nvSpPr>
        <xdr:cNvPr id="925" name="楕円 924">
          <a:extLst>
            <a:ext uri="{FF2B5EF4-FFF2-40B4-BE49-F238E27FC236}">
              <a16:creationId xmlns:a16="http://schemas.microsoft.com/office/drawing/2014/main" id="{00000000-0008-0000-0600-00009D030000}"/>
            </a:ext>
          </a:extLst>
        </xdr:cNvPr>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93</xdr:row>
      <xdr:rowOff>35577</xdr:rowOff>
    </xdr:from>
    <xdr:ext cx="249299" cy="259045"/>
    <xdr:sp macro="" textlink="">
      <xdr:nvSpPr>
        <xdr:cNvPr id="926" name="テキスト ボックス 925">
          <a:extLst>
            <a:ext uri="{FF2B5EF4-FFF2-40B4-BE49-F238E27FC236}">
              <a16:creationId xmlns:a16="http://schemas.microsoft.com/office/drawing/2014/main" id="{00000000-0008-0000-0600-00009E030000}"/>
            </a:ext>
          </a:extLst>
        </xdr:cNvPr>
        <xdr:cNvSpPr txBox="1"/>
      </xdr:nvSpPr>
      <xdr:spPr>
        <a:xfrm>
          <a:off x="20309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94</xdr:row>
      <xdr:rowOff>88900</xdr:rowOff>
    </xdr:from>
    <xdr:to>
      <xdr:col>102</xdr:col>
      <xdr:colOff>165100</xdr:colOff>
      <xdr:row>95</xdr:row>
      <xdr:rowOff>19050</xdr:rowOff>
    </xdr:to>
    <xdr:sp macro="" textlink="">
      <xdr:nvSpPr>
        <xdr:cNvPr id="927" name="楕円 926">
          <a:extLst>
            <a:ext uri="{FF2B5EF4-FFF2-40B4-BE49-F238E27FC236}">
              <a16:creationId xmlns:a16="http://schemas.microsoft.com/office/drawing/2014/main" id="{00000000-0008-0000-0600-00009F030000}"/>
            </a:ext>
          </a:extLst>
        </xdr:cNvPr>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93</xdr:row>
      <xdr:rowOff>35577</xdr:rowOff>
    </xdr:from>
    <xdr:ext cx="249299" cy="259045"/>
    <xdr:sp macro="" textlink="">
      <xdr:nvSpPr>
        <xdr:cNvPr id="928" name="テキスト ボックス 927">
          <a:extLst>
            <a:ext uri="{FF2B5EF4-FFF2-40B4-BE49-F238E27FC236}">
              <a16:creationId xmlns:a16="http://schemas.microsoft.com/office/drawing/2014/main" id="{00000000-0008-0000-0600-0000A0030000}"/>
            </a:ext>
          </a:extLst>
        </xdr:cNvPr>
        <xdr:cNvSpPr txBox="1"/>
      </xdr:nvSpPr>
      <xdr:spPr>
        <a:xfrm>
          <a:off x="19420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29" name="楕円 928">
          <a:extLst>
            <a:ext uri="{FF2B5EF4-FFF2-40B4-BE49-F238E27FC236}">
              <a16:creationId xmlns:a16="http://schemas.microsoft.com/office/drawing/2014/main" id="{00000000-0008-0000-0600-0000A1030000}"/>
            </a:ext>
          </a:extLst>
        </xdr:cNvPr>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93</xdr:row>
      <xdr:rowOff>35577</xdr:rowOff>
    </xdr:from>
    <xdr:ext cx="249299" cy="259045"/>
    <xdr:sp macro="" textlink="">
      <xdr:nvSpPr>
        <xdr:cNvPr id="930" name="テキスト ボックス 929">
          <a:extLst>
            <a:ext uri="{FF2B5EF4-FFF2-40B4-BE49-F238E27FC236}">
              <a16:creationId xmlns:a16="http://schemas.microsoft.com/office/drawing/2014/main" id="{00000000-0008-0000-0600-0000A2030000}"/>
            </a:ext>
          </a:extLst>
        </xdr:cNvPr>
        <xdr:cNvSpPr txBox="1"/>
      </xdr:nvSpPr>
      <xdr:spPr>
        <a:xfrm>
          <a:off x="18531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31" name="正方形/長方形 930">
          <a:extLst>
            <a:ext uri="{FF2B5EF4-FFF2-40B4-BE49-F238E27FC236}">
              <a16:creationId xmlns:a16="http://schemas.microsoft.com/office/drawing/2014/main" id="{00000000-0008-0000-0600-0000A3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32" name="正方形/長方形 931">
          <a:extLst>
            <a:ext uri="{FF2B5EF4-FFF2-40B4-BE49-F238E27FC236}">
              <a16:creationId xmlns:a16="http://schemas.microsoft.com/office/drawing/2014/main" id="{00000000-0008-0000-0600-0000A4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33" name="テキスト ボックス 932">
          <a:extLst>
            <a:ext uri="{FF2B5EF4-FFF2-40B4-BE49-F238E27FC236}">
              <a16:creationId xmlns:a16="http://schemas.microsoft.com/office/drawing/2014/main" id="{00000000-0008-0000-0600-0000A5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全体的に住民一人当たりのコストが類似団体平均を下回っている。一概には言えないが、事業費の圧縮や選択と集中による事業の実施による効果と思われる。ただし、扶助費については類似団体平均とほぼ同水準となっていることから、効果的な対策がとれてはいないと考える。適切な食事習慣や日常的な運動習慣の確立など健康寿命の延伸の取組を引き続き実施し扶助費の削減に努めていく。</a:t>
          </a: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7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7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7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7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神奈川県開成町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7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7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7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30</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7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7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7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17,744
17,612
6.55
6,248,243
5,892,964
289,763
3,861,784
5,351,002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7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7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7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6.2
28.4</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7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7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7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H26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7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7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7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7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7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7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7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7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7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7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7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7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id="{00000000-0008-0000-07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95925" cy="259045"/>
    <xdr:sp macro="" textlink="">
      <xdr:nvSpPr>
        <xdr:cNvPr id="31" name="テキスト ボックス 30">
          <a:extLst>
            <a:ext uri="{FF2B5EF4-FFF2-40B4-BE49-F238E27FC236}">
              <a16:creationId xmlns:a16="http://schemas.microsoft.com/office/drawing/2014/main" id="{00000000-0008-0000-0700-00001F000000}"/>
            </a:ext>
          </a:extLst>
        </xdr:cNvPr>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7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7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7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7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7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7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7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7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7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7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40</xdr:row>
      <xdr:rowOff>111777</xdr:rowOff>
    </xdr:from>
    <xdr:ext cx="467179" cy="259045"/>
    <xdr:sp macro="" textlink="">
      <xdr:nvSpPr>
        <xdr:cNvPr id="42" name="テキスト ボックス 41">
          <a:extLst>
            <a:ext uri="{FF2B5EF4-FFF2-40B4-BE49-F238E27FC236}">
              <a16:creationId xmlns:a16="http://schemas.microsoft.com/office/drawing/2014/main" id="{00000000-0008-0000-0700-00002A000000}"/>
            </a:ext>
          </a:extLst>
        </xdr:cNvPr>
        <xdr:cNvSpPr txBox="1"/>
      </xdr:nvSpPr>
      <xdr:spPr>
        <a:xfrm>
          <a:off x="294821" y="6969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98878</xdr:rowOff>
    </xdr:from>
    <xdr:to>
      <xdr:col>28</xdr:col>
      <xdr:colOff>114300</xdr:colOff>
      <xdr:row>39</xdr:row>
      <xdr:rowOff>98878</xdr:rowOff>
    </xdr:to>
    <xdr:cxnSp macro="">
      <xdr:nvCxnSpPr>
        <xdr:cNvPr id="43" name="直線コネクタ 42">
          <a:extLst>
            <a:ext uri="{FF2B5EF4-FFF2-40B4-BE49-F238E27FC236}">
              <a16:creationId xmlns:a16="http://schemas.microsoft.com/office/drawing/2014/main" id="{00000000-0008-0000-0700-00002B000000}"/>
            </a:ext>
          </a:extLst>
        </xdr:cNvPr>
        <xdr:cNvCxnSpPr/>
      </xdr:nvCxnSpPr>
      <xdr:spPr>
        <a:xfrm>
          <a:off x="762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38</xdr:row>
      <xdr:rowOff>128105</xdr:rowOff>
    </xdr:from>
    <xdr:ext cx="467179" cy="259045"/>
    <xdr:sp macro="" textlink="">
      <xdr:nvSpPr>
        <xdr:cNvPr id="44" name="テキスト ボックス 43">
          <a:extLst>
            <a:ext uri="{FF2B5EF4-FFF2-40B4-BE49-F238E27FC236}">
              <a16:creationId xmlns:a16="http://schemas.microsoft.com/office/drawing/2014/main" id="{00000000-0008-0000-0700-00002C000000}"/>
            </a:ext>
          </a:extLst>
        </xdr:cNvPr>
        <xdr:cNvSpPr txBox="1"/>
      </xdr:nvSpPr>
      <xdr:spPr>
        <a:xfrm>
          <a:off x="294821" y="6643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115207</xdr:rowOff>
    </xdr:from>
    <xdr:to>
      <xdr:col>28</xdr:col>
      <xdr:colOff>114300</xdr:colOff>
      <xdr:row>37</xdr:row>
      <xdr:rowOff>115207</xdr:rowOff>
    </xdr:to>
    <xdr:cxnSp macro="">
      <xdr:nvCxnSpPr>
        <xdr:cNvPr id="45" name="直線コネクタ 44">
          <a:extLst>
            <a:ext uri="{FF2B5EF4-FFF2-40B4-BE49-F238E27FC236}">
              <a16:creationId xmlns:a16="http://schemas.microsoft.com/office/drawing/2014/main" id="{00000000-0008-0000-0700-00002D000000}"/>
            </a:ext>
          </a:extLst>
        </xdr:cNvPr>
        <xdr:cNvCxnSpPr/>
      </xdr:nvCxnSpPr>
      <xdr:spPr>
        <a:xfrm>
          <a:off x="762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36</xdr:row>
      <xdr:rowOff>144434</xdr:rowOff>
    </xdr:from>
    <xdr:ext cx="467179" cy="259045"/>
    <xdr:sp macro="" textlink="">
      <xdr:nvSpPr>
        <xdr:cNvPr id="46" name="テキスト ボックス 45">
          <a:extLst>
            <a:ext uri="{FF2B5EF4-FFF2-40B4-BE49-F238E27FC236}">
              <a16:creationId xmlns:a16="http://schemas.microsoft.com/office/drawing/2014/main" id="{00000000-0008-0000-0700-00002E000000}"/>
            </a:ext>
          </a:extLst>
        </xdr:cNvPr>
        <xdr:cNvSpPr txBox="1"/>
      </xdr:nvSpPr>
      <xdr:spPr>
        <a:xfrm>
          <a:off x="294821" y="6316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131536</xdr:rowOff>
    </xdr:from>
    <xdr:to>
      <xdr:col>28</xdr:col>
      <xdr:colOff>114300</xdr:colOff>
      <xdr:row>35</xdr:row>
      <xdr:rowOff>131536</xdr:rowOff>
    </xdr:to>
    <xdr:cxnSp macro="">
      <xdr:nvCxnSpPr>
        <xdr:cNvPr id="47" name="直線コネクタ 46">
          <a:extLst>
            <a:ext uri="{FF2B5EF4-FFF2-40B4-BE49-F238E27FC236}">
              <a16:creationId xmlns:a16="http://schemas.microsoft.com/office/drawing/2014/main" id="{00000000-0008-0000-0700-00002F000000}"/>
            </a:ext>
          </a:extLst>
        </xdr:cNvPr>
        <xdr:cNvCxnSpPr/>
      </xdr:nvCxnSpPr>
      <xdr:spPr>
        <a:xfrm>
          <a:off x="762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34</xdr:row>
      <xdr:rowOff>160763</xdr:rowOff>
    </xdr:from>
    <xdr:ext cx="467179" cy="259045"/>
    <xdr:sp macro="" textlink="">
      <xdr:nvSpPr>
        <xdr:cNvPr id="48" name="テキスト ボックス 47">
          <a:extLst>
            <a:ext uri="{FF2B5EF4-FFF2-40B4-BE49-F238E27FC236}">
              <a16:creationId xmlns:a16="http://schemas.microsoft.com/office/drawing/2014/main" id="{00000000-0008-0000-0700-000030000000}"/>
            </a:ext>
          </a:extLst>
        </xdr:cNvPr>
        <xdr:cNvSpPr txBox="1"/>
      </xdr:nvSpPr>
      <xdr:spPr>
        <a:xfrm>
          <a:off x="294821" y="5990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147864</xdr:rowOff>
    </xdr:from>
    <xdr:to>
      <xdr:col>28</xdr:col>
      <xdr:colOff>114300</xdr:colOff>
      <xdr:row>33</xdr:row>
      <xdr:rowOff>147864</xdr:rowOff>
    </xdr:to>
    <xdr:cxnSp macro="">
      <xdr:nvCxnSpPr>
        <xdr:cNvPr id="49" name="直線コネクタ 48">
          <a:extLst>
            <a:ext uri="{FF2B5EF4-FFF2-40B4-BE49-F238E27FC236}">
              <a16:creationId xmlns:a16="http://schemas.microsoft.com/office/drawing/2014/main" id="{00000000-0008-0000-0700-000031000000}"/>
            </a:ext>
          </a:extLst>
        </xdr:cNvPr>
        <xdr:cNvCxnSpPr/>
      </xdr:nvCxnSpPr>
      <xdr:spPr>
        <a:xfrm>
          <a:off x="762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33</xdr:row>
      <xdr:rowOff>5641</xdr:rowOff>
    </xdr:from>
    <xdr:ext cx="467179" cy="259045"/>
    <xdr:sp macro="" textlink="">
      <xdr:nvSpPr>
        <xdr:cNvPr id="50" name="テキスト ボックス 49">
          <a:extLst>
            <a:ext uri="{FF2B5EF4-FFF2-40B4-BE49-F238E27FC236}">
              <a16:creationId xmlns:a16="http://schemas.microsoft.com/office/drawing/2014/main" id="{00000000-0008-0000-0700-000032000000}"/>
            </a:ext>
          </a:extLst>
        </xdr:cNvPr>
        <xdr:cNvSpPr txBox="1"/>
      </xdr:nvSpPr>
      <xdr:spPr>
        <a:xfrm>
          <a:off x="294821" y="5663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164193</xdr:rowOff>
    </xdr:from>
    <xdr:to>
      <xdr:col>28</xdr:col>
      <xdr:colOff>114300</xdr:colOff>
      <xdr:row>31</xdr:row>
      <xdr:rowOff>164193</xdr:rowOff>
    </xdr:to>
    <xdr:cxnSp macro="">
      <xdr:nvCxnSpPr>
        <xdr:cNvPr id="51" name="直線コネクタ 50">
          <a:extLst>
            <a:ext uri="{FF2B5EF4-FFF2-40B4-BE49-F238E27FC236}">
              <a16:creationId xmlns:a16="http://schemas.microsoft.com/office/drawing/2014/main" id="{00000000-0008-0000-0700-000033000000}"/>
            </a:ext>
          </a:extLst>
        </xdr:cNvPr>
        <xdr:cNvCxnSpPr/>
      </xdr:nvCxnSpPr>
      <xdr:spPr>
        <a:xfrm>
          <a:off x="762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31</xdr:row>
      <xdr:rowOff>21970</xdr:rowOff>
    </xdr:from>
    <xdr:ext cx="467179" cy="259045"/>
    <xdr:sp macro="" textlink="">
      <xdr:nvSpPr>
        <xdr:cNvPr id="52" name="テキスト ボックス 51">
          <a:extLst>
            <a:ext uri="{FF2B5EF4-FFF2-40B4-BE49-F238E27FC236}">
              <a16:creationId xmlns:a16="http://schemas.microsoft.com/office/drawing/2014/main" id="{00000000-0008-0000-0700-000034000000}"/>
            </a:ext>
          </a:extLst>
        </xdr:cNvPr>
        <xdr:cNvSpPr txBox="1"/>
      </xdr:nvSpPr>
      <xdr:spPr>
        <a:xfrm>
          <a:off x="294821" y="5336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9072</xdr:rowOff>
    </xdr:from>
    <xdr:to>
      <xdr:col>28</xdr:col>
      <xdr:colOff>114300</xdr:colOff>
      <xdr:row>30</xdr:row>
      <xdr:rowOff>9072</xdr:rowOff>
    </xdr:to>
    <xdr:cxnSp macro="">
      <xdr:nvCxnSpPr>
        <xdr:cNvPr id="53" name="直線コネクタ 52">
          <a:extLst>
            <a:ext uri="{FF2B5EF4-FFF2-40B4-BE49-F238E27FC236}">
              <a16:creationId xmlns:a16="http://schemas.microsoft.com/office/drawing/2014/main" id="{00000000-0008-0000-0700-000035000000}"/>
            </a:ext>
          </a:extLst>
        </xdr:cNvPr>
        <xdr:cNvCxnSpPr/>
      </xdr:nvCxnSpPr>
      <xdr:spPr>
        <a:xfrm>
          <a:off x="762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29</xdr:row>
      <xdr:rowOff>38299</xdr:rowOff>
    </xdr:from>
    <xdr:ext cx="467179" cy="259045"/>
    <xdr:sp macro="" textlink="">
      <xdr:nvSpPr>
        <xdr:cNvPr id="54" name="テキスト ボックス 53">
          <a:extLst>
            <a:ext uri="{FF2B5EF4-FFF2-40B4-BE49-F238E27FC236}">
              <a16:creationId xmlns:a16="http://schemas.microsoft.com/office/drawing/2014/main" id="{00000000-0008-0000-0700-000036000000}"/>
            </a:ext>
          </a:extLst>
        </xdr:cNvPr>
        <xdr:cNvSpPr txBox="1"/>
      </xdr:nvSpPr>
      <xdr:spPr>
        <a:xfrm>
          <a:off x="294821" y="5010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5" name="直線コネクタ 54">
          <a:extLst>
            <a:ext uri="{FF2B5EF4-FFF2-40B4-BE49-F238E27FC236}">
              <a16:creationId xmlns:a16="http://schemas.microsoft.com/office/drawing/2014/main" id="{00000000-0008-0000-0700-000037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27</xdr:row>
      <xdr:rowOff>54627</xdr:rowOff>
    </xdr:from>
    <xdr:ext cx="467179" cy="259045"/>
    <xdr:sp macro="" textlink="">
      <xdr:nvSpPr>
        <xdr:cNvPr id="56" name="テキスト ボックス 55">
          <a:extLst>
            <a:ext uri="{FF2B5EF4-FFF2-40B4-BE49-F238E27FC236}">
              <a16:creationId xmlns:a16="http://schemas.microsoft.com/office/drawing/2014/main" id="{00000000-0008-0000-0700-000038000000}"/>
            </a:ext>
          </a:extLst>
        </xdr:cNvPr>
        <xdr:cNvSpPr txBox="1"/>
      </xdr:nvSpPr>
      <xdr:spPr>
        <a:xfrm>
          <a:off x="294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7" name="議会費グラフ枠">
          <a:extLst>
            <a:ext uri="{FF2B5EF4-FFF2-40B4-BE49-F238E27FC236}">
              <a16:creationId xmlns:a16="http://schemas.microsoft.com/office/drawing/2014/main" id="{00000000-0008-0000-0700-000039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29</xdr:row>
      <xdr:rowOff>168765</xdr:rowOff>
    </xdr:from>
    <xdr:to>
      <xdr:col>24</xdr:col>
      <xdr:colOff>62865</xdr:colOff>
      <xdr:row>38</xdr:row>
      <xdr:rowOff>131535</xdr:rowOff>
    </xdr:to>
    <xdr:cxnSp macro="">
      <xdr:nvCxnSpPr>
        <xdr:cNvPr id="58" name="直線コネクタ 57">
          <a:extLst>
            <a:ext uri="{FF2B5EF4-FFF2-40B4-BE49-F238E27FC236}">
              <a16:creationId xmlns:a16="http://schemas.microsoft.com/office/drawing/2014/main" id="{00000000-0008-0000-0700-00003A000000}"/>
            </a:ext>
          </a:extLst>
        </xdr:cNvPr>
        <xdr:cNvCxnSpPr/>
      </xdr:nvCxnSpPr>
      <xdr:spPr>
        <a:xfrm flipV="1">
          <a:off x="4633595" y="5140815"/>
          <a:ext cx="1270" cy="15058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135362</xdr:rowOff>
    </xdr:from>
    <xdr:ext cx="469744" cy="259045"/>
    <xdr:sp macro="" textlink="">
      <xdr:nvSpPr>
        <xdr:cNvPr id="59" name="議会費最小値テキスト">
          <a:extLst>
            <a:ext uri="{FF2B5EF4-FFF2-40B4-BE49-F238E27FC236}">
              <a16:creationId xmlns:a16="http://schemas.microsoft.com/office/drawing/2014/main" id="{00000000-0008-0000-0700-00003B000000}"/>
            </a:ext>
          </a:extLst>
        </xdr:cNvPr>
        <xdr:cNvSpPr txBox="1"/>
      </xdr:nvSpPr>
      <xdr:spPr>
        <a:xfrm>
          <a:off x="4686300" y="66504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131535</xdr:rowOff>
    </xdr:from>
    <xdr:to>
      <xdr:col>24</xdr:col>
      <xdr:colOff>152400</xdr:colOff>
      <xdr:row>38</xdr:row>
      <xdr:rowOff>131535</xdr:rowOff>
    </xdr:to>
    <xdr:cxnSp macro="">
      <xdr:nvCxnSpPr>
        <xdr:cNvPr id="60" name="直線コネクタ 59">
          <a:extLst>
            <a:ext uri="{FF2B5EF4-FFF2-40B4-BE49-F238E27FC236}">
              <a16:creationId xmlns:a16="http://schemas.microsoft.com/office/drawing/2014/main" id="{00000000-0008-0000-0700-00003C000000}"/>
            </a:ext>
          </a:extLst>
        </xdr:cNvPr>
        <xdr:cNvCxnSpPr/>
      </xdr:nvCxnSpPr>
      <xdr:spPr>
        <a:xfrm>
          <a:off x="4546600" y="664663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28</xdr:row>
      <xdr:rowOff>115442</xdr:rowOff>
    </xdr:from>
    <xdr:ext cx="469744" cy="259045"/>
    <xdr:sp macro="" textlink="">
      <xdr:nvSpPr>
        <xdr:cNvPr id="61" name="議会費最大値テキスト">
          <a:extLst>
            <a:ext uri="{FF2B5EF4-FFF2-40B4-BE49-F238E27FC236}">
              <a16:creationId xmlns:a16="http://schemas.microsoft.com/office/drawing/2014/main" id="{00000000-0008-0000-0700-00003D000000}"/>
            </a:ext>
          </a:extLst>
        </xdr:cNvPr>
        <xdr:cNvSpPr txBox="1"/>
      </xdr:nvSpPr>
      <xdr:spPr>
        <a:xfrm>
          <a:off x="4686300" y="49160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8,036</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29</xdr:row>
      <xdr:rowOff>168765</xdr:rowOff>
    </xdr:from>
    <xdr:to>
      <xdr:col>24</xdr:col>
      <xdr:colOff>152400</xdr:colOff>
      <xdr:row>29</xdr:row>
      <xdr:rowOff>168765</xdr:rowOff>
    </xdr:to>
    <xdr:cxnSp macro="">
      <xdr:nvCxnSpPr>
        <xdr:cNvPr id="62" name="直線コネクタ 61">
          <a:extLst>
            <a:ext uri="{FF2B5EF4-FFF2-40B4-BE49-F238E27FC236}">
              <a16:creationId xmlns:a16="http://schemas.microsoft.com/office/drawing/2014/main" id="{00000000-0008-0000-0700-00003E000000}"/>
            </a:ext>
          </a:extLst>
        </xdr:cNvPr>
        <xdr:cNvCxnSpPr/>
      </xdr:nvCxnSpPr>
      <xdr:spPr>
        <a:xfrm>
          <a:off x="4546600" y="51408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35</xdr:row>
      <xdr:rowOff>71773</xdr:rowOff>
    </xdr:from>
    <xdr:to>
      <xdr:col>24</xdr:col>
      <xdr:colOff>63500</xdr:colOff>
      <xdr:row>35</xdr:row>
      <xdr:rowOff>100511</xdr:rowOff>
    </xdr:to>
    <xdr:cxnSp macro="">
      <xdr:nvCxnSpPr>
        <xdr:cNvPr id="63" name="直線コネクタ 62">
          <a:extLst>
            <a:ext uri="{FF2B5EF4-FFF2-40B4-BE49-F238E27FC236}">
              <a16:creationId xmlns:a16="http://schemas.microsoft.com/office/drawing/2014/main" id="{00000000-0008-0000-0700-00003F000000}"/>
            </a:ext>
          </a:extLst>
        </xdr:cNvPr>
        <xdr:cNvCxnSpPr/>
      </xdr:nvCxnSpPr>
      <xdr:spPr>
        <a:xfrm>
          <a:off x="3797300" y="6072523"/>
          <a:ext cx="838200" cy="287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33</xdr:row>
      <xdr:rowOff>46136</xdr:rowOff>
    </xdr:from>
    <xdr:ext cx="469744" cy="259045"/>
    <xdr:sp macro="" textlink="">
      <xdr:nvSpPr>
        <xdr:cNvPr id="64" name="議会費平均値テキスト">
          <a:extLst>
            <a:ext uri="{FF2B5EF4-FFF2-40B4-BE49-F238E27FC236}">
              <a16:creationId xmlns:a16="http://schemas.microsoft.com/office/drawing/2014/main" id="{00000000-0008-0000-0700-000040000000}"/>
            </a:ext>
          </a:extLst>
        </xdr:cNvPr>
        <xdr:cNvSpPr txBox="1"/>
      </xdr:nvSpPr>
      <xdr:spPr>
        <a:xfrm>
          <a:off x="4686300" y="570398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5,701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34</xdr:row>
      <xdr:rowOff>23259</xdr:rowOff>
    </xdr:from>
    <xdr:to>
      <xdr:col>24</xdr:col>
      <xdr:colOff>114300</xdr:colOff>
      <xdr:row>34</xdr:row>
      <xdr:rowOff>124859</xdr:rowOff>
    </xdr:to>
    <xdr:sp macro="" textlink="">
      <xdr:nvSpPr>
        <xdr:cNvPr id="65" name="フローチャート: 判断 64">
          <a:extLst>
            <a:ext uri="{FF2B5EF4-FFF2-40B4-BE49-F238E27FC236}">
              <a16:creationId xmlns:a16="http://schemas.microsoft.com/office/drawing/2014/main" id="{00000000-0008-0000-0700-000041000000}"/>
            </a:ext>
          </a:extLst>
        </xdr:cNvPr>
        <xdr:cNvSpPr/>
      </xdr:nvSpPr>
      <xdr:spPr>
        <a:xfrm>
          <a:off x="4584700" y="58525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35</xdr:row>
      <xdr:rowOff>63609</xdr:rowOff>
    </xdr:from>
    <xdr:to>
      <xdr:col>19</xdr:col>
      <xdr:colOff>177800</xdr:colOff>
      <xdr:row>35</xdr:row>
      <xdr:rowOff>71773</xdr:rowOff>
    </xdr:to>
    <xdr:cxnSp macro="">
      <xdr:nvCxnSpPr>
        <xdr:cNvPr id="66" name="直線コネクタ 65">
          <a:extLst>
            <a:ext uri="{FF2B5EF4-FFF2-40B4-BE49-F238E27FC236}">
              <a16:creationId xmlns:a16="http://schemas.microsoft.com/office/drawing/2014/main" id="{00000000-0008-0000-0700-000042000000}"/>
            </a:ext>
          </a:extLst>
        </xdr:cNvPr>
        <xdr:cNvCxnSpPr/>
      </xdr:nvCxnSpPr>
      <xdr:spPr>
        <a:xfrm>
          <a:off x="2908300" y="6064359"/>
          <a:ext cx="889000" cy="81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34</xdr:row>
      <xdr:rowOff>4971</xdr:rowOff>
    </xdr:from>
    <xdr:to>
      <xdr:col>20</xdr:col>
      <xdr:colOff>38100</xdr:colOff>
      <xdr:row>34</xdr:row>
      <xdr:rowOff>106571</xdr:rowOff>
    </xdr:to>
    <xdr:sp macro="" textlink="">
      <xdr:nvSpPr>
        <xdr:cNvPr id="67" name="フローチャート: 判断 66">
          <a:extLst>
            <a:ext uri="{FF2B5EF4-FFF2-40B4-BE49-F238E27FC236}">
              <a16:creationId xmlns:a16="http://schemas.microsoft.com/office/drawing/2014/main" id="{00000000-0008-0000-0700-000043000000}"/>
            </a:ext>
          </a:extLst>
        </xdr:cNvPr>
        <xdr:cNvSpPr/>
      </xdr:nvSpPr>
      <xdr:spPr>
        <a:xfrm>
          <a:off x="3746500" y="58342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32</xdr:row>
      <xdr:rowOff>123098</xdr:rowOff>
    </xdr:from>
    <xdr:ext cx="469744" cy="259045"/>
    <xdr:sp macro="" textlink="">
      <xdr:nvSpPr>
        <xdr:cNvPr id="68" name="テキスト ボックス 67">
          <a:extLst>
            <a:ext uri="{FF2B5EF4-FFF2-40B4-BE49-F238E27FC236}">
              <a16:creationId xmlns:a16="http://schemas.microsoft.com/office/drawing/2014/main" id="{00000000-0008-0000-0700-000044000000}"/>
            </a:ext>
          </a:extLst>
        </xdr:cNvPr>
        <xdr:cNvSpPr txBox="1"/>
      </xdr:nvSpPr>
      <xdr:spPr>
        <a:xfrm>
          <a:off x="3562428" y="56094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34</xdr:row>
      <xdr:rowOff>58384</xdr:rowOff>
    </xdr:from>
    <xdr:to>
      <xdr:col>15</xdr:col>
      <xdr:colOff>50800</xdr:colOff>
      <xdr:row>35</xdr:row>
      <xdr:rowOff>63609</xdr:rowOff>
    </xdr:to>
    <xdr:cxnSp macro="">
      <xdr:nvCxnSpPr>
        <xdr:cNvPr id="69" name="直線コネクタ 68">
          <a:extLst>
            <a:ext uri="{FF2B5EF4-FFF2-40B4-BE49-F238E27FC236}">
              <a16:creationId xmlns:a16="http://schemas.microsoft.com/office/drawing/2014/main" id="{00000000-0008-0000-0700-000045000000}"/>
            </a:ext>
          </a:extLst>
        </xdr:cNvPr>
        <xdr:cNvCxnSpPr/>
      </xdr:nvCxnSpPr>
      <xdr:spPr>
        <a:xfrm>
          <a:off x="2019300" y="5887684"/>
          <a:ext cx="889000" cy="1766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34</xdr:row>
      <xdr:rowOff>10196</xdr:rowOff>
    </xdr:from>
    <xdr:to>
      <xdr:col>15</xdr:col>
      <xdr:colOff>101600</xdr:colOff>
      <xdr:row>34</xdr:row>
      <xdr:rowOff>111796</xdr:rowOff>
    </xdr:to>
    <xdr:sp macro="" textlink="">
      <xdr:nvSpPr>
        <xdr:cNvPr id="70" name="フローチャート: 判断 69">
          <a:extLst>
            <a:ext uri="{FF2B5EF4-FFF2-40B4-BE49-F238E27FC236}">
              <a16:creationId xmlns:a16="http://schemas.microsoft.com/office/drawing/2014/main" id="{00000000-0008-0000-0700-000046000000}"/>
            </a:ext>
          </a:extLst>
        </xdr:cNvPr>
        <xdr:cNvSpPr/>
      </xdr:nvSpPr>
      <xdr:spPr>
        <a:xfrm>
          <a:off x="2857500" y="58394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32</xdr:row>
      <xdr:rowOff>128323</xdr:rowOff>
    </xdr:from>
    <xdr:ext cx="469744" cy="259045"/>
    <xdr:sp macro="" textlink="">
      <xdr:nvSpPr>
        <xdr:cNvPr id="71" name="テキスト ボックス 70">
          <a:extLst>
            <a:ext uri="{FF2B5EF4-FFF2-40B4-BE49-F238E27FC236}">
              <a16:creationId xmlns:a16="http://schemas.microsoft.com/office/drawing/2014/main" id="{00000000-0008-0000-0700-000047000000}"/>
            </a:ext>
          </a:extLst>
        </xdr:cNvPr>
        <xdr:cNvSpPr txBox="1"/>
      </xdr:nvSpPr>
      <xdr:spPr>
        <a:xfrm>
          <a:off x="2673428" y="56147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34</xdr:row>
      <xdr:rowOff>43035</xdr:rowOff>
    </xdr:from>
    <xdr:to>
      <xdr:col>10</xdr:col>
      <xdr:colOff>114300</xdr:colOff>
      <xdr:row>34</xdr:row>
      <xdr:rowOff>58384</xdr:rowOff>
    </xdr:to>
    <xdr:cxnSp macro="">
      <xdr:nvCxnSpPr>
        <xdr:cNvPr id="72" name="直線コネクタ 71">
          <a:extLst>
            <a:ext uri="{FF2B5EF4-FFF2-40B4-BE49-F238E27FC236}">
              <a16:creationId xmlns:a16="http://schemas.microsoft.com/office/drawing/2014/main" id="{00000000-0008-0000-0700-000048000000}"/>
            </a:ext>
          </a:extLst>
        </xdr:cNvPr>
        <xdr:cNvCxnSpPr/>
      </xdr:nvCxnSpPr>
      <xdr:spPr>
        <a:xfrm>
          <a:off x="1130300" y="5872335"/>
          <a:ext cx="889000" cy="153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33</xdr:row>
      <xdr:rowOff>17707</xdr:rowOff>
    </xdr:from>
    <xdr:to>
      <xdr:col>10</xdr:col>
      <xdr:colOff>165100</xdr:colOff>
      <xdr:row>33</xdr:row>
      <xdr:rowOff>119307</xdr:rowOff>
    </xdr:to>
    <xdr:sp macro="" textlink="">
      <xdr:nvSpPr>
        <xdr:cNvPr id="73" name="フローチャート: 判断 72">
          <a:extLst>
            <a:ext uri="{FF2B5EF4-FFF2-40B4-BE49-F238E27FC236}">
              <a16:creationId xmlns:a16="http://schemas.microsoft.com/office/drawing/2014/main" id="{00000000-0008-0000-0700-000049000000}"/>
            </a:ext>
          </a:extLst>
        </xdr:cNvPr>
        <xdr:cNvSpPr/>
      </xdr:nvSpPr>
      <xdr:spPr>
        <a:xfrm>
          <a:off x="1968500" y="56755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31</xdr:row>
      <xdr:rowOff>135834</xdr:rowOff>
    </xdr:from>
    <xdr:ext cx="469744" cy="259045"/>
    <xdr:sp macro="" textlink="">
      <xdr:nvSpPr>
        <xdr:cNvPr id="74" name="テキスト ボックス 73">
          <a:extLst>
            <a:ext uri="{FF2B5EF4-FFF2-40B4-BE49-F238E27FC236}">
              <a16:creationId xmlns:a16="http://schemas.microsoft.com/office/drawing/2014/main" id="{00000000-0008-0000-0700-00004A000000}"/>
            </a:ext>
          </a:extLst>
        </xdr:cNvPr>
        <xdr:cNvSpPr txBox="1"/>
      </xdr:nvSpPr>
      <xdr:spPr>
        <a:xfrm>
          <a:off x="1784428" y="54507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33</xdr:row>
      <xdr:rowOff>106861</xdr:rowOff>
    </xdr:from>
    <xdr:to>
      <xdr:col>6</xdr:col>
      <xdr:colOff>38100</xdr:colOff>
      <xdr:row>34</xdr:row>
      <xdr:rowOff>37011</xdr:rowOff>
    </xdr:to>
    <xdr:sp macro="" textlink="">
      <xdr:nvSpPr>
        <xdr:cNvPr id="75" name="フローチャート: 判断 74">
          <a:extLst>
            <a:ext uri="{FF2B5EF4-FFF2-40B4-BE49-F238E27FC236}">
              <a16:creationId xmlns:a16="http://schemas.microsoft.com/office/drawing/2014/main" id="{00000000-0008-0000-0700-00004B000000}"/>
            </a:ext>
          </a:extLst>
        </xdr:cNvPr>
        <xdr:cNvSpPr/>
      </xdr:nvSpPr>
      <xdr:spPr>
        <a:xfrm>
          <a:off x="1079500" y="57647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32</xdr:row>
      <xdr:rowOff>53538</xdr:rowOff>
    </xdr:from>
    <xdr:ext cx="469744" cy="259045"/>
    <xdr:sp macro="" textlink="">
      <xdr:nvSpPr>
        <xdr:cNvPr id="76" name="テキスト ボックス 75">
          <a:extLst>
            <a:ext uri="{FF2B5EF4-FFF2-40B4-BE49-F238E27FC236}">
              <a16:creationId xmlns:a16="http://schemas.microsoft.com/office/drawing/2014/main" id="{00000000-0008-0000-0700-00004C000000}"/>
            </a:ext>
          </a:extLst>
        </xdr:cNvPr>
        <xdr:cNvSpPr txBox="1"/>
      </xdr:nvSpPr>
      <xdr:spPr>
        <a:xfrm>
          <a:off x="895428" y="55399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7" name="テキスト ボックス 76">
          <a:extLst>
            <a:ext uri="{FF2B5EF4-FFF2-40B4-BE49-F238E27FC236}">
              <a16:creationId xmlns:a16="http://schemas.microsoft.com/office/drawing/2014/main" id="{00000000-0008-0000-0700-00004D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8" name="テキスト ボックス 77">
          <a:extLst>
            <a:ext uri="{FF2B5EF4-FFF2-40B4-BE49-F238E27FC236}">
              <a16:creationId xmlns:a16="http://schemas.microsoft.com/office/drawing/2014/main" id="{00000000-0008-0000-0700-00004E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9" name="テキスト ボックス 78">
          <a:extLst>
            <a:ext uri="{FF2B5EF4-FFF2-40B4-BE49-F238E27FC236}">
              <a16:creationId xmlns:a16="http://schemas.microsoft.com/office/drawing/2014/main" id="{00000000-0008-0000-0700-00004F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80" name="テキスト ボックス 79">
          <a:extLst>
            <a:ext uri="{FF2B5EF4-FFF2-40B4-BE49-F238E27FC236}">
              <a16:creationId xmlns:a16="http://schemas.microsoft.com/office/drawing/2014/main" id="{00000000-0008-0000-0700-000050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81" name="テキスト ボックス 80">
          <a:extLst>
            <a:ext uri="{FF2B5EF4-FFF2-40B4-BE49-F238E27FC236}">
              <a16:creationId xmlns:a16="http://schemas.microsoft.com/office/drawing/2014/main" id="{00000000-0008-0000-0700-000051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49711</xdr:rowOff>
    </xdr:from>
    <xdr:to>
      <xdr:col>24</xdr:col>
      <xdr:colOff>114300</xdr:colOff>
      <xdr:row>35</xdr:row>
      <xdr:rowOff>151311</xdr:rowOff>
    </xdr:to>
    <xdr:sp macro="" textlink="">
      <xdr:nvSpPr>
        <xdr:cNvPr id="82" name="楕円 81">
          <a:extLst>
            <a:ext uri="{FF2B5EF4-FFF2-40B4-BE49-F238E27FC236}">
              <a16:creationId xmlns:a16="http://schemas.microsoft.com/office/drawing/2014/main" id="{00000000-0008-0000-0700-000052000000}"/>
            </a:ext>
          </a:extLst>
        </xdr:cNvPr>
        <xdr:cNvSpPr/>
      </xdr:nvSpPr>
      <xdr:spPr>
        <a:xfrm>
          <a:off x="4584700" y="60504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35</xdr:row>
      <xdr:rowOff>28138</xdr:rowOff>
    </xdr:from>
    <xdr:ext cx="469744" cy="259045"/>
    <xdr:sp macro="" textlink="">
      <xdr:nvSpPr>
        <xdr:cNvPr id="83" name="議会費該当値テキスト">
          <a:extLst>
            <a:ext uri="{FF2B5EF4-FFF2-40B4-BE49-F238E27FC236}">
              <a16:creationId xmlns:a16="http://schemas.microsoft.com/office/drawing/2014/main" id="{00000000-0008-0000-0700-000053000000}"/>
            </a:ext>
          </a:extLst>
        </xdr:cNvPr>
        <xdr:cNvSpPr txBox="1"/>
      </xdr:nvSpPr>
      <xdr:spPr>
        <a:xfrm>
          <a:off x="4686300" y="60288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5,095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35</xdr:row>
      <xdr:rowOff>20973</xdr:rowOff>
    </xdr:from>
    <xdr:to>
      <xdr:col>20</xdr:col>
      <xdr:colOff>38100</xdr:colOff>
      <xdr:row>35</xdr:row>
      <xdr:rowOff>122573</xdr:rowOff>
    </xdr:to>
    <xdr:sp macro="" textlink="">
      <xdr:nvSpPr>
        <xdr:cNvPr id="84" name="楕円 83">
          <a:extLst>
            <a:ext uri="{FF2B5EF4-FFF2-40B4-BE49-F238E27FC236}">
              <a16:creationId xmlns:a16="http://schemas.microsoft.com/office/drawing/2014/main" id="{00000000-0008-0000-0700-000054000000}"/>
            </a:ext>
          </a:extLst>
        </xdr:cNvPr>
        <xdr:cNvSpPr/>
      </xdr:nvSpPr>
      <xdr:spPr>
        <a:xfrm>
          <a:off x="3746500" y="60217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35</xdr:row>
      <xdr:rowOff>113700</xdr:rowOff>
    </xdr:from>
    <xdr:ext cx="469744" cy="259045"/>
    <xdr:sp macro="" textlink="">
      <xdr:nvSpPr>
        <xdr:cNvPr id="85" name="テキスト ボックス 84">
          <a:extLst>
            <a:ext uri="{FF2B5EF4-FFF2-40B4-BE49-F238E27FC236}">
              <a16:creationId xmlns:a16="http://schemas.microsoft.com/office/drawing/2014/main" id="{00000000-0008-0000-0700-000055000000}"/>
            </a:ext>
          </a:extLst>
        </xdr:cNvPr>
        <xdr:cNvSpPr txBox="1"/>
      </xdr:nvSpPr>
      <xdr:spPr>
        <a:xfrm>
          <a:off x="3562428" y="61144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12809</xdr:rowOff>
    </xdr:from>
    <xdr:to>
      <xdr:col>15</xdr:col>
      <xdr:colOff>101600</xdr:colOff>
      <xdr:row>35</xdr:row>
      <xdr:rowOff>114409</xdr:rowOff>
    </xdr:to>
    <xdr:sp macro="" textlink="">
      <xdr:nvSpPr>
        <xdr:cNvPr id="86" name="楕円 85">
          <a:extLst>
            <a:ext uri="{FF2B5EF4-FFF2-40B4-BE49-F238E27FC236}">
              <a16:creationId xmlns:a16="http://schemas.microsoft.com/office/drawing/2014/main" id="{00000000-0008-0000-0700-000056000000}"/>
            </a:ext>
          </a:extLst>
        </xdr:cNvPr>
        <xdr:cNvSpPr/>
      </xdr:nvSpPr>
      <xdr:spPr>
        <a:xfrm>
          <a:off x="2857500" y="60135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35</xdr:row>
      <xdr:rowOff>105536</xdr:rowOff>
    </xdr:from>
    <xdr:ext cx="469744" cy="259045"/>
    <xdr:sp macro="" textlink="">
      <xdr:nvSpPr>
        <xdr:cNvPr id="87" name="テキスト ボックス 86">
          <a:extLst>
            <a:ext uri="{FF2B5EF4-FFF2-40B4-BE49-F238E27FC236}">
              <a16:creationId xmlns:a16="http://schemas.microsoft.com/office/drawing/2014/main" id="{00000000-0008-0000-0700-000057000000}"/>
            </a:ext>
          </a:extLst>
        </xdr:cNvPr>
        <xdr:cNvSpPr txBox="1"/>
      </xdr:nvSpPr>
      <xdr:spPr>
        <a:xfrm>
          <a:off x="2673428" y="610628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34</xdr:row>
      <xdr:rowOff>7584</xdr:rowOff>
    </xdr:from>
    <xdr:to>
      <xdr:col>10</xdr:col>
      <xdr:colOff>165100</xdr:colOff>
      <xdr:row>34</xdr:row>
      <xdr:rowOff>109184</xdr:rowOff>
    </xdr:to>
    <xdr:sp macro="" textlink="">
      <xdr:nvSpPr>
        <xdr:cNvPr id="88" name="楕円 87">
          <a:extLst>
            <a:ext uri="{FF2B5EF4-FFF2-40B4-BE49-F238E27FC236}">
              <a16:creationId xmlns:a16="http://schemas.microsoft.com/office/drawing/2014/main" id="{00000000-0008-0000-0700-000058000000}"/>
            </a:ext>
          </a:extLst>
        </xdr:cNvPr>
        <xdr:cNvSpPr/>
      </xdr:nvSpPr>
      <xdr:spPr>
        <a:xfrm>
          <a:off x="1968500" y="58368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34</xdr:row>
      <xdr:rowOff>100311</xdr:rowOff>
    </xdr:from>
    <xdr:ext cx="469744" cy="259045"/>
    <xdr:sp macro="" textlink="">
      <xdr:nvSpPr>
        <xdr:cNvPr id="89" name="テキスト ボックス 88">
          <a:extLst>
            <a:ext uri="{FF2B5EF4-FFF2-40B4-BE49-F238E27FC236}">
              <a16:creationId xmlns:a16="http://schemas.microsoft.com/office/drawing/2014/main" id="{00000000-0008-0000-0700-000059000000}"/>
            </a:ext>
          </a:extLst>
        </xdr:cNvPr>
        <xdr:cNvSpPr txBox="1"/>
      </xdr:nvSpPr>
      <xdr:spPr>
        <a:xfrm>
          <a:off x="1784428" y="59296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33</xdr:row>
      <xdr:rowOff>163685</xdr:rowOff>
    </xdr:from>
    <xdr:to>
      <xdr:col>6</xdr:col>
      <xdr:colOff>38100</xdr:colOff>
      <xdr:row>34</xdr:row>
      <xdr:rowOff>93835</xdr:rowOff>
    </xdr:to>
    <xdr:sp macro="" textlink="">
      <xdr:nvSpPr>
        <xdr:cNvPr id="90" name="楕円 89">
          <a:extLst>
            <a:ext uri="{FF2B5EF4-FFF2-40B4-BE49-F238E27FC236}">
              <a16:creationId xmlns:a16="http://schemas.microsoft.com/office/drawing/2014/main" id="{00000000-0008-0000-0700-00005A000000}"/>
            </a:ext>
          </a:extLst>
        </xdr:cNvPr>
        <xdr:cNvSpPr/>
      </xdr:nvSpPr>
      <xdr:spPr>
        <a:xfrm>
          <a:off x="1079500" y="58215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34</xdr:row>
      <xdr:rowOff>84962</xdr:rowOff>
    </xdr:from>
    <xdr:ext cx="469744" cy="259045"/>
    <xdr:sp macro="" textlink="">
      <xdr:nvSpPr>
        <xdr:cNvPr id="91" name="テキスト ボックス 90">
          <a:extLst>
            <a:ext uri="{FF2B5EF4-FFF2-40B4-BE49-F238E27FC236}">
              <a16:creationId xmlns:a16="http://schemas.microsoft.com/office/drawing/2014/main" id="{00000000-0008-0000-0700-00005B000000}"/>
            </a:ext>
          </a:extLst>
        </xdr:cNvPr>
        <xdr:cNvSpPr txBox="1"/>
      </xdr:nvSpPr>
      <xdr:spPr>
        <a:xfrm>
          <a:off x="895428" y="59142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2" name="正方形/長方形 91">
          <a:extLst>
            <a:ext uri="{FF2B5EF4-FFF2-40B4-BE49-F238E27FC236}">
              <a16:creationId xmlns:a16="http://schemas.microsoft.com/office/drawing/2014/main" id="{00000000-0008-0000-0700-00005C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3" name="正方形/長方形 92">
          <a:extLst>
            <a:ext uri="{FF2B5EF4-FFF2-40B4-BE49-F238E27FC236}">
              <a16:creationId xmlns:a16="http://schemas.microsoft.com/office/drawing/2014/main" id="{00000000-0008-0000-0700-00005D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4" name="正方形/長方形 93">
          <a:extLst>
            <a:ext uri="{FF2B5EF4-FFF2-40B4-BE49-F238E27FC236}">
              <a16:creationId xmlns:a16="http://schemas.microsoft.com/office/drawing/2014/main" id="{00000000-0008-0000-0700-00005E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5" name="正方形/長方形 94">
          <a:extLst>
            <a:ext uri="{FF2B5EF4-FFF2-40B4-BE49-F238E27FC236}">
              <a16:creationId xmlns:a16="http://schemas.microsoft.com/office/drawing/2014/main" id="{00000000-0008-0000-0700-00005F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6" name="正方形/長方形 95">
          <a:extLst>
            <a:ext uri="{FF2B5EF4-FFF2-40B4-BE49-F238E27FC236}">
              <a16:creationId xmlns:a16="http://schemas.microsoft.com/office/drawing/2014/main" id="{00000000-0008-0000-0700-000060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53,273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7" name="正方形/長方形 96">
          <a:extLst>
            <a:ext uri="{FF2B5EF4-FFF2-40B4-BE49-F238E27FC236}">
              <a16:creationId xmlns:a16="http://schemas.microsoft.com/office/drawing/2014/main" id="{00000000-0008-0000-0700-000061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8" name="正方形/長方形 97">
          <a:extLst>
            <a:ext uri="{FF2B5EF4-FFF2-40B4-BE49-F238E27FC236}">
              <a16:creationId xmlns:a16="http://schemas.microsoft.com/office/drawing/2014/main" id="{00000000-0008-0000-0700-000062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39,787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9" name="正方形/長方形 98">
          <a:extLst>
            <a:ext uri="{FF2B5EF4-FFF2-40B4-BE49-F238E27FC236}">
              <a16:creationId xmlns:a16="http://schemas.microsoft.com/office/drawing/2014/main" id="{00000000-0008-0000-0700-000063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100" name="テキスト ボックス 99">
          <a:extLst>
            <a:ext uri="{FF2B5EF4-FFF2-40B4-BE49-F238E27FC236}">
              <a16:creationId xmlns:a16="http://schemas.microsoft.com/office/drawing/2014/main" id="{00000000-0008-0000-0700-000064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101" name="直線コネクタ 100">
          <a:extLst>
            <a:ext uri="{FF2B5EF4-FFF2-40B4-BE49-F238E27FC236}">
              <a16:creationId xmlns:a16="http://schemas.microsoft.com/office/drawing/2014/main" id="{00000000-0008-0000-0700-000065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59</xdr:row>
      <xdr:rowOff>44450</xdr:rowOff>
    </xdr:from>
    <xdr:to>
      <xdr:col>28</xdr:col>
      <xdr:colOff>114300</xdr:colOff>
      <xdr:row>59</xdr:row>
      <xdr:rowOff>44450</xdr:rowOff>
    </xdr:to>
    <xdr:cxnSp macro="">
      <xdr:nvCxnSpPr>
        <xdr:cNvPr id="102" name="直線コネクタ 101">
          <a:extLst>
            <a:ext uri="{FF2B5EF4-FFF2-40B4-BE49-F238E27FC236}">
              <a16:creationId xmlns:a16="http://schemas.microsoft.com/office/drawing/2014/main" id="{00000000-0008-0000-0700-000066000000}"/>
            </a:ext>
          </a:extLst>
        </xdr:cNvPr>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58</xdr:row>
      <xdr:rowOff>73677</xdr:rowOff>
    </xdr:from>
    <xdr:ext cx="248786" cy="259045"/>
    <xdr:sp macro="" textlink="">
      <xdr:nvSpPr>
        <xdr:cNvPr id="103" name="テキスト ボックス 102">
          <a:extLst>
            <a:ext uri="{FF2B5EF4-FFF2-40B4-BE49-F238E27FC236}">
              <a16:creationId xmlns:a16="http://schemas.microsoft.com/office/drawing/2014/main" id="{00000000-0008-0000-0700-000067000000}"/>
            </a:ext>
          </a:extLst>
        </xdr:cNvPr>
        <xdr:cNvSpPr txBox="1"/>
      </xdr:nvSpPr>
      <xdr:spPr>
        <a:xfrm>
          <a:off x="513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6350</xdr:rowOff>
    </xdr:from>
    <xdr:to>
      <xdr:col>28</xdr:col>
      <xdr:colOff>114300</xdr:colOff>
      <xdr:row>57</xdr:row>
      <xdr:rowOff>6350</xdr:rowOff>
    </xdr:to>
    <xdr:cxnSp macro="">
      <xdr:nvCxnSpPr>
        <xdr:cNvPr id="104" name="直線コネクタ 103">
          <a:extLst>
            <a:ext uri="{FF2B5EF4-FFF2-40B4-BE49-F238E27FC236}">
              <a16:creationId xmlns:a16="http://schemas.microsoft.com/office/drawing/2014/main" id="{00000000-0008-0000-0700-000068000000}"/>
            </a:ext>
          </a:extLst>
        </xdr:cNvPr>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56</xdr:row>
      <xdr:rowOff>35577</xdr:rowOff>
    </xdr:from>
    <xdr:ext cx="595419" cy="259045"/>
    <xdr:sp macro="" textlink="">
      <xdr:nvSpPr>
        <xdr:cNvPr id="105" name="テキスト ボックス 104">
          <a:extLst>
            <a:ext uri="{FF2B5EF4-FFF2-40B4-BE49-F238E27FC236}">
              <a16:creationId xmlns:a16="http://schemas.microsoft.com/office/drawing/2014/main" id="{00000000-0008-0000-0700-000069000000}"/>
            </a:ext>
          </a:extLst>
        </xdr:cNvPr>
        <xdr:cNvSpPr txBox="1"/>
      </xdr:nvSpPr>
      <xdr:spPr>
        <a:xfrm>
          <a:off x="166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54</xdr:row>
      <xdr:rowOff>139700</xdr:rowOff>
    </xdr:from>
    <xdr:to>
      <xdr:col>28</xdr:col>
      <xdr:colOff>114300</xdr:colOff>
      <xdr:row>54</xdr:row>
      <xdr:rowOff>139700</xdr:rowOff>
    </xdr:to>
    <xdr:cxnSp macro="">
      <xdr:nvCxnSpPr>
        <xdr:cNvPr id="106" name="直線コネクタ 105">
          <a:extLst>
            <a:ext uri="{FF2B5EF4-FFF2-40B4-BE49-F238E27FC236}">
              <a16:creationId xmlns:a16="http://schemas.microsoft.com/office/drawing/2014/main" id="{00000000-0008-0000-0700-00006A000000}"/>
            </a:ext>
          </a:extLst>
        </xdr:cNvPr>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168927</xdr:rowOff>
    </xdr:from>
    <xdr:ext cx="595419" cy="259045"/>
    <xdr:sp macro="" textlink="">
      <xdr:nvSpPr>
        <xdr:cNvPr id="107" name="テキスト ボックス 106">
          <a:extLst>
            <a:ext uri="{FF2B5EF4-FFF2-40B4-BE49-F238E27FC236}">
              <a16:creationId xmlns:a16="http://schemas.microsoft.com/office/drawing/2014/main" id="{00000000-0008-0000-0700-00006B000000}"/>
            </a:ext>
          </a:extLst>
        </xdr:cNvPr>
        <xdr:cNvSpPr txBox="1"/>
      </xdr:nvSpPr>
      <xdr:spPr>
        <a:xfrm>
          <a:off x="166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52</xdr:row>
      <xdr:rowOff>101600</xdr:rowOff>
    </xdr:from>
    <xdr:to>
      <xdr:col>28</xdr:col>
      <xdr:colOff>114300</xdr:colOff>
      <xdr:row>52</xdr:row>
      <xdr:rowOff>101600</xdr:rowOff>
    </xdr:to>
    <xdr:cxnSp macro="">
      <xdr:nvCxnSpPr>
        <xdr:cNvPr id="108" name="直線コネクタ 107">
          <a:extLst>
            <a:ext uri="{FF2B5EF4-FFF2-40B4-BE49-F238E27FC236}">
              <a16:creationId xmlns:a16="http://schemas.microsoft.com/office/drawing/2014/main" id="{00000000-0008-0000-0700-00006C000000}"/>
            </a:ext>
          </a:extLst>
        </xdr:cNvPr>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130827</xdr:rowOff>
    </xdr:from>
    <xdr:ext cx="595419" cy="259045"/>
    <xdr:sp macro="" textlink="">
      <xdr:nvSpPr>
        <xdr:cNvPr id="109" name="テキスト ボックス 108">
          <a:extLst>
            <a:ext uri="{FF2B5EF4-FFF2-40B4-BE49-F238E27FC236}">
              <a16:creationId xmlns:a16="http://schemas.microsoft.com/office/drawing/2014/main" id="{00000000-0008-0000-0700-00006D000000}"/>
            </a:ext>
          </a:extLst>
        </xdr:cNvPr>
        <xdr:cNvSpPr txBox="1"/>
      </xdr:nvSpPr>
      <xdr:spPr>
        <a:xfrm>
          <a:off x="166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63500</xdr:rowOff>
    </xdr:from>
    <xdr:to>
      <xdr:col>28</xdr:col>
      <xdr:colOff>114300</xdr:colOff>
      <xdr:row>50</xdr:row>
      <xdr:rowOff>63500</xdr:rowOff>
    </xdr:to>
    <xdr:cxnSp macro="">
      <xdr:nvCxnSpPr>
        <xdr:cNvPr id="110" name="直線コネクタ 109">
          <a:extLst>
            <a:ext uri="{FF2B5EF4-FFF2-40B4-BE49-F238E27FC236}">
              <a16:creationId xmlns:a16="http://schemas.microsoft.com/office/drawing/2014/main" id="{00000000-0008-0000-0700-00006E000000}"/>
            </a:ext>
          </a:extLst>
        </xdr:cNvPr>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49</xdr:row>
      <xdr:rowOff>92727</xdr:rowOff>
    </xdr:from>
    <xdr:ext cx="685572" cy="259045"/>
    <xdr:sp macro="" textlink="">
      <xdr:nvSpPr>
        <xdr:cNvPr id="111" name="テキスト ボックス 110">
          <a:extLst>
            <a:ext uri="{FF2B5EF4-FFF2-40B4-BE49-F238E27FC236}">
              <a16:creationId xmlns:a16="http://schemas.microsoft.com/office/drawing/2014/main" id="{00000000-0008-0000-0700-00006F000000}"/>
            </a:ext>
          </a:extLst>
        </xdr:cNvPr>
        <xdr:cNvSpPr txBox="1"/>
      </xdr:nvSpPr>
      <xdr:spPr>
        <a:xfrm>
          <a:off x="76428" y="849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2" name="直線コネクタ 111">
          <a:extLst>
            <a:ext uri="{FF2B5EF4-FFF2-40B4-BE49-F238E27FC236}">
              <a16:creationId xmlns:a16="http://schemas.microsoft.com/office/drawing/2014/main" id="{00000000-0008-0000-0700-000070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47</xdr:row>
      <xdr:rowOff>54627</xdr:rowOff>
    </xdr:from>
    <xdr:ext cx="685572" cy="259045"/>
    <xdr:sp macro="" textlink="">
      <xdr:nvSpPr>
        <xdr:cNvPr id="113" name="テキスト ボックス 112">
          <a:extLst>
            <a:ext uri="{FF2B5EF4-FFF2-40B4-BE49-F238E27FC236}">
              <a16:creationId xmlns:a16="http://schemas.microsoft.com/office/drawing/2014/main" id="{00000000-0008-0000-0700-000071000000}"/>
            </a:ext>
          </a:extLst>
        </xdr:cNvPr>
        <xdr:cNvSpPr txBox="1"/>
      </xdr:nvSpPr>
      <xdr:spPr>
        <a:xfrm>
          <a:off x="76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4" name="総務費グラフ枠">
          <a:extLst>
            <a:ext uri="{FF2B5EF4-FFF2-40B4-BE49-F238E27FC236}">
              <a16:creationId xmlns:a16="http://schemas.microsoft.com/office/drawing/2014/main" id="{00000000-0008-0000-0700-000072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20604</xdr:rowOff>
    </xdr:from>
    <xdr:to>
      <xdr:col>24</xdr:col>
      <xdr:colOff>62865</xdr:colOff>
      <xdr:row>58</xdr:row>
      <xdr:rowOff>170486</xdr:rowOff>
    </xdr:to>
    <xdr:cxnSp macro="">
      <xdr:nvCxnSpPr>
        <xdr:cNvPr id="115" name="直線コネクタ 114">
          <a:extLst>
            <a:ext uri="{FF2B5EF4-FFF2-40B4-BE49-F238E27FC236}">
              <a16:creationId xmlns:a16="http://schemas.microsoft.com/office/drawing/2014/main" id="{00000000-0008-0000-0700-000073000000}"/>
            </a:ext>
          </a:extLst>
        </xdr:cNvPr>
        <xdr:cNvCxnSpPr/>
      </xdr:nvCxnSpPr>
      <xdr:spPr>
        <a:xfrm flipV="1">
          <a:off x="4633595" y="8593104"/>
          <a:ext cx="1270" cy="152148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59</xdr:row>
      <xdr:rowOff>2863</xdr:rowOff>
    </xdr:from>
    <xdr:ext cx="534377" cy="259045"/>
    <xdr:sp macro="" textlink="">
      <xdr:nvSpPr>
        <xdr:cNvPr id="116" name="総務費最小値テキスト">
          <a:extLst>
            <a:ext uri="{FF2B5EF4-FFF2-40B4-BE49-F238E27FC236}">
              <a16:creationId xmlns:a16="http://schemas.microsoft.com/office/drawing/2014/main" id="{00000000-0008-0000-0700-000074000000}"/>
            </a:ext>
          </a:extLst>
        </xdr:cNvPr>
        <xdr:cNvSpPr txBox="1"/>
      </xdr:nvSpPr>
      <xdr:spPr>
        <a:xfrm>
          <a:off x="4686300" y="101184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35,759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170486</xdr:rowOff>
    </xdr:from>
    <xdr:to>
      <xdr:col>24</xdr:col>
      <xdr:colOff>152400</xdr:colOff>
      <xdr:row>58</xdr:row>
      <xdr:rowOff>170486</xdr:rowOff>
    </xdr:to>
    <xdr:cxnSp macro="">
      <xdr:nvCxnSpPr>
        <xdr:cNvPr id="117" name="直線コネクタ 116">
          <a:extLst>
            <a:ext uri="{FF2B5EF4-FFF2-40B4-BE49-F238E27FC236}">
              <a16:creationId xmlns:a16="http://schemas.microsoft.com/office/drawing/2014/main" id="{00000000-0008-0000-0700-000075000000}"/>
            </a:ext>
          </a:extLst>
        </xdr:cNvPr>
        <xdr:cNvCxnSpPr/>
      </xdr:nvCxnSpPr>
      <xdr:spPr>
        <a:xfrm>
          <a:off x="4546600" y="101145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48</xdr:row>
      <xdr:rowOff>138731</xdr:rowOff>
    </xdr:from>
    <xdr:ext cx="690189" cy="259045"/>
    <xdr:sp macro="" textlink="">
      <xdr:nvSpPr>
        <xdr:cNvPr id="118" name="総務費最大値テキスト">
          <a:extLst>
            <a:ext uri="{FF2B5EF4-FFF2-40B4-BE49-F238E27FC236}">
              <a16:creationId xmlns:a16="http://schemas.microsoft.com/office/drawing/2014/main" id="{00000000-0008-0000-0700-000076000000}"/>
            </a:ext>
          </a:extLst>
        </xdr:cNvPr>
        <xdr:cNvSpPr txBox="1"/>
      </xdr:nvSpPr>
      <xdr:spPr>
        <a:xfrm>
          <a:off x="4686300" y="8368331"/>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1,233,776</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50</xdr:row>
      <xdr:rowOff>20604</xdr:rowOff>
    </xdr:from>
    <xdr:to>
      <xdr:col>24</xdr:col>
      <xdr:colOff>152400</xdr:colOff>
      <xdr:row>50</xdr:row>
      <xdr:rowOff>20604</xdr:rowOff>
    </xdr:to>
    <xdr:cxnSp macro="">
      <xdr:nvCxnSpPr>
        <xdr:cNvPr id="119" name="直線コネクタ 118">
          <a:extLst>
            <a:ext uri="{FF2B5EF4-FFF2-40B4-BE49-F238E27FC236}">
              <a16:creationId xmlns:a16="http://schemas.microsoft.com/office/drawing/2014/main" id="{00000000-0008-0000-0700-000077000000}"/>
            </a:ext>
          </a:extLst>
        </xdr:cNvPr>
        <xdr:cNvCxnSpPr/>
      </xdr:nvCxnSpPr>
      <xdr:spPr>
        <a:xfrm>
          <a:off x="4546600" y="85931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58</xdr:row>
      <xdr:rowOff>106375</xdr:rowOff>
    </xdr:from>
    <xdr:to>
      <xdr:col>24</xdr:col>
      <xdr:colOff>63500</xdr:colOff>
      <xdr:row>58</xdr:row>
      <xdr:rowOff>124237</xdr:rowOff>
    </xdr:to>
    <xdr:cxnSp macro="">
      <xdr:nvCxnSpPr>
        <xdr:cNvPr id="120" name="直線コネクタ 119">
          <a:extLst>
            <a:ext uri="{FF2B5EF4-FFF2-40B4-BE49-F238E27FC236}">
              <a16:creationId xmlns:a16="http://schemas.microsoft.com/office/drawing/2014/main" id="{00000000-0008-0000-0700-000078000000}"/>
            </a:ext>
          </a:extLst>
        </xdr:cNvPr>
        <xdr:cNvCxnSpPr/>
      </xdr:nvCxnSpPr>
      <xdr:spPr>
        <a:xfrm flipV="1">
          <a:off x="3797300" y="10050475"/>
          <a:ext cx="838200" cy="178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57</xdr:row>
      <xdr:rowOff>49365</xdr:rowOff>
    </xdr:from>
    <xdr:ext cx="599010" cy="259045"/>
    <xdr:sp macro="" textlink="">
      <xdr:nvSpPr>
        <xdr:cNvPr id="121" name="総務費平均値テキスト">
          <a:extLst>
            <a:ext uri="{FF2B5EF4-FFF2-40B4-BE49-F238E27FC236}">
              <a16:creationId xmlns:a16="http://schemas.microsoft.com/office/drawing/2014/main" id="{00000000-0008-0000-0700-000079000000}"/>
            </a:ext>
          </a:extLst>
        </xdr:cNvPr>
        <xdr:cNvSpPr txBox="1"/>
      </xdr:nvSpPr>
      <xdr:spPr>
        <a:xfrm>
          <a:off x="4686300" y="9822015"/>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109,143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58</xdr:row>
      <xdr:rowOff>26488</xdr:rowOff>
    </xdr:from>
    <xdr:to>
      <xdr:col>24</xdr:col>
      <xdr:colOff>114300</xdr:colOff>
      <xdr:row>58</xdr:row>
      <xdr:rowOff>128088</xdr:rowOff>
    </xdr:to>
    <xdr:sp macro="" textlink="">
      <xdr:nvSpPr>
        <xdr:cNvPr id="122" name="フローチャート: 判断 121">
          <a:extLst>
            <a:ext uri="{FF2B5EF4-FFF2-40B4-BE49-F238E27FC236}">
              <a16:creationId xmlns:a16="http://schemas.microsoft.com/office/drawing/2014/main" id="{00000000-0008-0000-0700-00007A000000}"/>
            </a:ext>
          </a:extLst>
        </xdr:cNvPr>
        <xdr:cNvSpPr/>
      </xdr:nvSpPr>
      <xdr:spPr>
        <a:xfrm>
          <a:off x="4584700" y="99705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58</xdr:row>
      <xdr:rowOff>124237</xdr:rowOff>
    </xdr:from>
    <xdr:to>
      <xdr:col>19</xdr:col>
      <xdr:colOff>177800</xdr:colOff>
      <xdr:row>58</xdr:row>
      <xdr:rowOff>130549</xdr:rowOff>
    </xdr:to>
    <xdr:cxnSp macro="">
      <xdr:nvCxnSpPr>
        <xdr:cNvPr id="123" name="直線コネクタ 122">
          <a:extLst>
            <a:ext uri="{FF2B5EF4-FFF2-40B4-BE49-F238E27FC236}">
              <a16:creationId xmlns:a16="http://schemas.microsoft.com/office/drawing/2014/main" id="{00000000-0008-0000-0700-00007B000000}"/>
            </a:ext>
          </a:extLst>
        </xdr:cNvPr>
        <xdr:cNvCxnSpPr/>
      </xdr:nvCxnSpPr>
      <xdr:spPr>
        <a:xfrm flipV="1">
          <a:off x="2908300" y="10068337"/>
          <a:ext cx="889000" cy="63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58</xdr:row>
      <xdr:rowOff>60120</xdr:rowOff>
    </xdr:from>
    <xdr:to>
      <xdr:col>20</xdr:col>
      <xdr:colOff>38100</xdr:colOff>
      <xdr:row>58</xdr:row>
      <xdr:rowOff>161720</xdr:rowOff>
    </xdr:to>
    <xdr:sp macro="" textlink="">
      <xdr:nvSpPr>
        <xdr:cNvPr id="124" name="フローチャート: 判断 123">
          <a:extLst>
            <a:ext uri="{FF2B5EF4-FFF2-40B4-BE49-F238E27FC236}">
              <a16:creationId xmlns:a16="http://schemas.microsoft.com/office/drawing/2014/main" id="{00000000-0008-0000-0700-00007C000000}"/>
            </a:ext>
          </a:extLst>
        </xdr:cNvPr>
        <xdr:cNvSpPr/>
      </xdr:nvSpPr>
      <xdr:spPr>
        <a:xfrm>
          <a:off x="3746500" y="10004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57</xdr:row>
      <xdr:rowOff>6797</xdr:rowOff>
    </xdr:from>
    <xdr:ext cx="534377" cy="259045"/>
    <xdr:sp macro="" textlink="">
      <xdr:nvSpPr>
        <xdr:cNvPr id="125" name="テキスト ボックス 124">
          <a:extLst>
            <a:ext uri="{FF2B5EF4-FFF2-40B4-BE49-F238E27FC236}">
              <a16:creationId xmlns:a16="http://schemas.microsoft.com/office/drawing/2014/main" id="{00000000-0008-0000-0700-00007D000000}"/>
            </a:ext>
          </a:extLst>
        </xdr:cNvPr>
        <xdr:cNvSpPr txBox="1"/>
      </xdr:nvSpPr>
      <xdr:spPr>
        <a:xfrm>
          <a:off x="3530111" y="97794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82,661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58</xdr:row>
      <xdr:rowOff>130549</xdr:rowOff>
    </xdr:from>
    <xdr:to>
      <xdr:col>15</xdr:col>
      <xdr:colOff>50800</xdr:colOff>
      <xdr:row>58</xdr:row>
      <xdr:rowOff>159001</xdr:rowOff>
    </xdr:to>
    <xdr:cxnSp macro="">
      <xdr:nvCxnSpPr>
        <xdr:cNvPr id="126" name="直線コネクタ 125">
          <a:extLst>
            <a:ext uri="{FF2B5EF4-FFF2-40B4-BE49-F238E27FC236}">
              <a16:creationId xmlns:a16="http://schemas.microsoft.com/office/drawing/2014/main" id="{00000000-0008-0000-0700-00007E000000}"/>
            </a:ext>
          </a:extLst>
        </xdr:cNvPr>
        <xdr:cNvCxnSpPr/>
      </xdr:nvCxnSpPr>
      <xdr:spPr>
        <a:xfrm flipV="1">
          <a:off x="2019300" y="10074649"/>
          <a:ext cx="889000" cy="284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58</xdr:row>
      <xdr:rowOff>61857</xdr:rowOff>
    </xdr:from>
    <xdr:to>
      <xdr:col>15</xdr:col>
      <xdr:colOff>101600</xdr:colOff>
      <xdr:row>58</xdr:row>
      <xdr:rowOff>163457</xdr:rowOff>
    </xdr:to>
    <xdr:sp macro="" textlink="">
      <xdr:nvSpPr>
        <xdr:cNvPr id="127" name="フローチャート: 判断 126">
          <a:extLst>
            <a:ext uri="{FF2B5EF4-FFF2-40B4-BE49-F238E27FC236}">
              <a16:creationId xmlns:a16="http://schemas.microsoft.com/office/drawing/2014/main" id="{00000000-0008-0000-0700-00007F000000}"/>
            </a:ext>
          </a:extLst>
        </xdr:cNvPr>
        <xdr:cNvSpPr/>
      </xdr:nvSpPr>
      <xdr:spPr>
        <a:xfrm>
          <a:off x="2857500" y="100059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57</xdr:row>
      <xdr:rowOff>8534</xdr:rowOff>
    </xdr:from>
    <xdr:ext cx="534377" cy="259045"/>
    <xdr:sp macro="" textlink="">
      <xdr:nvSpPr>
        <xdr:cNvPr id="128" name="テキスト ボックス 127">
          <a:extLst>
            <a:ext uri="{FF2B5EF4-FFF2-40B4-BE49-F238E27FC236}">
              <a16:creationId xmlns:a16="http://schemas.microsoft.com/office/drawing/2014/main" id="{00000000-0008-0000-0700-000080000000}"/>
            </a:ext>
          </a:extLst>
        </xdr:cNvPr>
        <xdr:cNvSpPr txBox="1"/>
      </xdr:nvSpPr>
      <xdr:spPr>
        <a:xfrm>
          <a:off x="2641111" y="97811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81,294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58</xdr:row>
      <xdr:rowOff>158193</xdr:rowOff>
    </xdr:from>
    <xdr:to>
      <xdr:col>10</xdr:col>
      <xdr:colOff>114300</xdr:colOff>
      <xdr:row>58</xdr:row>
      <xdr:rowOff>159001</xdr:rowOff>
    </xdr:to>
    <xdr:cxnSp macro="">
      <xdr:nvCxnSpPr>
        <xdr:cNvPr id="129" name="直線コネクタ 128">
          <a:extLst>
            <a:ext uri="{FF2B5EF4-FFF2-40B4-BE49-F238E27FC236}">
              <a16:creationId xmlns:a16="http://schemas.microsoft.com/office/drawing/2014/main" id="{00000000-0008-0000-0700-000081000000}"/>
            </a:ext>
          </a:extLst>
        </xdr:cNvPr>
        <xdr:cNvCxnSpPr/>
      </xdr:nvCxnSpPr>
      <xdr:spPr>
        <a:xfrm>
          <a:off x="1130300" y="10102293"/>
          <a:ext cx="889000" cy="8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58</xdr:row>
      <xdr:rowOff>63989</xdr:rowOff>
    </xdr:from>
    <xdr:to>
      <xdr:col>10</xdr:col>
      <xdr:colOff>165100</xdr:colOff>
      <xdr:row>58</xdr:row>
      <xdr:rowOff>165589</xdr:rowOff>
    </xdr:to>
    <xdr:sp macro="" textlink="">
      <xdr:nvSpPr>
        <xdr:cNvPr id="130" name="フローチャート: 判断 129">
          <a:extLst>
            <a:ext uri="{FF2B5EF4-FFF2-40B4-BE49-F238E27FC236}">
              <a16:creationId xmlns:a16="http://schemas.microsoft.com/office/drawing/2014/main" id="{00000000-0008-0000-0700-000082000000}"/>
            </a:ext>
          </a:extLst>
        </xdr:cNvPr>
        <xdr:cNvSpPr/>
      </xdr:nvSpPr>
      <xdr:spPr>
        <a:xfrm>
          <a:off x="1968500" y="100080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57</xdr:row>
      <xdr:rowOff>10666</xdr:rowOff>
    </xdr:from>
    <xdr:ext cx="534377" cy="259045"/>
    <xdr:sp macro="" textlink="">
      <xdr:nvSpPr>
        <xdr:cNvPr id="131" name="テキスト ボックス 130">
          <a:extLst>
            <a:ext uri="{FF2B5EF4-FFF2-40B4-BE49-F238E27FC236}">
              <a16:creationId xmlns:a16="http://schemas.microsoft.com/office/drawing/2014/main" id="{00000000-0008-0000-0700-000083000000}"/>
            </a:ext>
          </a:extLst>
        </xdr:cNvPr>
        <xdr:cNvSpPr txBox="1"/>
      </xdr:nvSpPr>
      <xdr:spPr>
        <a:xfrm>
          <a:off x="1752111" y="97833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79,615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64681</xdr:rowOff>
    </xdr:from>
    <xdr:to>
      <xdr:col>6</xdr:col>
      <xdr:colOff>38100</xdr:colOff>
      <xdr:row>58</xdr:row>
      <xdr:rowOff>166281</xdr:rowOff>
    </xdr:to>
    <xdr:sp macro="" textlink="">
      <xdr:nvSpPr>
        <xdr:cNvPr id="132" name="フローチャート: 判断 131">
          <a:extLst>
            <a:ext uri="{FF2B5EF4-FFF2-40B4-BE49-F238E27FC236}">
              <a16:creationId xmlns:a16="http://schemas.microsoft.com/office/drawing/2014/main" id="{00000000-0008-0000-0700-000084000000}"/>
            </a:ext>
          </a:extLst>
        </xdr:cNvPr>
        <xdr:cNvSpPr/>
      </xdr:nvSpPr>
      <xdr:spPr>
        <a:xfrm>
          <a:off x="1079500" y="100087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57</xdr:row>
      <xdr:rowOff>11358</xdr:rowOff>
    </xdr:from>
    <xdr:ext cx="534377" cy="259045"/>
    <xdr:sp macro="" textlink="">
      <xdr:nvSpPr>
        <xdr:cNvPr id="133" name="テキスト ボックス 132">
          <a:extLst>
            <a:ext uri="{FF2B5EF4-FFF2-40B4-BE49-F238E27FC236}">
              <a16:creationId xmlns:a16="http://schemas.microsoft.com/office/drawing/2014/main" id="{00000000-0008-0000-0700-000085000000}"/>
            </a:ext>
          </a:extLst>
        </xdr:cNvPr>
        <xdr:cNvSpPr txBox="1"/>
      </xdr:nvSpPr>
      <xdr:spPr>
        <a:xfrm>
          <a:off x="863111" y="97840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79,070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4" name="テキスト ボックス 133">
          <a:extLst>
            <a:ext uri="{FF2B5EF4-FFF2-40B4-BE49-F238E27FC236}">
              <a16:creationId xmlns:a16="http://schemas.microsoft.com/office/drawing/2014/main" id="{00000000-0008-0000-0700-000086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5" name="テキスト ボックス 134">
          <a:extLst>
            <a:ext uri="{FF2B5EF4-FFF2-40B4-BE49-F238E27FC236}">
              <a16:creationId xmlns:a16="http://schemas.microsoft.com/office/drawing/2014/main" id="{00000000-0008-0000-0700-000087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6" name="テキスト ボックス 135">
          <a:extLst>
            <a:ext uri="{FF2B5EF4-FFF2-40B4-BE49-F238E27FC236}">
              <a16:creationId xmlns:a16="http://schemas.microsoft.com/office/drawing/2014/main" id="{00000000-0008-0000-0700-000088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7" name="テキスト ボックス 136">
          <a:extLst>
            <a:ext uri="{FF2B5EF4-FFF2-40B4-BE49-F238E27FC236}">
              <a16:creationId xmlns:a16="http://schemas.microsoft.com/office/drawing/2014/main" id="{00000000-0008-0000-0700-000089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8" name="テキスト ボックス 137">
          <a:extLst>
            <a:ext uri="{FF2B5EF4-FFF2-40B4-BE49-F238E27FC236}">
              <a16:creationId xmlns:a16="http://schemas.microsoft.com/office/drawing/2014/main" id="{00000000-0008-0000-0700-00008A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58</xdr:row>
      <xdr:rowOff>55575</xdr:rowOff>
    </xdr:from>
    <xdr:to>
      <xdr:col>24</xdr:col>
      <xdr:colOff>114300</xdr:colOff>
      <xdr:row>58</xdr:row>
      <xdr:rowOff>157175</xdr:rowOff>
    </xdr:to>
    <xdr:sp macro="" textlink="">
      <xdr:nvSpPr>
        <xdr:cNvPr id="139" name="楕円 138">
          <a:extLst>
            <a:ext uri="{FF2B5EF4-FFF2-40B4-BE49-F238E27FC236}">
              <a16:creationId xmlns:a16="http://schemas.microsoft.com/office/drawing/2014/main" id="{00000000-0008-0000-0700-00008B000000}"/>
            </a:ext>
          </a:extLst>
        </xdr:cNvPr>
        <xdr:cNvSpPr/>
      </xdr:nvSpPr>
      <xdr:spPr>
        <a:xfrm>
          <a:off x="4584700" y="99996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58</xdr:row>
      <xdr:rowOff>4915</xdr:rowOff>
    </xdr:from>
    <xdr:ext cx="534377" cy="259045"/>
    <xdr:sp macro="" textlink="">
      <xdr:nvSpPr>
        <xdr:cNvPr id="140" name="総務費該当値テキスト">
          <a:extLst>
            <a:ext uri="{FF2B5EF4-FFF2-40B4-BE49-F238E27FC236}">
              <a16:creationId xmlns:a16="http://schemas.microsoft.com/office/drawing/2014/main" id="{00000000-0008-0000-0700-00008C000000}"/>
            </a:ext>
          </a:extLst>
        </xdr:cNvPr>
        <xdr:cNvSpPr txBox="1"/>
      </xdr:nvSpPr>
      <xdr:spPr>
        <a:xfrm>
          <a:off x="4686300" y="99490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86,240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58</xdr:row>
      <xdr:rowOff>73437</xdr:rowOff>
    </xdr:from>
    <xdr:to>
      <xdr:col>20</xdr:col>
      <xdr:colOff>38100</xdr:colOff>
      <xdr:row>59</xdr:row>
      <xdr:rowOff>3587</xdr:rowOff>
    </xdr:to>
    <xdr:sp macro="" textlink="">
      <xdr:nvSpPr>
        <xdr:cNvPr id="141" name="楕円 140">
          <a:extLst>
            <a:ext uri="{FF2B5EF4-FFF2-40B4-BE49-F238E27FC236}">
              <a16:creationId xmlns:a16="http://schemas.microsoft.com/office/drawing/2014/main" id="{00000000-0008-0000-0700-00008D000000}"/>
            </a:ext>
          </a:extLst>
        </xdr:cNvPr>
        <xdr:cNvSpPr/>
      </xdr:nvSpPr>
      <xdr:spPr>
        <a:xfrm>
          <a:off x="3746500" y="100175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58</xdr:row>
      <xdr:rowOff>166164</xdr:rowOff>
    </xdr:from>
    <xdr:ext cx="534377" cy="259045"/>
    <xdr:sp macro="" textlink="">
      <xdr:nvSpPr>
        <xdr:cNvPr id="142" name="テキスト ボックス 141">
          <a:extLst>
            <a:ext uri="{FF2B5EF4-FFF2-40B4-BE49-F238E27FC236}">
              <a16:creationId xmlns:a16="http://schemas.microsoft.com/office/drawing/2014/main" id="{00000000-0008-0000-0700-00008E000000}"/>
            </a:ext>
          </a:extLst>
        </xdr:cNvPr>
        <xdr:cNvSpPr txBox="1"/>
      </xdr:nvSpPr>
      <xdr:spPr>
        <a:xfrm>
          <a:off x="3530111" y="101102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72,175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58</xdr:row>
      <xdr:rowOff>79749</xdr:rowOff>
    </xdr:from>
    <xdr:to>
      <xdr:col>15</xdr:col>
      <xdr:colOff>101600</xdr:colOff>
      <xdr:row>59</xdr:row>
      <xdr:rowOff>9899</xdr:rowOff>
    </xdr:to>
    <xdr:sp macro="" textlink="">
      <xdr:nvSpPr>
        <xdr:cNvPr id="143" name="楕円 142">
          <a:extLst>
            <a:ext uri="{FF2B5EF4-FFF2-40B4-BE49-F238E27FC236}">
              <a16:creationId xmlns:a16="http://schemas.microsoft.com/office/drawing/2014/main" id="{00000000-0008-0000-0700-00008F000000}"/>
            </a:ext>
          </a:extLst>
        </xdr:cNvPr>
        <xdr:cNvSpPr/>
      </xdr:nvSpPr>
      <xdr:spPr>
        <a:xfrm>
          <a:off x="2857500" y="100238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59</xdr:row>
      <xdr:rowOff>1026</xdr:rowOff>
    </xdr:from>
    <xdr:ext cx="534377" cy="259045"/>
    <xdr:sp macro="" textlink="">
      <xdr:nvSpPr>
        <xdr:cNvPr id="144" name="テキスト ボックス 143">
          <a:extLst>
            <a:ext uri="{FF2B5EF4-FFF2-40B4-BE49-F238E27FC236}">
              <a16:creationId xmlns:a16="http://schemas.microsoft.com/office/drawing/2014/main" id="{00000000-0008-0000-0700-000090000000}"/>
            </a:ext>
          </a:extLst>
        </xdr:cNvPr>
        <xdr:cNvSpPr txBox="1"/>
      </xdr:nvSpPr>
      <xdr:spPr>
        <a:xfrm>
          <a:off x="2641111" y="101165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67,205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58</xdr:row>
      <xdr:rowOff>108201</xdr:rowOff>
    </xdr:from>
    <xdr:to>
      <xdr:col>10</xdr:col>
      <xdr:colOff>165100</xdr:colOff>
      <xdr:row>59</xdr:row>
      <xdr:rowOff>38351</xdr:rowOff>
    </xdr:to>
    <xdr:sp macro="" textlink="">
      <xdr:nvSpPr>
        <xdr:cNvPr id="145" name="楕円 144">
          <a:extLst>
            <a:ext uri="{FF2B5EF4-FFF2-40B4-BE49-F238E27FC236}">
              <a16:creationId xmlns:a16="http://schemas.microsoft.com/office/drawing/2014/main" id="{00000000-0008-0000-0700-000091000000}"/>
            </a:ext>
          </a:extLst>
        </xdr:cNvPr>
        <xdr:cNvSpPr/>
      </xdr:nvSpPr>
      <xdr:spPr>
        <a:xfrm>
          <a:off x="1968500" y="100523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59</xdr:row>
      <xdr:rowOff>29478</xdr:rowOff>
    </xdr:from>
    <xdr:ext cx="534377" cy="259045"/>
    <xdr:sp macro="" textlink="">
      <xdr:nvSpPr>
        <xdr:cNvPr id="146" name="テキスト ボックス 145">
          <a:extLst>
            <a:ext uri="{FF2B5EF4-FFF2-40B4-BE49-F238E27FC236}">
              <a16:creationId xmlns:a16="http://schemas.microsoft.com/office/drawing/2014/main" id="{00000000-0008-0000-0700-000092000000}"/>
            </a:ext>
          </a:extLst>
        </xdr:cNvPr>
        <xdr:cNvSpPr txBox="1"/>
      </xdr:nvSpPr>
      <xdr:spPr>
        <a:xfrm>
          <a:off x="1752111" y="101450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44,802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107393</xdr:rowOff>
    </xdr:from>
    <xdr:to>
      <xdr:col>6</xdr:col>
      <xdr:colOff>38100</xdr:colOff>
      <xdr:row>59</xdr:row>
      <xdr:rowOff>37543</xdr:rowOff>
    </xdr:to>
    <xdr:sp macro="" textlink="">
      <xdr:nvSpPr>
        <xdr:cNvPr id="147" name="楕円 146">
          <a:extLst>
            <a:ext uri="{FF2B5EF4-FFF2-40B4-BE49-F238E27FC236}">
              <a16:creationId xmlns:a16="http://schemas.microsoft.com/office/drawing/2014/main" id="{00000000-0008-0000-0700-000093000000}"/>
            </a:ext>
          </a:extLst>
        </xdr:cNvPr>
        <xdr:cNvSpPr/>
      </xdr:nvSpPr>
      <xdr:spPr>
        <a:xfrm>
          <a:off x="1079500" y="100514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59</xdr:row>
      <xdr:rowOff>28670</xdr:rowOff>
    </xdr:from>
    <xdr:ext cx="534377" cy="259045"/>
    <xdr:sp macro="" textlink="">
      <xdr:nvSpPr>
        <xdr:cNvPr id="148" name="テキスト ボックス 147">
          <a:extLst>
            <a:ext uri="{FF2B5EF4-FFF2-40B4-BE49-F238E27FC236}">
              <a16:creationId xmlns:a16="http://schemas.microsoft.com/office/drawing/2014/main" id="{00000000-0008-0000-0700-000094000000}"/>
            </a:ext>
          </a:extLst>
        </xdr:cNvPr>
        <xdr:cNvSpPr txBox="1"/>
      </xdr:nvSpPr>
      <xdr:spPr>
        <a:xfrm>
          <a:off x="863111" y="101442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45,438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9" name="正方形/長方形 148">
          <a:extLst>
            <a:ext uri="{FF2B5EF4-FFF2-40B4-BE49-F238E27FC236}">
              <a16:creationId xmlns:a16="http://schemas.microsoft.com/office/drawing/2014/main" id="{00000000-0008-0000-0700-000095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50" name="正方形/長方形 149">
          <a:extLst>
            <a:ext uri="{FF2B5EF4-FFF2-40B4-BE49-F238E27FC236}">
              <a16:creationId xmlns:a16="http://schemas.microsoft.com/office/drawing/2014/main" id="{00000000-0008-0000-0700-000096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1" name="正方形/長方形 150">
          <a:extLst>
            <a:ext uri="{FF2B5EF4-FFF2-40B4-BE49-F238E27FC236}">
              <a16:creationId xmlns:a16="http://schemas.microsoft.com/office/drawing/2014/main" id="{00000000-0008-0000-0700-000097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2" name="正方形/長方形 151">
          <a:extLst>
            <a:ext uri="{FF2B5EF4-FFF2-40B4-BE49-F238E27FC236}">
              <a16:creationId xmlns:a16="http://schemas.microsoft.com/office/drawing/2014/main" id="{00000000-0008-0000-0700-000098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3" name="正方形/長方形 152">
          <a:extLst>
            <a:ext uri="{FF2B5EF4-FFF2-40B4-BE49-F238E27FC236}">
              <a16:creationId xmlns:a16="http://schemas.microsoft.com/office/drawing/2014/main" id="{00000000-0008-0000-0700-000099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165,097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4" name="正方形/長方形 153">
          <a:extLst>
            <a:ext uri="{FF2B5EF4-FFF2-40B4-BE49-F238E27FC236}">
              <a16:creationId xmlns:a16="http://schemas.microsoft.com/office/drawing/2014/main" id="{00000000-0008-0000-0700-00009A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5" name="正方形/長方形 154">
          <a:extLst>
            <a:ext uri="{FF2B5EF4-FFF2-40B4-BE49-F238E27FC236}">
              <a16:creationId xmlns:a16="http://schemas.microsoft.com/office/drawing/2014/main" id="{00000000-0008-0000-0700-00009B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156,226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6" name="正方形/長方形 155">
          <a:extLst>
            <a:ext uri="{FF2B5EF4-FFF2-40B4-BE49-F238E27FC236}">
              <a16:creationId xmlns:a16="http://schemas.microsoft.com/office/drawing/2014/main" id="{00000000-0008-0000-0700-00009C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7" name="テキスト ボックス 156">
          <a:extLst>
            <a:ext uri="{FF2B5EF4-FFF2-40B4-BE49-F238E27FC236}">
              <a16:creationId xmlns:a16="http://schemas.microsoft.com/office/drawing/2014/main" id="{00000000-0008-0000-0700-00009D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8" name="直線コネクタ 157">
          <a:extLst>
            <a:ext uri="{FF2B5EF4-FFF2-40B4-BE49-F238E27FC236}">
              <a16:creationId xmlns:a16="http://schemas.microsoft.com/office/drawing/2014/main" id="{00000000-0008-0000-0700-00009E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80</xdr:row>
      <xdr:rowOff>111777</xdr:rowOff>
    </xdr:from>
    <xdr:ext cx="531299" cy="259045"/>
    <xdr:sp macro="" textlink="">
      <xdr:nvSpPr>
        <xdr:cNvPr id="159" name="テキスト ボックス 158">
          <a:extLst>
            <a:ext uri="{FF2B5EF4-FFF2-40B4-BE49-F238E27FC236}">
              <a16:creationId xmlns:a16="http://schemas.microsoft.com/office/drawing/2014/main" id="{00000000-0008-0000-0700-00009F000000}"/>
            </a:ext>
          </a:extLst>
        </xdr:cNvPr>
        <xdr:cNvSpPr txBox="1"/>
      </xdr:nvSpPr>
      <xdr:spPr>
        <a:xfrm>
          <a:off x="230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98879</xdr:rowOff>
    </xdr:from>
    <xdr:to>
      <xdr:col>28</xdr:col>
      <xdr:colOff>114300</xdr:colOff>
      <xdr:row>79</xdr:row>
      <xdr:rowOff>98879</xdr:rowOff>
    </xdr:to>
    <xdr:cxnSp macro="">
      <xdr:nvCxnSpPr>
        <xdr:cNvPr id="160" name="直線コネクタ 159">
          <a:extLst>
            <a:ext uri="{FF2B5EF4-FFF2-40B4-BE49-F238E27FC236}">
              <a16:creationId xmlns:a16="http://schemas.microsoft.com/office/drawing/2014/main" id="{00000000-0008-0000-0700-0000A0000000}"/>
            </a:ext>
          </a:extLst>
        </xdr:cNvPr>
        <xdr:cNvCxnSpPr/>
      </xdr:nvCxnSpPr>
      <xdr:spPr>
        <a:xfrm>
          <a:off x="762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78</xdr:row>
      <xdr:rowOff>128106</xdr:rowOff>
    </xdr:from>
    <xdr:ext cx="531299" cy="259045"/>
    <xdr:sp macro="" textlink="">
      <xdr:nvSpPr>
        <xdr:cNvPr id="161" name="テキスト ボックス 160">
          <a:extLst>
            <a:ext uri="{FF2B5EF4-FFF2-40B4-BE49-F238E27FC236}">
              <a16:creationId xmlns:a16="http://schemas.microsoft.com/office/drawing/2014/main" id="{00000000-0008-0000-0700-0000A1000000}"/>
            </a:ext>
          </a:extLst>
        </xdr:cNvPr>
        <xdr:cNvSpPr txBox="1"/>
      </xdr:nvSpPr>
      <xdr:spPr>
        <a:xfrm>
          <a:off x="230701" y="13501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115207</xdr:rowOff>
    </xdr:from>
    <xdr:to>
      <xdr:col>28</xdr:col>
      <xdr:colOff>114300</xdr:colOff>
      <xdr:row>77</xdr:row>
      <xdr:rowOff>115207</xdr:rowOff>
    </xdr:to>
    <xdr:cxnSp macro="">
      <xdr:nvCxnSpPr>
        <xdr:cNvPr id="162" name="直線コネクタ 161">
          <a:extLst>
            <a:ext uri="{FF2B5EF4-FFF2-40B4-BE49-F238E27FC236}">
              <a16:creationId xmlns:a16="http://schemas.microsoft.com/office/drawing/2014/main" id="{00000000-0008-0000-0700-0000A2000000}"/>
            </a:ext>
          </a:extLst>
        </xdr:cNvPr>
        <xdr:cNvCxnSpPr/>
      </xdr:nvCxnSpPr>
      <xdr:spPr>
        <a:xfrm>
          <a:off x="762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76</xdr:row>
      <xdr:rowOff>144434</xdr:rowOff>
    </xdr:from>
    <xdr:ext cx="595419" cy="259045"/>
    <xdr:sp macro="" textlink="">
      <xdr:nvSpPr>
        <xdr:cNvPr id="163" name="テキスト ボックス 162">
          <a:extLst>
            <a:ext uri="{FF2B5EF4-FFF2-40B4-BE49-F238E27FC236}">
              <a16:creationId xmlns:a16="http://schemas.microsoft.com/office/drawing/2014/main" id="{00000000-0008-0000-0700-0000A3000000}"/>
            </a:ext>
          </a:extLst>
        </xdr:cNvPr>
        <xdr:cNvSpPr txBox="1"/>
      </xdr:nvSpPr>
      <xdr:spPr>
        <a:xfrm>
          <a:off x="166581" y="13174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131535</xdr:rowOff>
    </xdr:from>
    <xdr:to>
      <xdr:col>28</xdr:col>
      <xdr:colOff>114300</xdr:colOff>
      <xdr:row>75</xdr:row>
      <xdr:rowOff>131535</xdr:rowOff>
    </xdr:to>
    <xdr:cxnSp macro="">
      <xdr:nvCxnSpPr>
        <xdr:cNvPr id="164" name="直線コネクタ 163">
          <a:extLst>
            <a:ext uri="{FF2B5EF4-FFF2-40B4-BE49-F238E27FC236}">
              <a16:creationId xmlns:a16="http://schemas.microsoft.com/office/drawing/2014/main" id="{00000000-0008-0000-0700-0000A4000000}"/>
            </a:ext>
          </a:extLst>
        </xdr:cNvPr>
        <xdr:cNvCxnSpPr/>
      </xdr:nvCxnSpPr>
      <xdr:spPr>
        <a:xfrm>
          <a:off x="762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74</xdr:row>
      <xdr:rowOff>160762</xdr:rowOff>
    </xdr:from>
    <xdr:ext cx="595419" cy="259045"/>
    <xdr:sp macro="" textlink="">
      <xdr:nvSpPr>
        <xdr:cNvPr id="165" name="テキスト ボックス 164">
          <a:extLst>
            <a:ext uri="{FF2B5EF4-FFF2-40B4-BE49-F238E27FC236}">
              <a16:creationId xmlns:a16="http://schemas.microsoft.com/office/drawing/2014/main" id="{00000000-0008-0000-0700-0000A5000000}"/>
            </a:ext>
          </a:extLst>
        </xdr:cNvPr>
        <xdr:cNvSpPr txBox="1"/>
      </xdr:nvSpPr>
      <xdr:spPr>
        <a:xfrm>
          <a:off x="166581" y="12848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147865</xdr:rowOff>
    </xdr:from>
    <xdr:to>
      <xdr:col>28</xdr:col>
      <xdr:colOff>114300</xdr:colOff>
      <xdr:row>73</xdr:row>
      <xdr:rowOff>147865</xdr:rowOff>
    </xdr:to>
    <xdr:cxnSp macro="">
      <xdr:nvCxnSpPr>
        <xdr:cNvPr id="166" name="直線コネクタ 165">
          <a:extLst>
            <a:ext uri="{FF2B5EF4-FFF2-40B4-BE49-F238E27FC236}">
              <a16:creationId xmlns:a16="http://schemas.microsoft.com/office/drawing/2014/main" id="{00000000-0008-0000-0700-0000A6000000}"/>
            </a:ext>
          </a:extLst>
        </xdr:cNvPr>
        <xdr:cNvCxnSpPr/>
      </xdr:nvCxnSpPr>
      <xdr:spPr>
        <a:xfrm>
          <a:off x="762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5642</xdr:rowOff>
    </xdr:from>
    <xdr:ext cx="595419" cy="259045"/>
    <xdr:sp macro="" textlink="">
      <xdr:nvSpPr>
        <xdr:cNvPr id="167" name="テキスト ボックス 166">
          <a:extLst>
            <a:ext uri="{FF2B5EF4-FFF2-40B4-BE49-F238E27FC236}">
              <a16:creationId xmlns:a16="http://schemas.microsoft.com/office/drawing/2014/main" id="{00000000-0008-0000-0700-0000A7000000}"/>
            </a:ext>
          </a:extLst>
        </xdr:cNvPr>
        <xdr:cNvSpPr txBox="1"/>
      </xdr:nvSpPr>
      <xdr:spPr>
        <a:xfrm>
          <a:off x="166581" y="12521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71</xdr:row>
      <xdr:rowOff>164193</xdr:rowOff>
    </xdr:from>
    <xdr:to>
      <xdr:col>28</xdr:col>
      <xdr:colOff>114300</xdr:colOff>
      <xdr:row>71</xdr:row>
      <xdr:rowOff>164193</xdr:rowOff>
    </xdr:to>
    <xdr:cxnSp macro="">
      <xdr:nvCxnSpPr>
        <xdr:cNvPr id="168" name="直線コネクタ 167">
          <a:extLst>
            <a:ext uri="{FF2B5EF4-FFF2-40B4-BE49-F238E27FC236}">
              <a16:creationId xmlns:a16="http://schemas.microsoft.com/office/drawing/2014/main" id="{00000000-0008-0000-0700-0000A8000000}"/>
            </a:ext>
          </a:extLst>
        </xdr:cNvPr>
        <xdr:cNvCxnSpPr/>
      </xdr:nvCxnSpPr>
      <xdr:spPr>
        <a:xfrm>
          <a:off x="762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71</xdr:row>
      <xdr:rowOff>21970</xdr:rowOff>
    </xdr:from>
    <xdr:ext cx="595419" cy="259045"/>
    <xdr:sp macro="" textlink="">
      <xdr:nvSpPr>
        <xdr:cNvPr id="169" name="テキスト ボックス 168">
          <a:extLst>
            <a:ext uri="{FF2B5EF4-FFF2-40B4-BE49-F238E27FC236}">
              <a16:creationId xmlns:a16="http://schemas.microsoft.com/office/drawing/2014/main" id="{00000000-0008-0000-0700-0000A9000000}"/>
            </a:ext>
          </a:extLst>
        </xdr:cNvPr>
        <xdr:cNvSpPr txBox="1"/>
      </xdr:nvSpPr>
      <xdr:spPr>
        <a:xfrm>
          <a:off x="166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9072</xdr:rowOff>
    </xdr:from>
    <xdr:to>
      <xdr:col>28</xdr:col>
      <xdr:colOff>114300</xdr:colOff>
      <xdr:row>70</xdr:row>
      <xdr:rowOff>9072</xdr:rowOff>
    </xdr:to>
    <xdr:cxnSp macro="">
      <xdr:nvCxnSpPr>
        <xdr:cNvPr id="170" name="直線コネクタ 169">
          <a:extLst>
            <a:ext uri="{FF2B5EF4-FFF2-40B4-BE49-F238E27FC236}">
              <a16:creationId xmlns:a16="http://schemas.microsoft.com/office/drawing/2014/main" id="{00000000-0008-0000-0700-0000AA000000}"/>
            </a:ext>
          </a:extLst>
        </xdr:cNvPr>
        <xdr:cNvCxnSpPr/>
      </xdr:nvCxnSpPr>
      <xdr:spPr>
        <a:xfrm>
          <a:off x="762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38299</xdr:rowOff>
    </xdr:from>
    <xdr:ext cx="595419" cy="259045"/>
    <xdr:sp macro="" textlink="">
      <xdr:nvSpPr>
        <xdr:cNvPr id="171" name="テキスト ボックス 170">
          <a:extLst>
            <a:ext uri="{FF2B5EF4-FFF2-40B4-BE49-F238E27FC236}">
              <a16:creationId xmlns:a16="http://schemas.microsoft.com/office/drawing/2014/main" id="{00000000-0008-0000-0700-0000AB000000}"/>
            </a:ext>
          </a:extLst>
        </xdr:cNvPr>
        <xdr:cNvSpPr txBox="1"/>
      </xdr:nvSpPr>
      <xdr:spPr>
        <a:xfrm>
          <a:off x="166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72" name="直線コネクタ 171">
          <a:extLst>
            <a:ext uri="{FF2B5EF4-FFF2-40B4-BE49-F238E27FC236}">
              <a16:creationId xmlns:a16="http://schemas.microsoft.com/office/drawing/2014/main" id="{00000000-0008-0000-0700-0000AC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73" name="テキスト ボックス 172">
          <a:extLst>
            <a:ext uri="{FF2B5EF4-FFF2-40B4-BE49-F238E27FC236}">
              <a16:creationId xmlns:a16="http://schemas.microsoft.com/office/drawing/2014/main" id="{00000000-0008-0000-0700-0000AD000000}"/>
            </a:ext>
          </a:extLst>
        </xdr:cNvPr>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4" name="民生費グラフ枠">
          <a:extLst>
            <a:ext uri="{FF2B5EF4-FFF2-40B4-BE49-F238E27FC236}">
              <a16:creationId xmlns:a16="http://schemas.microsoft.com/office/drawing/2014/main" id="{00000000-0008-0000-0700-0000AE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71</xdr:row>
      <xdr:rowOff>27969</xdr:rowOff>
    </xdr:from>
    <xdr:to>
      <xdr:col>24</xdr:col>
      <xdr:colOff>62865</xdr:colOff>
      <xdr:row>79</xdr:row>
      <xdr:rowOff>22428</xdr:rowOff>
    </xdr:to>
    <xdr:cxnSp macro="">
      <xdr:nvCxnSpPr>
        <xdr:cNvPr id="175" name="直線コネクタ 174">
          <a:extLst>
            <a:ext uri="{FF2B5EF4-FFF2-40B4-BE49-F238E27FC236}">
              <a16:creationId xmlns:a16="http://schemas.microsoft.com/office/drawing/2014/main" id="{00000000-0008-0000-0700-0000AF000000}"/>
            </a:ext>
          </a:extLst>
        </xdr:cNvPr>
        <xdr:cNvCxnSpPr/>
      </xdr:nvCxnSpPr>
      <xdr:spPr>
        <a:xfrm flipV="1">
          <a:off x="4633595" y="12200919"/>
          <a:ext cx="1270" cy="136605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79</xdr:row>
      <xdr:rowOff>26255</xdr:rowOff>
    </xdr:from>
    <xdr:ext cx="534377" cy="259045"/>
    <xdr:sp macro="" textlink="">
      <xdr:nvSpPr>
        <xdr:cNvPr id="176" name="民生費最小値テキスト">
          <a:extLst>
            <a:ext uri="{FF2B5EF4-FFF2-40B4-BE49-F238E27FC236}">
              <a16:creationId xmlns:a16="http://schemas.microsoft.com/office/drawing/2014/main" id="{00000000-0008-0000-0700-0000B0000000}"/>
            </a:ext>
          </a:extLst>
        </xdr:cNvPr>
        <xdr:cNvSpPr txBox="1"/>
      </xdr:nvSpPr>
      <xdr:spPr>
        <a:xfrm>
          <a:off x="4686300" y="135708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97,023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79</xdr:row>
      <xdr:rowOff>22428</xdr:rowOff>
    </xdr:from>
    <xdr:to>
      <xdr:col>24</xdr:col>
      <xdr:colOff>152400</xdr:colOff>
      <xdr:row>79</xdr:row>
      <xdr:rowOff>22428</xdr:rowOff>
    </xdr:to>
    <xdr:cxnSp macro="">
      <xdr:nvCxnSpPr>
        <xdr:cNvPr id="177" name="直線コネクタ 176">
          <a:extLst>
            <a:ext uri="{FF2B5EF4-FFF2-40B4-BE49-F238E27FC236}">
              <a16:creationId xmlns:a16="http://schemas.microsoft.com/office/drawing/2014/main" id="{00000000-0008-0000-0700-0000B1000000}"/>
            </a:ext>
          </a:extLst>
        </xdr:cNvPr>
        <xdr:cNvCxnSpPr/>
      </xdr:nvCxnSpPr>
      <xdr:spPr>
        <a:xfrm>
          <a:off x="4546600" y="1356697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146096</xdr:rowOff>
    </xdr:from>
    <xdr:ext cx="599010" cy="259045"/>
    <xdr:sp macro="" textlink="">
      <xdr:nvSpPr>
        <xdr:cNvPr id="178" name="民生費最大値テキスト">
          <a:extLst>
            <a:ext uri="{FF2B5EF4-FFF2-40B4-BE49-F238E27FC236}">
              <a16:creationId xmlns:a16="http://schemas.microsoft.com/office/drawing/2014/main" id="{00000000-0008-0000-0700-0000B2000000}"/>
            </a:ext>
          </a:extLst>
        </xdr:cNvPr>
        <xdr:cNvSpPr txBox="1"/>
      </xdr:nvSpPr>
      <xdr:spPr>
        <a:xfrm>
          <a:off x="4686300" y="1197614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222,514</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71</xdr:row>
      <xdr:rowOff>27969</xdr:rowOff>
    </xdr:from>
    <xdr:to>
      <xdr:col>24</xdr:col>
      <xdr:colOff>152400</xdr:colOff>
      <xdr:row>71</xdr:row>
      <xdr:rowOff>27969</xdr:rowOff>
    </xdr:to>
    <xdr:cxnSp macro="">
      <xdr:nvCxnSpPr>
        <xdr:cNvPr id="179" name="直線コネクタ 178">
          <a:extLst>
            <a:ext uri="{FF2B5EF4-FFF2-40B4-BE49-F238E27FC236}">
              <a16:creationId xmlns:a16="http://schemas.microsoft.com/office/drawing/2014/main" id="{00000000-0008-0000-0700-0000B3000000}"/>
            </a:ext>
          </a:extLst>
        </xdr:cNvPr>
        <xdr:cNvCxnSpPr/>
      </xdr:nvCxnSpPr>
      <xdr:spPr>
        <a:xfrm>
          <a:off x="4546600" y="1220091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78</xdr:row>
      <xdr:rowOff>120171</xdr:rowOff>
    </xdr:from>
    <xdr:to>
      <xdr:col>24</xdr:col>
      <xdr:colOff>63500</xdr:colOff>
      <xdr:row>78</xdr:row>
      <xdr:rowOff>142878</xdr:rowOff>
    </xdr:to>
    <xdr:cxnSp macro="">
      <xdr:nvCxnSpPr>
        <xdr:cNvPr id="180" name="直線コネクタ 179">
          <a:extLst>
            <a:ext uri="{FF2B5EF4-FFF2-40B4-BE49-F238E27FC236}">
              <a16:creationId xmlns:a16="http://schemas.microsoft.com/office/drawing/2014/main" id="{00000000-0008-0000-0700-0000B4000000}"/>
            </a:ext>
          </a:extLst>
        </xdr:cNvPr>
        <xdr:cNvCxnSpPr/>
      </xdr:nvCxnSpPr>
      <xdr:spPr>
        <a:xfrm>
          <a:off x="3797300" y="13493271"/>
          <a:ext cx="838200" cy="227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74</xdr:row>
      <xdr:rowOff>170636</xdr:rowOff>
    </xdr:from>
    <xdr:ext cx="599010" cy="259045"/>
    <xdr:sp macro="" textlink="">
      <xdr:nvSpPr>
        <xdr:cNvPr id="181" name="民生費平均値テキスト">
          <a:extLst>
            <a:ext uri="{FF2B5EF4-FFF2-40B4-BE49-F238E27FC236}">
              <a16:creationId xmlns:a16="http://schemas.microsoft.com/office/drawing/2014/main" id="{00000000-0008-0000-0700-0000B5000000}"/>
            </a:ext>
          </a:extLst>
        </xdr:cNvPr>
        <xdr:cNvSpPr txBox="1"/>
      </xdr:nvSpPr>
      <xdr:spPr>
        <a:xfrm>
          <a:off x="4686300" y="12857936"/>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143,843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75</xdr:row>
      <xdr:rowOff>147758</xdr:rowOff>
    </xdr:from>
    <xdr:to>
      <xdr:col>24</xdr:col>
      <xdr:colOff>114300</xdr:colOff>
      <xdr:row>76</xdr:row>
      <xdr:rowOff>77908</xdr:rowOff>
    </xdr:to>
    <xdr:sp macro="" textlink="">
      <xdr:nvSpPr>
        <xdr:cNvPr id="182" name="フローチャート: 判断 181">
          <a:extLst>
            <a:ext uri="{FF2B5EF4-FFF2-40B4-BE49-F238E27FC236}">
              <a16:creationId xmlns:a16="http://schemas.microsoft.com/office/drawing/2014/main" id="{00000000-0008-0000-0700-0000B6000000}"/>
            </a:ext>
          </a:extLst>
        </xdr:cNvPr>
        <xdr:cNvSpPr/>
      </xdr:nvSpPr>
      <xdr:spPr>
        <a:xfrm>
          <a:off x="4584700" y="130065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78</xdr:row>
      <xdr:rowOff>35916</xdr:rowOff>
    </xdr:from>
    <xdr:to>
      <xdr:col>19</xdr:col>
      <xdr:colOff>177800</xdr:colOff>
      <xdr:row>78</xdr:row>
      <xdr:rowOff>120171</xdr:rowOff>
    </xdr:to>
    <xdr:cxnSp macro="">
      <xdr:nvCxnSpPr>
        <xdr:cNvPr id="183" name="直線コネクタ 182">
          <a:extLst>
            <a:ext uri="{FF2B5EF4-FFF2-40B4-BE49-F238E27FC236}">
              <a16:creationId xmlns:a16="http://schemas.microsoft.com/office/drawing/2014/main" id="{00000000-0008-0000-0700-0000B7000000}"/>
            </a:ext>
          </a:extLst>
        </xdr:cNvPr>
        <xdr:cNvCxnSpPr/>
      </xdr:nvCxnSpPr>
      <xdr:spPr>
        <a:xfrm>
          <a:off x="2908300" y="13409016"/>
          <a:ext cx="889000" cy="842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75</xdr:row>
      <xdr:rowOff>168659</xdr:rowOff>
    </xdr:from>
    <xdr:to>
      <xdr:col>20</xdr:col>
      <xdr:colOff>38100</xdr:colOff>
      <xdr:row>76</xdr:row>
      <xdr:rowOff>98809</xdr:rowOff>
    </xdr:to>
    <xdr:sp macro="" textlink="">
      <xdr:nvSpPr>
        <xdr:cNvPr id="184" name="フローチャート: 判断 183">
          <a:extLst>
            <a:ext uri="{FF2B5EF4-FFF2-40B4-BE49-F238E27FC236}">
              <a16:creationId xmlns:a16="http://schemas.microsoft.com/office/drawing/2014/main" id="{00000000-0008-0000-0700-0000B8000000}"/>
            </a:ext>
          </a:extLst>
        </xdr:cNvPr>
        <xdr:cNvSpPr/>
      </xdr:nvSpPr>
      <xdr:spPr>
        <a:xfrm>
          <a:off x="3746500" y="130274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74</xdr:row>
      <xdr:rowOff>115336</xdr:rowOff>
    </xdr:from>
    <xdr:ext cx="599010" cy="259045"/>
    <xdr:sp macro="" textlink="">
      <xdr:nvSpPr>
        <xdr:cNvPr id="185" name="テキスト ボックス 184">
          <a:extLst>
            <a:ext uri="{FF2B5EF4-FFF2-40B4-BE49-F238E27FC236}">
              <a16:creationId xmlns:a16="http://schemas.microsoft.com/office/drawing/2014/main" id="{00000000-0008-0000-0700-0000B9000000}"/>
            </a:ext>
          </a:extLst>
        </xdr:cNvPr>
        <xdr:cNvSpPr txBox="1"/>
      </xdr:nvSpPr>
      <xdr:spPr>
        <a:xfrm>
          <a:off x="3497795" y="1280263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141,923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78</xdr:row>
      <xdr:rowOff>35916</xdr:rowOff>
    </xdr:from>
    <xdr:to>
      <xdr:col>15</xdr:col>
      <xdr:colOff>50800</xdr:colOff>
      <xdr:row>79</xdr:row>
      <xdr:rowOff>22014</xdr:rowOff>
    </xdr:to>
    <xdr:cxnSp macro="">
      <xdr:nvCxnSpPr>
        <xdr:cNvPr id="186" name="直線コネクタ 185">
          <a:extLst>
            <a:ext uri="{FF2B5EF4-FFF2-40B4-BE49-F238E27FC236}">
              <a16:creationId xmlns:a16="http://schemas.microsoft.com/office/drawing/2014/main" id="{00000000-0008-0000-0700-0000BA000000}"/>
            </a:ext>
          </a:extLst>
        </xdr:cNvPr>
        <xdr:cNvCxnSpPr/>
      </xdr:nvCxnSpPr>
      <xdr:spPr>
        <a:xfrm flipV="1">
          <a:off x="2019300" y="13409016"/>
          <a:ext cx="889000" cy="1575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76</xdr:row>
      <xdr:rowOff>10272</xdr:rowOff>
    </xdr:from>
    <xdr:to>
      <xdr:col>15</xdr:col>
      <xdr:colOff>101600</xdr:colOff>
      <xdr:row>76</xdr:row>
      <xdr:rowOff>111872</xdr:rowOff>
    </xdr:to>
    <xdr:sp macro="" textlink="">
      <xdr:nvSpPr>
        <xdr:cNvPr id="187" name="フローチャート: 判断 186">
          <a:extLst>
            <a:ext uri="{FF2B5EF4-FFF2-40B4-BE49-F238E27FC236}">
              <a16:creationId xmlns:a16="http://schemas.microsoft.com/office/drawing/2014/main" id="{00000000-0008-0000-0700-0000BB000000}"/>
            </a:ext>
          </a:extLst>
        </xdr:cNvPr>
        <xdr:cNvSpPr/>
      </xdr:nvSpPr>
      <xdr:spPr>
        <a:xfrm>
          <a:off x="2857500" y="130404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74</xdr:row>
      <xdr:rowOff>128399</xdr:rowOff>
    </xdr:from>
    <xdr:ext cx="599010" cy="259045"/>
    <xdr:sp macro="" textlink="">
      <xdr:nvSpPr>
        <xdr:cNvPr id="188" name="テキスト ボックス 187">
          <a:extLst>
            <a:ext uri="{FF2B5EF4-FFF2-40B4-BE49-F238E27FC236}">
              <a16:creationId xmlns:a16="http://schemas.microsoft.com/office/drawing/2014/main" id="{00000000-0008-0000-0700-0000BC000000}"/>
            </a:ext>
          </a:extLst>
        </xdr:cNvPr>
        <xdr:cNvSpPr txBox="1"/>
      </xdr:nvSpPr>
      <xdr:spPr>
        <a:xfrm>
          <a:off x="2608795" y="1281569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140,723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79</xdr:row>
      <xdr:rowOff>22014</xdr:rowOff>
    </xdr:from>
    <xdr:to>
      <xdr:col>10</xdr:col>
      <xdr:colOff>114300</xdr:colOff>
      <xdr:row>79</xdr:row>
      <xdr:rowOff>31964</xdr:rowOff>
    </xdr:to>
    <xdr:cxnSp macro="">
      <xdr:nvCxnSpPr>
        <xdr:cNvPr id="189" name="直線コネクタ 188">
          <a:extLst>
            <a:ext uri="{FF2B5EF4-FFF2-40B4-BE49-F238E27FC236}">
              <a16:creationId xmlns:a16="http://schemas.microsoft.com/office/drawing/2014/main" id="{00000000-0008-0000-0700-0000BD000000}"/>
            </a:ext>
          </a:extLst>
        </xdr:cNvPr>
        <xdr:cNvCxnSpPr/>
      </xdr:nvCxnSpPr>
      <xdr:spPr>
        <a:xfrm flipV="1">
          <a:off x="1130300" y="13566564"/>
          <a:ext cx="889000" cy="99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76</xdr:row>
      <xdr:rowOff>113371</xdr:rowOff>
    </xdr:from>
    <xdr:to>
      <xdr:col>10</xdr:col>
      <xdr:colOff>165100</xdr:colOff>
      <xdr:row>77</xdr:row>
      <xdr:rowOff>43521</xdr:rowOff>
    </xdr:to>
    <xdr:sp macro="" textlink="">
      <xdr:nvSpPr>
        <xdr:cNvPr id="190" name="フローチャート: 判断 189">
          <a:extLst>
            <a:ext uri="{FF2B5EF4-FFF2-40B4-BE49-F238E27FC236}">
              <a16:creationId xmlns:a16="http://schemas.microsoft.com/office/drawing/2014/main" id="{00000000-0008-0000-0700-0000BE000000}"/>
            </a:ext>
          </a:extLst>
        </xdr:cNvPr>
        <xdr:cNvSpPr/>
      </xdr:nvSpPr>
      <xdr:spPr>
        <a:xfrm>
          <a:off x="1968500" y="131435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75</xdr:row>
      <xdr:rowOff>60048</xdr:rowOff>
    </xdr:from>
    <xdr:ext cx="599010" cy="259045"/>
    <xdr:sp macro="" textlink="">
      <xdr:nvSpPr>
        <xdr:cNvPr id="191" name="テキスト ボックス 190">
          <a:extLst>
            <a:ext uri="{FF2B5EF4-FFF2-40B4-BE49-F238E27FC236}">
              <a16:creationId xmlns:a16="http://schemas.microsoft.com/office/drawing/2014/main" id="{00000000-0008-0000-0700-0000BF000000}"/>
            </a:ext>
          </a:extLst>
        </xdr:cNvPr>
        <xdr:cNvSpPr txBox="1"/>
      </xdr:nvSpPr>
      <xdr:spPr>
        <a:xfrm>
          <a:off x="1719795" y="1291879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131,252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63351</xdr:rowOff>
    </xdr:from>
    <xdr:to>
      <xdr:col>6</xdr:col>
      <xdr:colOff>38100</xdr:colOff>
      <xdr:row>76</xdr:row>
      <xdr:rowOff>164951</xdr:rowOff>
    </xdr:to>
    <xdr:sp macro="" textlink="">
      <xdr:nvSpPr>
        <xdr:cNvPr id="192" name="フローチャート: 判断 191">
          <a:extLst>
            <a:ext uri="{FF2B5EF4-FFF2-40B4-BE49-F238E27FC236}">
              <a16:creationId xmlns:a16="http://schemas.microsoft.com/office/drawing/2014/main" id="{00000000-0008-0000-0700-0000C0000000}"/>
            </a:ext>
          </a:extLst>
        </xdr:cNvPr>
        <xdr:cNvSpPr/>
      </xdr:nvSpPr>
      <xdr:spPr>
        <a:xfrm>
          <a:off x="1079500" y="130935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75</xdr:row>
      <xdr:rowOff>10028</xdr:rowOff>
    </xdr:from>
    <xdr:ext cx="599010" cy="259045"/>
    <xdr:sp macro="" textlink="">
      <xdr:nvSpPr>
        <xdr:cNvPr id="193" name="テキスト ボックス 192">
          <a:extLst>
            <a:ext uri="{FF2B5EF4-FFF2-40B4-BE49-F238E27FC236}">
              <a16:creationId xmlns:a16="http://schemas.microsoft.com/office/drawing/2014/main" id="{00000000-0008-0000-0700-0000C1000000}"/>
            </a:ext>
          </a:extLst>
        </xdr:cNvPr>
        <xdr:cNvSpPr txBox="1"/>
      </xdr:nvSpPr>
      <xdr:spPr>
        <a:xfrm>
          <a:off x="830795" y="1286877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135,847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4" name="テキスト ボックス 193">
          <a:extLst>
            <a:ext uri="{FF2B5EF4-FFF2-40B4-BE49-F238E27FC236}">
              <a16:creationId xmlns:a16="http://schemas.microsoft.com/office/drawing/2014/main" id="{00000000-0008-0000-0700-0000C2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5" name="テキスト ボックス 194">
          <a:extLst>
            <a:ext uri="{FF2B5EF4-FFF2-40B4-BE49-F238E27FC236}">
              <a16:creationId xmlns:a16="http://schemas.microsoft.com/office/drawing/2014/main" id="{00000000-0008-0000-0700-0000C3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6" name="テキスト ボックス 195">
          <a:extLst>
            <a:ext uri="{FF2B5EF4-FFF2-40B4-BE49-F238E27FC236}">
              <a16:creationId xmlns:a16="http://schemas.microsoft.com/office/drawing/2014/main" id="{00000000-0008-0000-0700-0000C4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7" name="テキスト ボックス 196">
          <a:extLst>
            <a:ext uri="{FF2B5EF4-FFF2-40B4-BE49-F238E27FC236}">
              <a16:creationId xmlns:a16="http://schemas.microsoft.com/office/drawing/2014/main" id="{00000000-0008-0000-0700-0000C5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8" name="テキスト ボックス 197">
          <a:extLst>
            <a:ext uri="{FF2B5EF4-FFF2-40B4-BE49-F238E27FC236}">
              <a16:creationId xmlns:a16="http://schemas.microsoft.com/office/drawing/2014/main" id="{00000000-0008-0000-0700-0000C6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78</xdr:row>
      <xdr:rowOff>92078</xdr:rowOff>
    </xdr:from>
    <xdr:to>
      <xdr:col>24</xdr:col>
      <xdr:colOff>114300</xdr:colOff>
      <xdr:row>79</xdr:row>
      <xdr:rowOff>22228</xdr:rowOff>
    </xdr:to>
    <xdr:sp macro="" textlink="">
      <xdr:nvSpPr>
        <xdr:cNvPr id="199" name="楕円 198">
          <a:extLst>
            <a:ext uri="{FF2B5EF4-FFF2-40B4-BE49-F238E27FC236}">
              <a16:creationId xmlns:a16="http://schemas.microsoft.com/office/drawing/2014/main" id="{00000000-0008-0000-0700-0000C7000000}"/>
            </a:ext>
          </a:extLst>
        </xdr:cNvPr>
        <xdr:cNvSpPr/>
      </xdr:nvSpPr>
      <xdr:spPr>
        <a:xfrm>
          <a:off x="4584700" y="134651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78</xdr:row>
      <xdr:rowOff>7005</xdr:rowOff>
    </xdr:from>
    <xdr:ext cx="599010" cy="259045"/>
    <xdr:sp macro="" textlink="">
      <xdr:nvSpPr>
        <xdr:cNvPr id="200" name="民生費該当値テキスト">
          <a:extLst>
            <a:ext uri="{FF2B5EF4-FFF2-40B4-BE49-F238E27FC236}">
              <a16:creationId xmlns:a16="http://schemas.microsoft.com/office/drawing/2014/main" id="{00000000-0008-0000-0700-0000C8000000}"/>
            </a:ext>
          </a:extLst>
        </xdr:cNvPr>
        <xdr:cNvSpPr txBox="1"/>
      </xdr:nvSpPr>
      <xdr:spPr>
        <a:xfrm>
          <a:off x="4686300" y="1338010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101,708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78</xdr:row>
      <xdr:rowOff>69371</xdr:rowOff>
    </xdr:from>
    <xdr:to>
      <xdr:col>20</xdr:col>
      <xdr:colOff>38100</xdr:colOff>
      <xdr:row>78</xdr:row>
      <xdr:rowOff>170971</xdr:rowOff>
    </xdr:to>
    <xdr:sp macro="" textlink="">
      <xdr:nvSpPr>
        <xdr:cNvPr id="201" name="楕円 200">
          <a:extLst>
            <a:ext uri="{FF2B5EF4-FFF2-40B4-BE49-F238E27FC236}">
              <a16:creationId xmlns:a16="http://schemas.microsoft.com/office/drawing/2014/main" id="{00000000-0008-0000-0700-0000C9000000}"/>
            </a:ext>
          </a:extLst>
        </xdr:cNvPr>
        <xdr:cNvSpPr/>
      </xdr:nvSpPr>
      <xdr:spPr>
        <a:xfrm>
          <a:off x="3746500" y="134424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78</xdr:row>
      <xdr:rowOff>162098</xdr:rowOff>
    </xdr:from>
    <xdr:ext cx="599010" cy="259045"/>
    <xdr:sp macro="" textlink="">
      <xdr:nvSpPr>
        <xdr:cNvPr id="202" name="テキスト ボックス 201">
          <a:extLst>
            <a:ext uri="{FF2B5EF4-FFF2-40B4-BE49-F238E27FC236}">
              <a16:creationId xmlns:a16="http://schemas.microsoft.com/office/drawing/2014/main" id="{00000000-0008-0000-0700-0000CA000000}"/>
            </a:ext>
          </a:extLst>
        </xdr:cNvPr>
        <xdr:cNvSpPr txBox="1"/>
      </xdr:nvSpPr>
      <xdr:spPr>
        <a:xfrm>
          <a:off x="3497795" y="1353519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103,794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77</xdr:row>
      <xdr:rowOff>156566</xdr:rowOff>
    </xdr:from>
    <xdr:to>
      <xdr:col>15</xdr:col>
      <xdr:colOff>101600</xdr:colOff>
      <xdr:row>78</xdr:row>
      <xdr:rowOff>86716</xdr:rowOff>
    </xdr:to>
    <xdr:sp macro="" textlink="">
      <xdr:nvSpPr>
        <xdr:cNvPr id="203" name="楕円 202">
          <a:extLst>
            <a:ext uri="{FF2B5EF4-FFF2-40B4-BE49-F238E27FC236}">
              <a16:creationId xmlns:a16="http://schemas.microsoft.com/office/drawing/2014/main" id="{00000000-0008-0000-0700-0000CB000000}"/>
            </a:ext>
          </a:extLst>
        </xdr:cNvPr>
        <xdr:cNvSpPr/>
      </xdr:nvSpPr>
      <xdr:spPr>
        <a:xfrm>
          <a:off x="2857500" y="133582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78</xdr:row>
      <xdr:rowOff>77843</xdr:rowOff>
    </xdr:from>
    <xdr:ext cx="599010" cy="259045"/>
    <xdr:sp macro="" textlink="">
      <xdr:nvSpPr>
        <xdr:cNvPr id="204" name="テキスト ボックス 203">
          <a:extLst>
            <a:ext uri="{FF2B5EF4-FFF2-40B4-BE49-F238E27FC236}">
              <a16:creationId xmlns:a16="http://schemas.microsoft.com/office/drawing/2014/main" id="{00000000-0008-0000-0700-0000CC000000}"/>
            </a:ext>
          </a:extLst>
        </xdr:cNvPr>
        <xdr:cNvSpPr txBox="1"/>
      </xdr:nvSpPr>
      <xdr:spPr>
        <a:xfrm>
          <a:off x="2608795" y="1345094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111,534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78</xdr:row>
      <xdr:rowOff>142664</xdr:rowOff>
    </xdr:from>
    <xdr:to>
      <xdr:col>10</xdr:col>
      <xdr:colOff>165100</xdr:colOff>
      <xdr:row>79</xdr:row>
      <xdr:rowOff>72814</xdr:rowOff>
    </xdr:to>
    <xdr:sp macro="" textlink="">
      <xdr:nvSpPr>
        <xdr:cNvPr id="205" name="楕円 204">
          <a:extLst>
            <a:ext uri="{FF2B5EF4-FFF2-40B4-BE49-F238E27FC236}">
              <a16:creationId xmlns:a16="http://schemas.microsoft.com/office/drawing/2014/main" id="{00000000-0008-0000-0700-0000CD000000}"/>
            </a:ext>
          </a:extLst>
        </xdr:cNvPr>
        <xdr:cNvSpPr/>
      </xdr:nvSpPr>
      <xdr:spPr>
        <a:xfrm>
          <a:off x="1968500" y="135157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79</xdr:row>
      <xdr:rowOff>63941</xdr:rowOff>
    </xdr:from>
    <xdr:ext cx="534377" cy="259045"/>
    <xdr:sp macro="" textlink="">
      <xdr:nvSpPr>
        <xdr:cNvPr id="206" name="テキスト ボックス 205">
          <a:extLst>
            <a:ext uri="{FF2B5EF4-FFF2-40B4-BE49-F238E27FC236}">
              <a16:creationId xmlns:a16="http://schemas.microsoft.com/office/drawing/2014/main" id="{00000000-0008-0000-0700-0000CE000000}"/>
            </a:ext>
          </a:extLst>
        </xdr:cNvPr>
        <xdr:cNvSpPr txBox="1"/>
      </xdr:nvSpPr>
      <xdr:spPr>
        <a:xfrm>
          <a:off x="1752111" y="136084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97,061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78</xdr:row>
      <xdr:rowOff>152614</xdr:rowOff>
    </xdr:from>
    <xdr:to>
      <xdr:col>6</xdr:col>
      <xdr:colOff>38100</xdr:colOff>
      <xdr:row>79</xdr:row>
      <xdr:rowOff>82764</xdr:rowOff>
    </xdr:to>
    <xdr:sp macro="" textlink="">
      <xdr:nvSpPr>
        <xdr:cNvPr id="207" name="楕円 206">
          <a:extLst>
            <a:ext uri="{FF2B5EF4-FFF2-40B4-BE49-F238E27FC236}">
              <a16:creationId xmlns:a16="http://schemas.microsoft.com/office/drawing/2014/main" id="{00000000-0008-0000-0700-0000CF000000}"/>
            </a:ext>
          </a:extLst>
        </xdr:cNvPr>
        <xdr:cNvSpPr/>
      </xdr:nvSpPr>
      <xdr:spPr>
        <a:xfrm>
          <a:off x="1079500" y="135257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79</xdr:row>
      <xdr:rowOff>73891</xdr:rowOff>
    </xdr:from>
    <xdr:ext cx="534377" cy="259045"/>
    <xdr:sp macro="" textlink="">
      <xdr:nvSpPr>
        <xdr:cNvPr id="208" name="テキスト ボックス 207">
          <a:extLst>
            <a:ext uri="{FF2B5EF4-FFF2-40B4-BE49-F238E27FC236}">
              <a16:creationId xmlns:a16="http://schemas.microsoft.com/office/drawing/2014/main" id="{00000000-0008-0000-0700-0000D0000000}"/>
            </a:ext>
          </a:extLst>
        </xdr:cNvPr>
        <xdr:cNvSpPr txBox="1"/>
      </xdr:nvSpPr>
      <xdr:spPr>
        <a:xfrm>
          <a:off x="863111" y="136184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96,147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9" name="正方形/長方形 208">
          <a:extLst>
            <a:ext uri="{FF2B5EF4-FFF2-40B4-BE49-F238E27FC236}">
              <a16:creationId xmlns:a16="http://schemas.microsoft.com/office/drawing/2014/main" id="{00000000-0008-0000-0700-0000D1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10" name="正方形/長方形 209">
          <a:extLst>
            <a:ext uri="{FF2B5EF4-FFF2-40B4-BE49-F238E27FC236}">
              <a16:creationId xmlns:a16="http://schemas.microsoft.com/office/drawing/2014/main" id="{00000000-0008-0000-0700-0000D2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11" name="正方形/長方形 210">
          <a:extLst>
            <a:ext uri="{FF2B5EF4-FFF2-40B4-BE49-F238E27FC236}">
              <a16:creationId xmlns:a16="http://schemas.microsoft.com/office/drawing/2014/main" id="{00000000-0008-0000-0700-0000D3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12" name="正方形/長方形 211">
          <a:extLst>
            <a:ext uri="{FF2B5EF4-FFF2-40B4-BE49-F238E27FC236}">
              <a16:creationId xmlns:a16="http://schemas.microsoft.com/office/drawing/2014/main" id="{00000000-0008-0000-0700-0000D4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13" name="正方形/長方形 212">
          <a:extLst>
            <a:ext uri="{FF2B5EF4-FFF2-40B4-BE49-F238E27FC236}">
              <a16:creationId xmlns:a16="http://schemas.microsoft.com/office/drawing/2014/main" id="{00000000-0008-0000-0700-0000D5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36,544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4" name="正方形/長方形 213">
          <a:extLst>
            <a:ext uri="{FF2B5EF4-FFF2-40B4-BE49-F238E27FC236}">
              <a16:creationId xmlns:a16="http://schemas.microsoft.com/office/drawing/2014/main" id="{00000000-0008-0000-0700-0000D6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5" name="正方形/長方形 214">
          <a:extLst>
            <a:ext uri="{FF2B5EF4-FFF2-40B4-BE49-F238E27FC236}">
              <a16:creationId xmlns:a16="http://schemas.microsoft.com/office/drawing/2014/main" id="{00000000-0008-0000-0700-0000D7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32,451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6" name="正方形/長方形 215">
          <a:extLst>
            <a:ext uri="{FF2B5EF4-FFF2-40B4-BE49-F238E27FC236}">
              <a16:creationId xmlns:a16="http://schemas.microsoft.com/office/drawing/2014/main" id="{00000000-0008-0000-0700-0000D8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7" name="テキスト ボックス 216">
          <a:extLst>
            <a:ext uri="{FF2B5EF4-FFF2-40B4-BE49-F238E27FC236}">
              <a16:creationId xmlns:a16="http://schemas.microsoft.com/office/drawing/2014/main" id="{00000000-0008-0000-0700-0000D9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8" name="直線コネクタ 217">
          <a:extLst>
            <a:ext uri="{FF2B5EF4-FFF2-40B4-BE49-F238E27FC236}">
              <a16:creationId xmlns:a16="http://schemas.microsoft.com/office/drawing/2014/main" id="{00000000-0008-0000-0700-0000DA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100</xdr:row>
      <xdr:rowOff>111777</xdr:rowOff>
    </xdr:from>
    <xdr:ext cx="248786" cy="259045"/>
    <xdr:sp macro="" textlink="">
      <xdr:nvSpPr>
        <xdr:cNvPr id="219" name="テキスト ボックス 218">
          <a:extLst>
            <a:ext uri="{FF2B5EF4-FFF2-40B4-BE49-F238E27FC236}">
              <a16:creationId xmlns:a16="http://schemas.microsoft.com/office/drawing/2014/main" id="{00000000-0008-0000-0700-0000DB000000}"/>
            </a:ext>
          </a:extLst>
        </xdr:cNvPr>
        <xdr:cNvSpPr txBox="1"/>
      </xdr:nvSpPr>
      <xdr:spPr>
        <a:xfrm>
          <a:off x="513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98879</xdr:rowOff>
    </xdr:from>
    <xdr:to>
      <xdr:col>28</xdr:col>
      <xdr:colOff>114300</xdr:colOff>
      <xdr:row>99</xdr:row>
      <xdr:rowOff>98879</xdr:rowOff>
    </xdr:to>
    <xdr:cxnSp macro="">
      <xdr:nvCxnSpPr>
        <xdr:cNvPr id="220" name="直線コネクタ 219">
          <a:extLst>
            <a:ext uri="{FF2B5EF4-FFF2-40B4-BE49-F238E27FC236}">
              <a16:creationId xmlns:a16="http://schemas.microsoft.com/office/drawing/2014/main" id="{00000000-0008-0000-0700-0000DC000000}"/>
            </a:ext>
          </a:extLst>
        </xdr:cNvPr>
        <xdr:cNvCxnSpPr/>
      </xdr:nvCxnSpPr>
      <xdr:spPr>
        <a:xfrm>
          <a:off x="762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128106</xdr:rowOff>
    </xdr:from>
    <xdr:ext cx="531299" cy="259045"/>
    <xdr:sp macro="" textlink="">
      <xdr:nvSpPr>
        <xdr:cNvPr id="221" name="テキスト ボックス 220">
          <a:extLst>
            <a:ext uri="{FF2B5EF4-FFF2-40B4-BE49-F238E27FC236}">
              <a16:creationId xmlns:a16="http://schemas.microsoft.com/office/drawing/2014/main" id="{00000000-0008-0000-0700-0000DD000000}"/>
            </a:ext>
          </a:extLst>
        </xdr:cNvPr>
        <xdr:cNvSpPr txBox="1"/>
      </xdr:nvSpPr>
      <xdr:spPr>
        <a:xfrm>
          <a:off x="230701" y="16930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115207</xdr:rowOff>
    </xdr:from>
    <xdr:to>
      <xdr:col>28</xdr:col>
      <xdr:colOff>114300</xdr:colOff>
      <xdr:row>97</xdr:row>
      <xdr:rowOff>115207</xdr:rowOff>
    </xdr:to>
    <xdr:cxnSp macro="">
      <xdr:nvCxnSpPr>
        <xdr:cNvPr id="222" name="直線コネクタ 221">
          <a:extLst>
            <a:ext uri="{FF2B5EF4-FFF2-40B4-BE49-F238E27FC236}">
              <a16:creationId xmlns:a16="http://schemas.microsoft.com/office/drawing/2014/main" id="{00000000-0008-0000-0700-0000DE000000}"/>
            </a:ext>
          </a:extLst>
        </xdr:cNvPr>
        <xdr:cNvCxnSpPr/>
      </xdr:nvCxnSpPr>
      <xdr:spPr>
        <a:xfrm>
          <a:off x="762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144434</xdr:rowOff>
    </xdr:from>
    <xdr:ext cx="531299" cy="259045"/>
    <xdr:sp macro="" textlink="">
      <xdr:nvSpPr>
        <xdr:cNvPr id="223" name="テキスト ボックス 222">
          <a:extLst>
            <a:ext uri="{FF2B5EF4-FFF2-40B4-BE49-F238E27FC236}">
              <a16:creationId xmlns:a16="http://schemas.microsoft.com/office/drawing/2014/main" id="{00000000-0008-0000-0700-0000DF000000}"/>
            </a:ext>
          </a:extLst>
        </xdr:cNvPr>
        <xdr:cNvSpPr txBox="1"/>
      </xdr:nvSpPr>
      <xdr:spPr>
        <a:xfrm>
          <a:off x="230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95</xdr:row>
      <xdr:rowOff>131536</xdr:rowOff>
    </xdr:from>
    <xdr:to>
      <xdr:col>28</xdr:col>
      <xdr:colOff>114300</xdr:colOff>
      <xdr:row>95</xdr:row>
      <xdr:rowOff>131536</xdr:rowOff>
    </xdr:to>
    <xdr:cxnSp macro="">
      <xdr:nvCxnSpPr>
        <xdr:cNvPr id="224" name="直線コネクタ 223">
          <a:extLst>
            <a:ext uri="{FF2B5EF4-FFF2-40B4-BE49-F238E27FC236}">
              <a16:creationId xmlns:a16="http://schemas.microsoft.com/office/drawing/2014/main" id="{00000000-0008-0000-0700-0000E0000000}"/>
            </a:ext>
          </a:extLst>
        </xdr:cNvPr>
        <xdr:cNvCxnSpPr/>
      </xdr:nvCxnSpPr>
      <xdr:spPr>
        <a:xfrm>
          <a:off x="762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94</xdr:row>
      <xdr:rowOff>160763</xdr:rowOff>
    </xdr:from>
    <xdr:ext cx="531299" cy="259045"/>
    <xdr:sp macro="" textlink="">
      <xdr:nvSpPr>
        <xdr:cNvPr id="225" name="テキスト ボックス 224">
          <a:extLst>
            <a:ext uri="{FF2B5EF4-FFF2-40B4-BE49-F238E27FC236}">
              <a16:creationId xmlns:a16="http://schemas.microsoft.com/office/drawing/2014/main" id="{00000000-0008-0000-0700-0000E1000000}"/>
            </a:ext>
          </a:extLst>
        </xdr:cNvPr>
        <xdr:cNvSpPr txBox="1"/>
      </xdr:nvSpPr>
      <xdr:spPr>
        <a:xfrm>
          <a:off x="230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147864</xdr:rowOff>
    </xdr:from>
    <xdr:to>
      <xdr:col>28</xdr:col>
      <xdr:colOff>114300</xdr:colOff>
      <xdr:row>93</xdr:row>
      <xdr:rowOff>147864</xdr:rowOff>
    </xdr:to>
    <xdr:cxnSp macro="">
      <xdr:nvCxnSpPr>
        <xdr:cNvPr id="226" name="直線コネクタ 225">
          <a:extLst>
            <a:ext uri="{FF2B5EF4-FFF2-40B4-BE49-F238E27FC236}">
              <a16:creationId xmlns:a16="http://schemas.microsoft.com/office/drawing/2014/main" id="{00000000-0008-0000-0700-0000E2000000}"/>
            </a:ext>
          </a:extLst>
        </xdr:cNvPr>
        <xdr:cNvCxnSpPr/>
      </xdr:nvCxnSpPr>
      <xdr:spPr>
        <a:xfrm>
          <a:off x="762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93</xdr:row>
      <xdr:rowOff>5641</xdr:rowOff>
    </xdr:from>
    <xdr:ext cx="531299" cy="259045"/>
    <xdr:sp macro="" textlink="">
      <xdr:nvSpPr>
        <xdr:cNvPr id="227" name="テキスト ボックス 226">
          <a:extLst>
            <a:ext uri="{FF2B5EF4-FFF2-40B4-BE49-F238E27FC236}">
              <a16:creationId xmlns:a16="http://schemas.microsoft.com/office/drawing/2014/main" id="{00000000-0008-0000-0700-0000E3000000}"/>
            </a:ext>
          </a:extLst>
        </xdr:cNvPr>
        <xdr:cNvSpPr txBox="1"/>
      </xdr:nvSpPr>
      <xdr:spPr>
        <a:xfrm>
          <a:off x="230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164193</xdr:rowOff>
    </xdr:from>
    <xdr:to>
      <xdr:col>28</xdr:col>
      <xdr:colOff>114300</xdr:colOff>
      <xdr:row>91</xdr:row>
      <xdr:rowOff>164193</xdr:rowOff>
    </xdr:to>
    <xdr:cxnSp macro="">
      <xdr:nvCxnSpPr>
        <xdr:cNvPr id="228" name="直線コネクタ 227">
          <a:extLst>
            <a:ext uri="{FF2B5EF4-FFF2-40B4-BE49-F238E27FC236}">
              <a16:creationId xmlns:a16="http://schemas.microsoft.com/office/drawing/2014/main" id="{00000000-0008-0000-0700-0000E4000000}"/>
            </a:ext>
          </a:extLst>
        </xdr:cNvPr>
        <xdr:cNvCxnSpPr/>
      </xdr:nvCxnSpPr>
      <xdr:spPr>
        <a:xfrm>
          <a:off x="762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21970</xdr:rowOff>
    </xdr:from>
    <xdr:ext cx="595419" cy="259045"/>
    <xdr:sp macro="" textlink="">
      <xdr:nvSpPr>
        <xdr:cNvPr id="229" name="テキスト ボックス 228">
          <a:extLst>
            <a:ext uri="{FF2B5EF4-FFF2-40B4-BE49-F238E27FC236}">
              <a16:creationId xmlns:a16="http://schemas.microsoft.com/office/drawing/2014/main" id="{00000000-0008-0000-0700-0000E5000000}"/>
            </a:ext>
          </a:extLst>
        </xdr:cNvPr>
        <xdr:cNvSpPr txBox="1"/>
      </xdr:nvSpPr>
      <xdr:spPr>
        <a:xfrm>
          <a:off x="166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9071</xdr:rowOff>
    </xdr:from>
    <xdr:to>
      <xdr:col>28</xdr:col>
      <xdr:colOff>114300</xdr:colOff>
      <xdr:row>90</xdr:row>
      <xdr:rowOff>9071</xdr:rowOff>
    </xdr:to>
    <xdr:cxnSp macro="">
      <xdr:nvCxnSpPr>
        <xdr:cNvPr id="230" name="直線コネクタ 229">
          <a:extLst>
            <a:ext uri="{FF2B5EF4-FFF2-40B4-BE49-F238E27FC236}">
              <a16:creationId xmlns:a16="http://schemas.microsoft.com/office/drawing/2014/main" id="{00000000-0008-0000-0700-0000E6000000}"/>
            </a:ext>
          </a:extLst>
        </xdr:cNvPr>
        <xdr:cNvCxnSpPr/>
      </xdr:nvCxnSpPr>
      <xdr:spPr>
        <a:xfrm>
          <a:off x="762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38298</xdr:rowOff>
    </xdr:from>
    <xdr:ext cx="595419" cy="259045"/>
    <xdr:sp macro="" textlink="">
      <xdr:nvSpPr>
        <xdr:cNvPr id="231" name="テキスト ボックス 230">
          <a:extLst>
            <a:ext uri="{FF2B5EF4-FFF2-40B4-BE49-F238E27FC236}">
              <a16:creationId xmlns:a16="http://schemas.microsoft.com/office/drawing/2014/main" id="{00000000-0008-0000-0700-0000E7000000}"/>
            </a:ext>
          </a:extLst>
        </xdr:cNvPr>
        <xdr:cNvSpPr txBox="1"/>
      </xdr:nvSpPr>
      <xdr:spPr>
        <a:xfrm>
          <a:off x="166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32" name="直線コネクタ 231">
          <a:extLst>
            <a:ext uri="{FF2B5EF4-FFF2-40B4-BE49-F238E27FC236}">
              <a16:creationId xmlns:a16="http://schemas.microsoft.com/office/drawing/2014/main" id="{00000000-0008-0000-0700-0000E8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33" name="テキスト ボックス 232">
          <a:extLst>
            <a:ext uri="{FF2B5EF4-FFF2-40B4-BE49-F238E27FC236}">
              <a16:creationId xmlns:a16="http://schemas.microsoft.com/office/drawing/2014/main" id="{00000000-0008-0000-0700-0000E9000000}"/>
            </a:ext>
          </a:extLst>
        </xdr:cNvPr>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34" name="衛生費グラフ枠">
          <a:extLst>
            <a:ext uri="{FF2B5EF4-FFF2-40B4-BE49-F238E27FC236}">
              <a16:creationId xmlns:a16="http://schemas.microsoft.com/office/drawing/2014/main" id="{00000000-0008-0000-0700-0000EA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91</xdr:row>
      <xdr:rowOff>45679</xdr:rowOff>
    </xdr:from>
    <xdr:to>
      <xdr:col>24</xdr:col>
      <xdr:colOff>62865</xdr:colOff>
      <xdr:row>99</xdr:row>
      <xdr:rowOff>91858</xdr:rowOff>
    </xdr:to>
    <xdr:cxnSp macro="">
      <xdr:nvCxnSpPr>
        <xdr:cNvPr id="235" name="直線コネクタ 234">
          <a:extLst>
            <a:ext uri="{FF2B5EF4-FFF2-40B4-BE49-F238E27FC236}">
              <a16:creationId xmlns:a16="http://schemas.microsoft.com/office/drawing/2014/main" id="{00000000-0008-0000-0700-0000EB000000}"/>
            </a:ext>
          </a:extLst>
        </xdr:cNvPr>
        <xdr:cNvCxnSpPr/>
      </xdr:nvCxnSpPr>
      <xdr:spPr>
        <a:xfrm flipV="1">
          <a:off x="4633595" y="15647629"/>
          <a:ext cx="1270" cy="141777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99</xdr:row>
      <xdr:rowOff>95685</xdr:rowOff>
    </xdr:from>
    <xdr:ext cx="534377" cy="259045"/>
    <xdr:sp macro="" textlink="">
      <xdr:nvSpPr>
        <xdr:cNvPr id="236" name="衛生費最小値テキスト">
          <a:extLst>
            <a:ext uri="{FF2B5EF4-FFF2-40B4-BE49-F238E27FC236}">
              <a16:creationId xmlns:a16="http://schemas.microsoft.com/office/drawing/2014/main" id="{00000000-0008-0000-0700-0000EC000000}"/>
            </a:ext>
          </a:extLst>
        </xdr:cNvPr>
        <xdr:cNvSpPr txBox="1"/>
      </xdr:nvSpPr>
      <xdr:spPr>
        <a:xfrm>
          <a:off x="4686300" y="170692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20,430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99</xdr:row>
      <xdr:rowOff>91858</xdr:rowOff>
    </xdr:from>
    <xdr:to>
      <xdr:col>24</xdr:col>
      <xdr:colOff>152400</xdr:colOff>
      <xdr:row>99</xdr:row>
      <xdr:rowOff>91858</xdr:rowOff>
    </xdr:to>
    <xdr:cxnSp macro="">
      <xdr:nvCxnSpPr>
        <xdr:cNvPr id="237" name="直線コネクタ 236">
          <a:extLst>
            <a:ext uri="{FF2B5EF4-FFF2-40B4-BE49-F238E27FC236}">
              <a16:creationId xmlns:a16="http://schemas.microsoft.com/office/drawing/2014/main" id="{00000000-0008-0000-0700-0000ED000000}"/>
            </a:ext>
          </a:extLst>
        </xdr:cNvPr>
        <xdr:cNvCxnSpPr/>
      </xdr:nvCxnSpPr>
      <xdr:spPr>
        <a:xfrm>
          <a:off x="4546600" y="170654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163806</xdr:rowOff>
    </xdr:from>
    <xdr:ext cx="599010" cy="259045"/>
    <xdr:sp macro="" textlink="">
      <xdr:nvSpPr>
        <xdr:cNvPr id="238" name="衛生費最大値テキスト">
          <a:extLst>
            <a:ext uri="{FF2B5EF4-FFF2-40B4-BE49-F238E27FC236}">
              <a16:creationId xmlns:a16="http://schemas.microsoft.com/office/drawing/2014/main" id="{00000000-0008-0000-0700-0000EE000000}"/>
            </a:ext>
          </a:extLst>
        </xdr:cNvPr>
        <xdr:cNvSpPr txBox="1"/>
      </xdr:nvSpPr>
      <xdr:spPr>
        <a:xfrm>
          <a:off x="4686300" y="1542285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107,258</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91</xdr:row>
      <xdr:rowOff>45679</xdr:rowOff>
    </xdr:from>
    <xdr:to>
      <xdr:col>24</xdr:col>
      <xdr:colOff>152400</xdr:colOff>
      <xdr:row>91</xdr:row>
      <xdr:rowOff>45679</xdr:rowOff>
    </xdr:to>
    <xdr:cxnSp macro="">
      <xdr:nvCxnSpPr>
        <xdr:cNvPr id="239" name="直線コネクタ 238">
          <a:extLst>
            <a:ext uri="{FF2B5EF4-FFF2-40B4-BE49-F238E27FC236}">
              <a16:creationId xmlns:a16="http://schemas.microsoft.com/office/drawing/2014/main" id="{00000000-0008-0000-0700-0000EF000000}"/>
            </a:ext>
          </a:extLst>
        </xdr:cNvPr>
        <xdr:cNvCxnSpPr/>
      </xdr:nvCxnSpPr>
      <xdr:spPr>
        <a:xfrm>
          <a:off x="4546600" y="156476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99</xdr:row>
      <xdr:rowOff>9953</xdr:rowOff>
    </xdr:from>
    <xdr:to>
      <xdr:col>24</xdr:col>
      <xdr:colOff>63500</xdr:colOff>
      <xdr:row>99</xdr:row>
      <xdr:rowOff>20176</xdr:rowOff>
    </xdr:to>
    <xdr:cxnSp macro="">
      <xdr:nvCxnSpPr>
        <xdr:cNvPr id="240" name="直線コネクタ 239">
          <a:extLst>
            <a:ext uri="{FF2B5EF4-FFF2-40B4-BE49-F238E27FC236}">
              <a16:creationId xmlns:a16="http://schemas.microsoft.com/office/drawing/2014/main" id="{00000000-0008-0000-0700-0000F0000000}"/>
            </a:ext>
          </a:extLst>
        </xdr:cNvPr>
        <xdr:cNvCxnSpPr/>
      </xdr:nvCxnSpPr>
      <xdr:spPr>
        <a:xfrm>
          <a:off x="3797300" y="16983503"/>
          <a:ext cx="838200" cy="102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95</xdr:row>
      <xdr:rowOff>118373</xdr:rowOff>
    </xdr:from>
    <xdr:ext cx="534377" cy="259045"/>
    <xdr:sp macro="" textlink="">
      <xdr:nvSpPr>
        <xdr:cNvPr id="241" name="衛生費平均値テキスト">
          <a:extLst>
            <a:ext uri="{FF2B5EF4-FFF2-40B4-BE49-F238E27FC236}">
              <a16:creationId xmlns:a16="http://schemas.microsoft.com/office/drawing/2014/main" id="{00000000-0008-0000-0700-0000F1000000}"/>
            </a:ext>
          </a:extLst>
        </xdr:cNvPr>
        <xdr:cNvSpPr txBox="1"/>
      </xdr:nvSpPr>
      <xdr:spPr>
        <a:xfrm>
          <a:off x="4686300" y="1640612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48,596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95496</xdr:rowOff>
    </xdr:from>
    <xdr:to>
      <xdr:col>24</xdr:col>
      <xdr:colOff>114300</xdr:colOff>
      <xdr:row>97</xdr:row>
      <xdr:rowOff>25646</xdr:rowOff>
    </xdr:to>
    <xdr:sp macro="" textlink="">
      <xdr:nvSpPr>
        <xdr:cNvPr id="242" name="フローチャート: 判断 241">
          <a:extLst>
            <a:ext uri="{FF2B5EF4-FFF2-40B4-BE49-F238E27FC236}">
              <a16:creationId xmlns:a16="http://schemas.microsoft.com/office/drawing/2014/main" id="{00000000-0008-0000-0700-0000F2000000}"/>
            </a:ext>
          </a:extLst>
        </xdr:cNvPr>
        <xdr:cNvSpPr/>
      </xdr:nvSpPr>
      <xdr:spPr>
        <a:xfrm>
          <a:off x="4584700" y="165546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99</xdr:row>
      <xdr:rowOff>9953</xdr:rowOff>
    </xdr:from>
    <xdr:to>
      <xdr:col>19</xdr:col>
      <xdr:colOff>177800</xdr:colOff>
      <xdr:row>99</xdr:row>
      <xdr:rowOff>17104</xdr:rowOff>
    </xdr:to>
    <xdr:cxnSp macro="">
      <xdr:nvCxnSpPr>
        <xdr:cNvPr id="243" name="直線コネクタ 242">
          <a:extLst>
            <a:ext uri="{FF2B5EF4-FFF2-40B4-BE49-F238E27FC236}">
              <a16:creationId xmlns:a16="http://schemas.microsoft.com/office/drawing/2014/main" id="{00000000-0008-0000-0700-0000F3000000}"/>
            </a:ext>
          </a:extLst>
        </xdr:cNvPr>
        <xdr:cNvCxnSpPr/>
      </xdr:nvCxnSpPr>
      <xdr:spPr>
        <a:xfrm flipV="1">
          <a:off x="2908300" y="16983503"/>
          <a:ext cx="889000" cy="71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96</xdr:row>
      <xdr:rowOff>107612</xdr:rowOff>
    </xdr:from>
    <xdr:to>
      <xdr:col>20</xdr:col>
      <xdr:colOff>38100</xdr:colOff>
      <xdr:row>97</xdr:row>
      <xdr:rowOff>37762</xdr:rowOff>
    </xdr:to>
    <xdr:sp macro="" textlink="">
      <xdr:nvSpPr>
        <xdr:cNvPr id="244" name="フローチャート: 判断 243">
          <a:extLst>
            <a:ext uri="{FF2B5EF4-FFF2-40B4-BE49-F238E27FC236}">
              <a16:creationId xmlns:a16="http://schemas.microsoft.com/office/drawing/2014/main" id="{00000000-0008-0000-0700-0000F4000000}"/>
            </a:ext>
          </a:extLst>
        </xdr:cNvPr>
        <xdr:cNvSpPr/>
      </xdr:nvSpPr>
      <xdr:spPr>
        <a:xfrm>
          <a:off x="3746500" y="165668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95</xdr:row>
      <xdr:rowOff>54289</xdr:rowOff>
    </xdr:from>
    <xdr:ext cx="534377" cy="259045"/>
    <xdr:sp macro="" textlink="">
      <xdr:nvSpPr>
        <xdr:cNvPr id="245" name="テキスト ボックス 244">
          <a:extLst>
            <a:ext uri="{FF2B5EF4-FFF2-40B4-BE49-F238E27FC236}">
              <a16:creationId xmlns:a16="http://schemas.microsoft.com/office/drawing/2014/main" id="{00000000-0008-0000-0700-0000F5000000}"/>
            </a:ext>
          </a:extLst>
        </xdr:cNvPr>
        <xdr:cNvSpPr txBox="1"/>
      </xdr:nvSpPr>
      <xdr:spPr>
        <a:xfrm>
          <a:off x="3530111" y="163420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47,854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98</xdr:row>
      <xdr:rowOff>120155</xdr:rowOff>
    </xdr:from>
    <xdr:to>
      <xdr:col>15</xdr:col>
      <xdr:colOff>50800</xdr:colOff>
      <xdr:row>99</xdr:row>
      <xdr:rowOff>17104</xdr:rowOff>
    </xdr:to>
    <xdr:cxnSp macro="">
      <xdr:nvCxnSpPr>
        <xdr:cNvPr id="246" name="直線コネクタ 245">
          <a:extLst>
            <a:ext uri="{FF2B5EF4-FFF2-40B4-BE49-F238E27FC236}">
              <a16:creationId xmlns:a16="http://schemas.microsoft.com/office/drawing/2014/main" id="{00000000-0008-0000-0700-0000F6000000}"/>
            </a:ext>
          </a:extLst>
        </xdr:cNvPr>
        <xdr:cNvCxnSpPr/>
      </xdr:nvCxnSpPr>
      <xdr:spPr>
        <a:xfrm>
          <a:off x="2019300" y="16922255"/>
          <a:ext cx="889000" cy="683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96</xdr:row>
      <xdr:rowOff>88230</xdr:rowOff>
    </xdr:from>
    <xdr:to>
      <xdr:col>15</xdr:col>
      <xdr:colOff>101600</xdr:colOff>
      <xdr:row>97</xdr:row>
      <xdr:rowOff>18380</xdr:rowOff>
    </xdr:to>
    <xdr:sp macro="" textlink="">
      <xdr:nvSpPr>
        <xdr:cNvPr id="247" name="フローチャート: 判断 246">
          <a:extLst>
            <a:ext uri="{FF2B5EF4-FFF2-40B4-BE49-F238E27FC236}">
              <a16:creationId xmlns:a16="http://schemas.microsoft.com/office/drawing/2014/main" id="{00000000-0008-0000-0700-0000F7000000}"/>
            </a:ext>
          </a:extLst>
        </xdr:cNvPr>
        <xdr:cNvSpPr/>
      </xdr:nvSpPr>
      <xdr:spPr>
        <a:xfrm>
          <a:off x="2857500" y="165474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95</xdr:row>
      <xdr:rowOff>34907</xdr:rowOff>
    </xdr:from>
    <xdr:ext cx="534377" cy="259045"/>
    <xdr:sp macro="" textlink="">
      <xdr:nvSpPr>
        <xdr:cNvPr id="248" name="テキスト ボックス 247">
          <a:extLst>
            <a:ext uri="{FF2B5EF4-FFF2-40B4-BE49-F238E27FC236}">
              <a16:creationId xmlns:a16="http://schemas.microsoft.com/office/drawing/2014/main" id="{00000000-0008-0000-0700-0000F8000000}"/>
            </a:ext>
          </a:extLst>
        </xdr:cNvPr>
        <xdr:cNvSpPr txBox="1"/>
      </xdr:nvSpPr>
      <xdr:spPr>
        <a:xfrm>
          <a:off x="2641111" y="163226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49,041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98</xdr:row>
      <xdr:rowOff>120155</xdr:rowOff>
    </xdr:from>
    <xdr:to>
      <xdr:col>10</xdr:col>
      <xdr:colOff>114300</xdr:colOff>
      <xdr:row>98</xdr:row>
      <xdr:rowOff>144076</xdr:rowOff>
    </xdr:to>
    <xdr:cxnSp macro="">
      <xdr:nvCxnSpPr>
        <xdr:cNvPr id="249" name="直線コネクタ 248">
          <a:extLst>
            <a:ext uri="{FF2B5EF4-FFF2-40B4-BE49-F238E27FC236}">
              <a16:creationId xmlns:a16="http://schemas.microsoft.com/office/drawing/2014/main" id="{00000000-0008-0000-0700-0000F9000000}"/>
            </a:ext>
          </a:extLst>
        </xdr:cNvPr>
        <xdr:cNvCxnSpPr/>
      </xdr:nvCxnSpPr>
      <xdr:spPr>
        <a:xfrm flipV="1">
          <a:off x="1130300" y="16922255"/>
          <a:ext cx="889000" cy="239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97</xdr:row>
      <xdr:rowOff>7322</xdr:rowOff>
    </xdr:from>
    <xdr:to>
      <xdr:col>10</xdr:col>
      <xdr:colOff>165100</xdr:colOff>
      <xdr:row>97</xdr:row>
      <xdr:rowOff>108922</xdr:rowOff>
    </xdr:to>
    <xdr:sp macro="" textlink="">
      <xdr:nvSpPr>
        <xdr:cNvPr id="250" name="フローチャート: 判断 249">
          <a:extLst>
            <a:ext uri="{FF2B5EF4-FFF2-40B4-BE49-F238E27FC236}">
              <a16:creationId xmlns:a16="http://schemas.microsoft.com/office/drawing/2014/main" id="{00000000-0008-0000-0700-0000FA000000}"/>
            </a:ext>
          </a:extLst>
        </xdr:cNvPr>
        <xdr:cNvSpPr/>
      </xdr:nvSpPr>
      <xdr:spPr>
        <a:xfrm>
          <a:off x="1968500" y="166379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95</xdr:row>
      <xdr:rowOff>125449</xdr:rowOff>
    </xdr:from>
    <xdr:ext cx="534377" cy="259045"/>
    <xdr:sp macro="" textlink="">
      <xdr:nvSpPr>
        <xdr:cNvPr id="251" name="テキスト ボックス 250">
          <a:extLst>
            <a:ext uri="{FF2B5EF4-FFF2-40B4-BE49-F238E27FC236}">
              <a16:creationId xmlns:a16="http://schemas.microsoft.com/office/drawing/2014/main" id="{00000000-0008-0000-0700-0000FB000000}"/>
            </a:ext>
          </a:extLst>
        </xdr:cNvPr>
        <xdr:cNvSpPr txBox="1"/>
      </xdr:nvSpPr>
      <xdr:spPr>
        <a:xfrm>
          <a:off x="1752111" y="164131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43,496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39457</xdr:rowOff>
    </xdr:from>
    <xdr:to>
      <xdr:col>6</xdr:col>
      <xdr:colOff>38100</xdr:colOff>
      <xdr:row>97</xdr:row>
      <xdr:rowOff>141057</xdr:rowOff>
    </xdr:to>
    <xdr:sp macro="" textlink="">
      <xdr:nvSpPr>
        <xdr:cNvPr id="252" name="フローチャート: 判断 251">
          <a:extLst>
            <a:ext uri="{FF2B5EF4-FFF2-40B4-BE49-F238E27FC236}">
              <a16:creationId xmlns:a16="http://schemas.microsoft.com/office/drawing/2014/main" id="{00000000-0008-0000-0700-0000FC000000}"/>
            </a:ext>
          </a:extLst>
        </xdr:cNvPr>
        <xdr:cNvSpPr/>
      </xdr:nvSpPr>
      <xdr:spPr>
        <a:xfrm>
          <a:off x="1079500" y="166701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95</xdr:row>
      <xdr:rowOff>157584</xdr:rowOff>
    </xdr:from>
    <xdr:ext cx="534377" cy="259045"/>
    <xdr:sp macro="" textlink="">
      <xdr:nvSpPr>
        <xdr:cNvPr id="253" name="テキスト ボックス 252">
          <a:extLst>
            <a:ext uri="{FF2B5EF4-FFF2-40B4-BE49-F238E27FC236}">
              <a16:creationId xmlns:a16="http://schemas.microsoft.com/office/drawing/2014/main" id="{00000000-0008-0000-0700-0000FD000000}"/>
            </a:ext>
          </a:extLst>
        </xdr:cNvPr>
        <xdr:cNvSpPr txBox="1"/>
      </xdr:nvSpPr>
      <xdr:spPr>
        <a:xfrm>
          <a:off x="863111" y="164453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41,528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54" name="テキスト ボックス 253">
          <a:extLst>
            <a:ext uri="{FF2B5EF4-FFF2-40B4-BE49-F238E27FC236}">
              <a16:creationId xmlns:a16="http://schemas.microsoft.com/office/drawing/2014/main" id="{00000000-0008-0000-0700-0000FE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55" name="テキスト ボックス 254">
          <a:extLst>
            <a:ext uri="{FF2B5EF4-FFF2-40B4-BE49-F238E27FC236}">
              <a16:creationId xmlns:a16="http://schemas.microsoft.com/office/drawing/2014/main" id="{00000000-0008-0000-0700-0000FF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6" name="テキスト ボックス 255">
          <a:extLst>
            <a:ext uri="{FF2B5EF4-FFF2-40B4-BE49-F238E27FC236}">
              <a16:creationId xmlns:a16="http://schemas.microsoft.com/office/drawing/2014/main" id="{00000000-0008-0000-0700-00000001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7" name="テキスト ボックス 256">
          <a:extLst>
            <a:ext uri="{FF2B5EF4-FFF2-40B4-BE49-F238E27FC236}">
              <a16:creationId xmlns:a16="http://schemas.microsoft.com/office/drawing/2014/main" id="{00000000-0008-0000-0700-00000101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8" name="テキスト ボックス 257">
          <a:extLst>
            <a:ext uri="{FF2B5EF4-FFF2-40B4-BE49-F238E27FC236}">
              <a16:creationId xmlns:a16="http://schemas.microsoft.com/office/drawing/2014/main" id="{00000000-0008-0000-0700-00000201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98</xdr:row>
      <xdr:rowOff>140826</xdr:rowOff>
    </xdr:from>
    <xdr:to>
      <xdr:col>24</xdr:col>
      <xdr:colOff>114300</xdr:colOff>
      <xdr:row>99</xdr:row>
      <xdr:rowOff>70976</xdr:rowOff>
    </xdr:to>
    <xdr:sp macro="" textlink="">
      <xdr:nvSpPr>
        <xdr:cNvPr id="259" name="楕円 258">
          <a:extLst>
            <a:ext uri="{FF2B5EF4-FFF2-40B4-BE49-F238E27FC236}">
              <a16:creationId xmlns:a16="http://schemas.microsoft.com/office/drawing/2014/main" id="{00000000-0008-0000-0700-000003010000}"/>
            </a:ext>
          </a:extLst>
        </xdr:cNvPr>
        <xdr:cNvSpPr/>
      </xdr:nvSpPr>
      <xdr:spPr>
        <a:xfrm>
          <a:off x="4584700" y="169429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98</xdr:row>
      <xdr:rowOff>55753</xdr:rowOff>
    </xdr:from>
    <xdr:ext cx="534377" cy="259045"/>
    <xdr:sp macro="" textlink="">
      <xdr:nvSpPr>
        <xdr:cNvPr id="260" name="衛生費該当値テキスト">
          <a:extLst>
            <a:ext uri="{FF2B5EF4-FFF2-40B4-BE49-F238E27FC236}">
              <a16:creationId xmlns:a16="http://schemas.microsoft.com/office/drawing/2014/main" id="{00000000-0008-0000-0700-000004010000}"/>
            </a:ext>
          </a:extLst>
        </xdr:cNvPr>
        <xdr:cNvSpPr txBox="1"/>
      </xdr:nvSpPr>
      <xdr:spPr>
        <a:xfrm>
          <a:off x="4686300" y="168578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24,820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98</xdr:row>
      <xdr:rowOff>130603</xdr:rowOff>
    </xdr:from>
    <xdr:to>
      <xdr:col>20</xdr:col>
      <xdr:colOff>38100</xdr:colOff>
      <xdr:row>99</xdr:row>
      <xdr:rowOff>60753</xdr:rowOff>
    </xdr:to>
    <xdr:sp macro="" textlink="">
      <xdr:nvSpPr>
        <xdr:cNvPr id="261" name="楕円 260">
          <a:extLst>
            <a:ext uri="{FF2B5EF4-FFF2-40B4-BE49-F238E27FC236}">
              <a16:creationId xmlns:a16="http://schemas.microsoft.com/office/drawing/2014/main" id="{00000000-0008-0000-0700-000005010000}"/>
            </a:ext>
          </a:extLst>
        </xdr:cNvPr>
        <xdr:cNvSpPr/>
      </xdr:nvSpPr>
      <xdr:spPr>
        <a:xfrm>
          <a:off x="3746500" y="169327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99</xdr:row>
      <xdr:rowOff>51880</xdr:rowOff>
    </xdr:from>
    <xdr:ext cx="534377" cy="259045"/>
    <xdr:sp macro="" textlink="">
      <xdr:nvSpPr>
        <xdr:cNvPr id="262" name="テキスト ボックス 261">
          <a:extLst>
            <a:ext uri="{FF2B5EF4-FFF2-40B4-BE49-F238E27FC236}">
              <a16:creationId xmlns:a16="http://schemas.microsoft.com/office/drawing/2014/main" id="{00000000-0008-0000-0700-000006010000}"/>
            </a:ext>
          </a:extLst>
        </xdr:cNvPr>
        <xdr:cNvSpPr txBox="1"/>
      </xdr:nvSpPr>
      <xdr:spPr>
        <a:xfrm>
          <a:off x="3530111" y="170254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25,446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98</xdr:row>
      <xdr:rowOff>137754</xdr:rowOff>
    </xdr:from>
    <xdr:to>
      <xdr:col>15</xdr:col>
      <xdr:colOff>101600</xdr:colOff>
      <xdr:row>99</xdr:row>
      <xdr:rowOff>67904</xdr:rowOff>
    </xdr:to>
    <xdr:sp macro="" textlink="">
      <xdr:nvSpPr>
        <xdr:cNvPr id="263" name="楕円 262">
          <a:extLst>
            <a:ext uri="{FF2B5EF4-FFF2-40B4-BE49-F238E27FC236}">
              <a16:creationId xmlns:a16="http://schemas.microsoft.com/office/drawing/2014/main" id="{00000000-0008-0000-0700-000007010000}"/>
            </a:ext>
          </a:extLst>
        </xdr:cNvPr>
        <xdr:cNvSpPr/>
      </xdr:nvSpPr>
      <xdr:spPr>
        <a:xfrm>
          <a:off x="2857500" y="169398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99</xdr:row>
      <xdr:rowOff>59031</xdr:rowOff>
    </xdr:from>
    <xdr:ext cx="534377" cy="259045"/>
    <xdr:sp macro="" textlink="">
      <xdr:nvSpPr>
        <xdr:cNvPr id="264" name="テキスト ボックス 263">
          <a:extLst>
            <a:ext uri="{FF2B5EF4-FFF2-40B4-BE49-F238E27FC236}">
              <a16:creationId xmlns:a16="http://schemas.microsoft.com/office/drawing/2014/main" id="{00000000-0008-0000-0700-000008010000}"/>
            </a:ext>
          </a:extLst>
        </xdr:cNvPr>
        <xdr:cNvSpPr txBox="1"/>
      </xdr:nvSpPr>
      <xdr:spPr>
        <a:xfrm>
          <a:off x="2641111" y="170325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25,008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98</xdr:row>
      <xdr:rowOff>69355</xdr:rowOff>
    </xdr:from>
    <xdr:to>
      <xdr:col>10</xdr:col>
      <xdr:colOff>165100</xdr:colOff>
      <xdr:row>98</xdr:row>
      <xdr:rowOff>170955</xdr:rowOff>
    </xdr:to>
    <xdr:sp macro="" textlink="">
      <xdr:nvSpPr>
        <xdr:cNvPr id="265" name="楕円 264">
          <a:extLst>
            <a:ext uri="{FF2B5EF4-FFF2-40B4-BE49-F238E27FC236}">
              <a16:creationId xmlns:a16="http://schemas.microsoft.com/office/drawing/2014/main" id="{00000000-0008-0000-0700-000009010000}"/>
            </a:ext>
          </a:extLst>
        </xdr:cNvPr>
        <xdr:cNvSpPr/>
      </xdr:nvSpPr>
      <xdr:spPr>
        <a:xfrm>
          <a:off x="1968500" y="168714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98</xdr:row>
      <xdr:rowOff>162082</xdr:rowOff>
    </xdr:from>
    <xdr:ext cx="534377" cy="259045"/>
    <xdr:sp macro="" textlink="">
      <xdr:nvSpPr>
        <xdr:cNvPr id="266" name="テキスト ボックス 265">
          <a:extLst>
            <a:ext uri="{FF2B5EF4-FFF2-40B4-BE49-F238E27FC236}">
              <a16:creationId xmlns:a16="http://schemas.microsoft.com/office/drawing/2014/main" id="{00000000-0008-0000-0700-00000A010000}"/>
            </a:ext>
          </a:extLst>
        </xdr:cNvPr>
        <xdr:cNvSpPr txBox="1"/>
      </xdr:nvSpPr>
      <xdr:spPr>
        <a:xfrm>
          <a:off x="1752111" y="169641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29,197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98</xdr:row>
      <xdr:rowOff>93276</xdr:rowOff>
    </xdr:from>
    <xdr:to>
      <xdr:col>6</xdr:col>
      <xdr:colOff>38100</xdr:colOff>
      <xdr:row>99</xdr:row>
      <xdr:rowOff>23426</xdr:rowOff>
    </xdr:to>
    <xdr:sp macro="" textlink="">
      <xdr:nvSpPr>
        <xdr:cNvPr id="267" name="楕円 266">
          <a:extLst>
            <a:ext uri="{FF2B5EF4-FFF2-40B4-BE49-F238E27FC236}">
              <a16:creationId xmlns:a16="http://schemas.microsoft.com/office/drawing/2014/main" id="{00000000-0008-0000-0700-00000B010000}"/>
            </a:ext>
          </a:extLst>
        </xdr:cNvPr>
        <xdr:cNvSpPr/>
      </xdr:nvSpPr>
      <xdr:spPr>
        <a:xfrm>
          <a:off x="1079500" y="168953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99</xdr:row>
      <xdr:rowOff>14553</xdr:rowOff>
    </xdr:from>
    <xdr:ext cx="534377" cy="259045"/>
    <xdr:sp macro="" textlink="">
      <xdr:nvSpPr>
        <xdr:cNvPr id="268" name="テキスト ボックス 267">
          <a:extLst>
            <a:ext uri="{FF2B5EF4-FFF2-40B4-BE49-F238E27FC236}">
              <a16:creationId xmlns:a16="http://schemas.microsoft.com/office/drawing/2014/main" id="{00000000-0008-0000-0700-00000C010000}"/>
            </a:ext>
          </a:extLst>
        </xdr:cNvPr>
        <xdr:cNvSpPr txBox="1"/>
      </xdr:nvSpPr>
      <xdr:spPr>
        <a:xfrm>
          <a:off x="863111" y="169881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27,732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9" name="正方形/長方形 268">
          <a:extLst>
            <a:ext uri="{FF2B5EF4-FFF2-40B4-BE49-F238E27FC236}">
              <a16:creationId xmlns:a16="http://schemas.microsoft.com/office/drawing/2014/main" id="{00000000-0008-0000-0700-00000D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70" name="正方形/長方形 269">
          <a:extLst>
            <a:ext uri="{FF2B5EF4-FFF2-40B4-BE49-F238E27FC236}">
              <a16:creationId xmlns:a16="http://schemas.microsoft.com/office/drawing/2014/main" id="{00000000-0008-0000-0700-00000E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71" name="正方形/長方形 270">
          <a:extLst>
            <a:ext uri="{FF2B5EF4-FFF2-40B4-BE49-F238E27FC236}">
              <a16:creationId xmlns:a16="http://schemas.microsoft.com/office/drawing/2014/main" id="{00000000-0008-0000-0700-00000F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72" name="正方形/長方形 271">
          <a:extLst>
            <a:ext uri="{FF2B5EF4-FFF2-40B4-BE49-F238E27FC236}">
              <a16:creationId xmlns:a16="http://schemas.microsoft.com/office/drawing/2014/main" id="{00000000-0008-0000-0700-000010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73" name="正方形/長方形 272">
          <a:extLst>
            <a:ext uri="{FF2B5EF4-FFF2-40B4-BE49-F238E27FC236}">
              <a16:creationId xmlns:a16="http://schemas.microsoft.com/office/drawing/2014/main" id="{00000000-0008-0000-0700-000011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74" name="正方形/長方形 273">
          <a:extLst>
            <a:ext uri="{FF2B5EF4-FFF2-40B4-BE49-F238E27FC236}">
              <a16:creationId xmlns:a16="http://schemas.microsoft.com/office/drawing/2014/main" id="{00000000-0008-0000-0700-000012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75" name="正方形/長方形 274">
          <a:extLst>
            <a:ext uri="{FF2B5EF4-FFF2-40B4-BE49-F238E27FC236}">
              <a16:creationId xmlns:a16="http://schemas.microsoft.com/office/drawing/2014/main" id="{00000000-0008-0000-0700-000013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6" name="正方形/長方形 275">
          <a:extLst>
            <a:ext uri="{FF2B5EF4-FFF2-40B4-BE49-F238E27FC236}">
              <a16:creationId xmlns:a16="http://schemas.microsoft.com/office/drawing/2014/main" id="{00000000-0008-0000-0700-000014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7" name="テキスト ボックス 276">
          <a:extLst>
            <a:ext uri="{FF2B5EF4-FFF2-40B4-BE49-F238E27FC236}">
              <a16:creationId xmlns:a16="http://schemas.microsoft.com/office/drawing/2014/main" id="{00000000-0008-0000-0700-000015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8" name="直線コネクタ 277">
          <a:extLst>
            <a:ext uri="{FF2B5EF4-FFF2-40B4-BE49-F238E27FC236}">
              <a16:creationId xmlns:a16="http://schemas.microsoft.com/office/drawing/2014/main" id="{00000000-0008-0000-0700-000016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98878</xdr:rowOff>
    </xdr:from>
    <xdr:to>
      <xdr:col>59</xdr:col>
      <xdr:colOff>50800</xdr:colOff>
      <xdr:row>39</xdr:row>
      <xdr:rowOff>98878</xdr:rowOff>
    </xdr:to>
    <xdr:cxnSp macro="">
      <xdr:nvCxnSpPr>
        <xdr:cNvPr id="279" name="直線コネクタ 278">
          <a:extLst>
            <a:ext uri="{FF2B5EF4-FFF2-40B4-BE49-F238E27FC236}">
              <a16:creationId xmlns:a16="http://schemas.microsoft.com/office/drawing/2014/main" id="{00000000-0008-0000-0700-000017010000}"/>
            </a:ext>
          </a:extLst>
        </xdr:cNvPr>
        <xdr:cNvCxnSpPr/>
      </xdr:nvCxnSpPr>
      <xdr:spPr>
        <a:xfrm>
          <a:off x="6604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128105</xdr:rowOff>
    </xdr:from>
    <xdr:ext cx="248786" cy="259045"/>
    <xdr:sp macro="" textlink="">
      <xdr:nvSpPr>
        <xdr:cNvPr id="280" name="テキスト ボックス 279">
          <a:extLst>
            <a:ext uri="{FF2B5EF4-FFF2-40B4-BE49-F238E27FC236}">
              <a16:creationId xmlns:a16="http://schemas.microsoft.com/office/drawing/2014/main" id="{00000000-0008-0000-0700-000018010000}"/>
            </a:ext>
          </a:extLst>
        </xdr:cNvPr>
        <xdr:cNvSpPr txBox="1"/>
      </xdr:nvSpPr>
      <xdr:spPr>
        <a:xfrm>
          <a:off x="6355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115207</xdr:rowOff>
    </xdr:from>
    <xdr:to>
      <xdr:col>59</xdr:col>
      <xdr:colOff>50800</xdr:colOff>
      <xdr:row>37</xdr:row>
      <xdr:rowOff>115207</xdr:rowOff>
    </xdr:to>
    <xdr:cxnSp macro="">
      <xdr:nvCxnSpPr>
        <xdr:cNvPr id="281" name="直線コネクタ 280">
          <a:extLst>
            <a:ext uri="{FF2B5EF4-FFF2-40B4-BE49-F238E27FC236}">
              <a16:creationId xmlns:a16="http://schemas.microsoft.com/office/drawing/2014/main" id="{00000000-0008-0000-0700-000019010000}"/>
            </a:ext>
          </a:extLst>
        </xdr:cNvPr>
        <xdr:cNvCxnSpPr/>
      </xdr:nvCxnSpPr>
      <xdr:spPr>
        <a:xfrm>
          <a:off x="6604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36</xdr:row>
      <xdr:rowOff>144434</xdr:rowOff>
    </xdr:from>
    <xdr:ext cx="467179" cy="259045"/>
    <xdr:sp macro="" textlink="">
      <xdr:nvSpPr>
        <xdr:cNvPr id="282" name="テキスト ボックス 281">
          <a:extLst>
            <a:ext uri="{FF2B5EF4-FFF2-40B4-BE49-F238E27FC236}">
              <a16:creationId xmlns:a16="http://schemas.microsoft.com/office/drawing/2014/main" id="{00000000-0008-0000-0700-00001A010000}"/>
            </a:ext>
          </a:extLst>
        </xdr:cNvPr>
        <xdr:cNvSpPr txBox="1"/>
      </xdr:nvSpPr>
      <xdr:spPr>
        <a:xfrm>
          <a:off x="6136821" y="6316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131536</xdr:rowOff>
    </xdr:from>
    <xdr:to>
      <xdr:col>59</xdr:col>
      <xdr:colOff>50800</xdr:colOff>
      <xdr:row>35</xdr:row>
      <xdr:rowOff>131536</xdr:rowOff>
    </xdr:to>
    <xdr:cxnSp macro="">
      <xdr:nvCxnSpPr>
        <xdr:cNvPr id="283" name="直線コネクタ 282">
          <a:extLst>
            <a:ext uri="{FF2B5EF4-FFF2-40B4-BE49-F238E27FC236}">
              <a16:creationId xmlns:a16="http://schemas.microsoft.com/office/drawing/2014/main" id="{00000000-0008-0000-0700-00001B010000}"/>
            </a:ext>
          </a:extLst>
        </xdr:cNvPr>
        <xdr:cNvCxnSpPr/>
      </xdr:nvCxnSpPr>
      <xdr:spPr>
        <a:xfrm>
          <a:off x="6604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34</xdr:row>
      <xdr:rowOff>160763</xdr:rowOff>
    </xdr:from>
    <xdr:ext cx="467179" cy="259045"/>
    <xdr:sp macro="" textlink="">
      <xdr:nvSpPr>
        <xdr:cNvPr id="284" name="テキスト ボックス 283">
          <a:extLst>
            <a:ext uri="{FF2B5EF4-FFF2-40B4-BE49-F238E27FC236}">
              <a16:creationId xmlns:a16="http://schemas.microsoft.com/office/drawing/2014/main" id="{00000000-0008-0000-0700-00001C010000}"/>
            </a:ext>
          </a:extLst>
        </xdr:cNvPr>
        <xdr:cNvSpPr txBox="1"/>
      </xdr:nvSpPr>
      <xdr:spPr>
        <a:xfrm>
          <a:off x="6136821" y="5990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147864</xdr:rowOff>
    </xdr:from>
    <xdr:to>
      <xdr:col>59</xdr:col>
      <xdr:colOff>50800</xdr:colOff>
      <xdr:row>33</xdr:row>
      <xdr:rowOff>147864</xdr:rowOff>
    </xdr:to>
    <xdr:cxnSp macro="">
      <xdr:nvCxnSpPr>
        <xdr:cNvPr id="285" name="直線コネクタ 284">
          <a:extLst>
            <a:ext uri="{FF2B5EF4-FFF2-40B4-BE49-F238E27FC236}">
              <a16:creationId xmlns:a16="http://schemas.microsoft.com/office/drawing/2014/main" id="{00000000-0008-0000-0700-00001D010000}"/>
            </a:ext>
          </a:extLst>
        </xdr:cNvPr>
        <xdr:cNvCxnSpPr/>
      </xdr:nvCxnSpPr>
      <xdr:spPr>
        <a:xfrm>
          <a:off x="6604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33</xdr:row>
      <xdr:rowOff>5641</xdr:rowOff>
    </xdr:from>
    <xdr:ext cx="467179" cy="259045"/>
    <xdr:sp macro="" textlink="">
      <xdr:nvSpPr>
        <xdr:cNvPr id="286" name="テキスト ボックス 285">
          <a:extLst>
            <a:ext uri="{FF2B5EF4-FFF2-40B4-BE49-F238E27FC236}">
              <a16:creationId xmlns:a16="http://schemas.microsoft.com/office/drawing/2014/main" id="{00000000-0008-0000-0700-00001E010000}"/>
            </a:ext>
          </a:extLst>
        </xdr:cNvPr>
        <xdr:cNvSpPr txBox="1"/>
      </xdr:nvSpPr>
      <xdr:spPr>
        <a:xfrm>
          <a:off x="6136821" y="5663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164193</xdr:rowOff>
    </xdr:from>
    <xdr:to>
      <xdr:col>59</xdr:col>
      <xdr:colOff>50800</xdr:colOff>
      <xdr:row>31</xdr:row>
      <xdr:rowOff>164193</xdr:rowOff>
    </xdr:to>
    <xdr:cxnSp macro="">
      <xdr:nvCxnSpPr>
        <xdr:cNvPr id="287" name="直線コネクタ 286">
          <a:extLst>
            <a:ext uri="{FF2B5EF4-FFF2-40B4-BE49-F238E27FC236}">
              <a16:creationId xmlns:a16="http://schemas.microsoft.com/office/drawing/2014/main" id="{00000000-0008-0000-0700-00001F010000}"/>
            </a:ext>
          </a:extLst>
        </xdr:cNvPr>
        <xdr:cNvCxnSpPr/>
      </xdr:nvCxnSpPr>
      <xdr:spPr>
        <a:xfrm>
          <a:off x="6604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31</xdr:row>
      <xdr:rowOff>21970</xdr:rowOff>
    </xdr:from>
    <xdr:ext cx="467179" cy="259045"/>
    <xdr:sp macro="" textlink="">
      <xdr:nvSpPr>
        <xdr:cNvPr id="288" name="テキスト ボックス 287">
          <a:extLst>
            <a:ext uri="{FF2B5EF4-FFF2-40B4-BE49-F238E27FC236}">
              <a16:creationId xmlns:a16="http://schemas.microsoft.com/office/drawing/2014/main" id="{00000000-0008-0000-0700-000020010000}"/>
            </a:ext>
          </a:extLst>
        </xdr:cNvPr>
        <xdr:cNvSpPr txBox="1"/>
      </xdr:nvSpPr>
      <xdr:spPr>
        <a:xfrm>
          <a:off x="6136821" y="5336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9072</xdr:rowOff>
    </xdr:from>
    <xdr:to>
      <xdr:col>59</xdr:col>
      <xdr:colOff>50800</xdr:colOff>
      <xdr:row>30</xdr:row>
      <xdr:rowOff>9072</xdr:rowOff>
    </xdr:to>
    <xdr:cxnSp macro="">
      <xdr:nvCxnSpPr>
        <xdr:cNvPr id="289" name="直線コネクタ 288">
          <a:extLst>
            <a:ext uri="{FF2B5EF4-FFF2-40B4-BE49-F238E27FC236}">
              <a16:creationId xmlns:a16="http://schemas.microsoft.com/office/drawing/2014/main" id="{00000000-0008-0000-0700-000021010000}"/>
            </a:ext>
          </a:extLst>
        </xdr:cNvPr>
        <xdr:cNvCxnSpPr/>
      </xdr:nvCxnSpPr>
      <xdr:spPr>
        <a:xfrm>
          <a:off x="6604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29</xdr:row>
      <xdr:rowOff>38299</xdr:rowOff>
    </xdr:from>
    <xdr:ext cx="467179" cy="259045"/>
    <xdr:sp macro="" textlink="">
      <xdr:nvSpPr>
        <xdr:cNvPr id="290" name="テキスト ボックス 289">
          <a:extLst>
            <a:ext uri="{FF2B5EF4-FFF2-40B4-BE49-F238E27FC236}">
              <a16:creationId xmlns:a16="http://schemas.microsoft.com/office/drawing/2014/main" id="{00000000-0008-0000-0700-000022010000}"/>
            </a:ext>
          </a:extLst>
        </xdr:cNvPr>
        <xdr:cNvSpPr txBox="1"/>
      </xdr:nvSpPr>
      <xdr:spPr>
        <a:xfrm>
          <a:off x="6136821" y="5010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91" name="直線コネクタ 290">
          <a:extLst>
            <a:ext uri="{FF2B5EF4-FFF2-40B4-BE49-F238E27FC236}">
              <a16:creationId xmlns:a16="http://schemas.microsoft.com/office/drawing/2014/main" id="{00000000-0008-0000-0700-000023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27</xdr:row>
      <xdr:rowOff>54627</xdr:rowOff>
    </xdr:from>
    <xdr:ext cx="467179" cy="259045"/>
    <xdr:sp macro="" textlink="">
      <xdr:nvSpPr>
        <xdr:cNvPr id="292" name="テキスト ボックス 291">
          <a:extLst>
            <a:ext uri="{FF2B5EF4-FFF2-40B4-BE49-F238E27FC236}">
              <a16:creationId xmlns:a16="http://schemas.microsoft.com/office/drawing/2014/main" id="{00000000-0008-0000-0700-000024010000}"/>
            </a:ext>
          </a:extLst>
        </xdr:cNvPr>
        <xdr:cNvSpPr txBox="1"/>
      </xdr:nvSpPr>
      <xdr:spPr>
        <a:xfrm>
          <a:off x="6136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93" name="労働費グラフ枠">
          <a:extLst>
            <a:ext uri="{FF2B5EF4-FFF2-40B4-BE49-F238E27FC236}">
              <a16:creationId xmlns:a16="http://schemas.microsoft.com/office/drawing/2014/main" id="{00000000-0008-0000-0700-000025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30</xdr:row>
      <xdr:rowOff>21481</xdr:rowOff>
    </xdr:from>
    <xdr:to>
      <xdr:col>54</xdr:col>
      <xdr:colOff>189865</xdr:colOff>
      <xdr:row>39</xdr:row>
      <xdr:rowOff>98878</xdr:rowOff>
    </xdr:to>
    <xdr:cxnSp macro="">
      <xdr:nvCxnSpPr>
        <xdr:cNvPr id="294" name="直線コネクタ 293">
          <a:extLst>
            <a:ext uri="{FF2B5EF4-FFF2-40B4-BE49-F238E27FC236}">
              <a16:creationId xmlns:a16="http://schemas.microsoft.com/office/drawing/2014/main" id="{00000000-0008-0000-0700-000026010000}"/>
            </a:ext>
          </a:extLst>
        </xdr:cNvPr>
        <xdr:cNvCxnSpPr/>
      </xdr:nvCxnSpPr>
      <xdr:spPr>
        <a:xfrm flipV="1">
          <a:off x="10475595" y="5164981"/>
          <a:ext cx="1270" cy="162044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39</xdr:row>
      <xdr:rowOff>102705</xdr:rowOff>
    </xdr:from>
    <xdr:ext cx="249299" cy="259045"/>
    <xdr:sp macro="" textlink="">
      <xdr:nvSpPr>
        <xdr:cNvPr id="295" name="労働費最小値テキスト">
          <a:extLst>
            <a:ext uri="{FF2B5EF4-FFF2-40B4-BE49-F238E27FC236}">
              <a16:creationId xmlns:a16="http://schemas.microsoft.com/office/drawing/2014/main" id="{00000000-0008-0000-0700-000027010000}"/>
            </a:ext>
          </a:extLst>
        </xdr:cNvPr>
        <xdr:cNvSpPr txBox="1"/>
      </xdr:nvSpPr>
      <xdr:spPr>
        <a:xfrm>
          <a:off x="10528300" y="67892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39</xdr:row>
      <xdr:rowOff>98878</xdr:rowOff>
    </xdr:from>
    <xdr:to>
      <xdr:col>55</xdr:col>
      <xdr:colOff>88900</xdr:colOff>
      <xdr:row>39</xdr:row>
      <xdr:rowOff>98878</xdr:rowOff>
    </xdr:to>
    <xdr:cxnSp macro="">
      <xdr:nvCxnSpPr>
        <xdr:cNvPr id="296" name="直線コネクタ 295">
          <a:extLst>
            <a:ext uri="{FF2B5EF4-FFF2-40B4-BE49-F238E27FC236}">
              <a16:creationId xmlns:a16="http://schemas.microsoft.com/office/drawing/2014/main" id="{00000000-0008-0000-0700-000028010000}"/>
            </a:ext>
          </a:extLst>
        </xdr:cNvPr>
        <xdr:cNvCxnSpPr/>
      </xdr:nvCxnSpPr>
      <xdr:spPr>
        <a:xfrm>
          <a:off x="10388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28</xdr:row>
      <xdr:rowOff>139608</xdr:rowOff>
    </xdr:from>
    <xdr:ext cx="469744" cy="259045"/>
    <xdr:sp macro="" textlink="">
      <xdr:nvSpPr>
        <xdr:cNvPr id="297" name="労働費最大値テキスト">
          <a:extLst>
            <a:ext uri="{FF2B5EF4-FFF2-40B4-BE49-F238E27FC236}">
              <a16:creationId xmlns:a16="http://schemas.microsoft.com/office/drawing/2014/main" id="{00000000-0008-0000-0700-000029010000}"/>
            </a:ext>
          </a:extLst>
        </xdr:cNvPr>
        <xdr:cNvSpPr txBox="1"/>
      </xdr:nvSpPr>
      <xdr:spPr>
        <a:xfrm>
          <a:off x="10528300" y="49402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4,962</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30</xdr:row>
      <xdr:rowOff>21481</xdr:rowOff>
    </xdr:from>
    <xdr:to>
      <xdr:col>55</xdr:col>
      <xdr:colOff>88900</xdr:colOff>
      <xdr:row>30</xdr:row>
      <xdr:rowOff>21481</xdr:rowOff>
    </xdr:to>
    <xdr:cxnSp macro="">
      <xdr:nvCxnSpPr>
        <xdr:cNvPr id="298" name="直線コネクタ 297">
          <a:extLst>
            <a:ext uri="{FF2B5EF4-FFF2-40B4-BE49-F238E27FC236}">
              <a16:creationId xmlns:a16="http://schemas.microsoft.com/office/drawing/2014/main" id="{00000000-0008-0000-0700-00002A010000}"/>
            </a:ext>
          </a:extLst>
        </xdr:cNvPr>
        <xdr:cNvCxnSpPr/>
      </xdr:nvCxnSpPr>
      <xdr:spPr>
        <a:xfrm>
          <a:off x="10388600" y="516498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39</xdr:row>
      <xdr:rowOff>98878</xdr:rowOff>
    </xdr:from>
    <xdr:to>
      <xdr:col>55</xdr:col>
      <xdr:colOff>0</xdr:colOff>
      <xdr:row>39</xdr:row>
      <xdr:rowOff>98878</xdr:rowOff>
    </xdr:to>
    <xdr:cxnSp macro="">
      <xdr:nvCxnSpPr>
        <xdr:cNvPr id="299" name="直線コネクタ 298">
          <a:extLst>
            <a:ext uri="{FF2B5EF4-FFF2-40B4-BE49-F238E27FC236}">
              <a16:creationId xmlns:a16="http://schemas.microsoft.com/office/drawing/2014/main" id="{00000000-0008-0000-0700-00002B010000}"/>
            </a:ext>
          </a:extLst>
        </xdr:cNvPr>
        <xdr:cNvCxnSpPr/>
      </xdr:nvCxnSpPr>
      <xdr:spPr>
        <a:xfrm>
          <a:off x="9639300" y="6785428"/>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37</xdr:row>
      <xdr:rowOff>90550</xdr:rowOff>
    </xdr:from>
    <xdr:ext cx="378565" cy="259045"/>
    <xdr:sp macro="" textlink="">
      <xdr:nvSpPr>
        <xdr:cNvPr id="300" name="労働費平均値テキスト">
          <a:extLst>
            <a:ext uri="{FF2B5EF4-FFF2-40B4-BE49-F238E27FC236}">
              <a16:creationId xmlns:a16="http://schemas.microsoft.com/office/drawing/2014/main" id="{00000000-0008-0000-0700-00002C010000}"/>
            </a:ext>
          </a:extLst>
        </xdr:cNvPr>
        <xdr:cNvSpPr txBox="1"/>
      </xdr:nvSpPr>
      <xdr:spPr>
        <a:xfrm>
          <a:off x="10528300" y="6434200"/>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67673</xdr:rowOff>
    </xdr:from>
    <xdr:to>
      <xdr:col>55</xdr:col>
      <xdr:colOff>50800</xdr:colOff>
      <xdr:row>38</xdr:row>
      <xdr:rowOff>169273</xdr:rowOff>
    </xdr:to>
    <xdr:sp macro="" textlink="">
      <xdr:nvSpPr>
        <xdr:cNvPr id="301" name="フローチャート: 判断 300">
          <a:extLst>
            <a:ext uri="{FF2B5EF4-FFF2-40B4-BE49-F238E27FC236}">
              <a16:creationId xmlns:a16="http://schemas.microsoft.com/office/drawing/2014/main" id="{00000000-0008-0000-0700-00002D010000}"/>
            </a:ext>
          </a:extLst>
        </xdr:cNvPr>
        <xdr:cNvSpPr/>
      </xdr:nvSpPr>
      <xdr:spPr>
        <a:xfrm>
          <a:off x="10426700" y="65827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39</xdr:row>
      <xdr:rowOff>98878</xdr:rowOff>
    </xdr:from>
    <xdr:to>
      <xdr:col>50</xdr:col>
      <xdr:colOff>114300</xdr:colOff>
      <xdr:row>39</xdr:row>
      <xdr:rowOff>98878</xdr:rowOff>
    </xdr:to>
    <xdr:cxnSp macro="">
      <xdr:nvCxnSpPr>
        <xdr:cNvPr id="302" name="直線コネクタ 301">
          <a:extLst>
            <a:ext uri="{FF2B5EF4-FFF2-40B4-BE49-F238E27FC236}">
              <a16:creationId xmlns:a16="http://schemas.microsoft.com/office/drawing/2014/main" id="{00000000-0008-0000-0700-00002E010000}"/>
            </a:ext>
          </a:extLst>
        </xdr:cNvPr>
        <xdr:cNvCxnSpPr/>
      </xdr:nvCxnSpPr>
      <xdr:spPr>
        <a:xfrm>
          <a:off x="8750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38</xdr:row>
      <xdr:rowOff>58855</xdr:rowOff>
    </xdr:from>
    <xdr:to>
      <xdr:col>50</xdr:col>
      <xdr:colOff>165100</xdr:colOff>
      <xdr:row>38</xdr:row>
      <xdr:rowOff>160455</xdr:rowOff>
    </xdr:to>
    <xdr:sp macro="" textlink="">
      <xdr:nvSpPr>
        <xdr:cNvPr id="303" name="フローチャート: 判断 302">
          <a:extLst>
            <a:ext uri="{FF2B5EF4-FFF2-40B4-BE49-F238E27FC236}">
              <a16:creationId xmlns:a16="http://schemas.microsoft.com/office/drawing/2014/main" id="{00000000-0008-0000-0700-00002F010000}"/>
            </a:ext>
          </a:extLst>
        </xdr:cNvPr>
        <xdr:cNvSpPr/>
      </xdr:nvSpPr>
      <xdr:spPr>
        <a:xfrm>
          <a:off x="9588500" y="65739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37</xdr:row>
      <xdr:rowOff>5532</xdr:rowOff>
    </xdr:from>
    <xdr:ext cx="378565" cy="259045"/>
    <xdr:sp macro="" textlink="">
      <xdr:nvSpPr>
        <xdr:cNvPr id="304" name="テキスト ボックス 303">
          <a:extLst>
            <a:ext uri="{FF2B5EF4-FFF2-40B4-BE49-F238E27FC236}">
              <a16:creationId xmlns:a16="http://schemas.microsoft.com/office/drawing/2014/main" id="{00000000-0008-0000-0700-000030010000}"/>
            </a:ext>
          </a:extLst>
        </xdr:cNvPr>
        <xdr:cNvSpPr txBox="1"/>
      </xdr:nvSpPr>
      <xdr:spPr>
        <a:xfrm>
          <a:off x="9450017" y="634918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39</xdr:row>
      <xdr:rowOff>98878</xdr:rowOff>
    </xdr:from>
    <xdr:to>
      <xdr:col>45</xdr:col>
      <xdr:colOff>177800</xdr:colOff>
      <xdr:row>39</xdr:row>
      <xdr:rowOff>98878</xdr:rowOff>
    </xdr:to>
    <xdr:cxnSp macro="">
      <xdr:nvCxnSpPr>
        <xdr:cNvPr id="305" name="直線コネクタ 304">
          <a:extLst>
            <a:ext uri="{FF2B5EF4-FFF2-40B4-BE49-F238E27FC236}">
              <a16:creationId xmlns:a16="http://schemas.microsoft.com/office/drawing/2014/main" id="{00000000-0008-0000-0700-000031010000}"/>
            </a:ext>
          </a:extLst>
        </xdr:cNvPr>
        <xdr:cNvCxnSpPr/>
      </xdr:nvCxnSpPr>
      <xdr:spPr>
        <a:xfrm>
          <a:off x="7861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38</xdr:row>
      <xdr:rowOff>51018</xdr:rowOff>
    </xdr:from>
    <xdr:to>
      <xdr:col>46</xdr:col>
      <xdr:colOff>38100</xdr:colOff>
      <xdr:row>38</xdr:row>
      <xdr:rowOff>152618</xdr:rowOff>
    </xdr:to>
    <xdr:sp macro="" textlink="">
      <xdr:nvSpPr>
        <xdr:cNvPr id="306" name="フローチャート: 判断 305">
          <a:extLst>
            <a:ext uri="{FF2B5EF4-FFF2-40B4-BE49-F238E27FC236}">
              <a16:creationId xmlns:a16="http://schemas.microsoft.com/office/drawing/2014/main" id="{00000000-0008-0000-0700-000032010000}"/>
            </a:ext>
          </a:extLst>
        </xdr:cNvPr>
        <xdr:cNvSpPr/>
      </xdr:nvSpPr>
      <xdr:spPr>
        <a:xfrm>
          <a:off x="8699500" y="65661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36</xdr:row>
      <xdr:rowOff>169145</xdr:rowOff>
    </xdr:from>
    <xdr:ext cx="378565" cy="259045"/>
    <xdr:sp macro="" textlink="">
      <xdr:nvSpPr>
        <xdr:cNvPr id="307" name="テキスト ボックス 306">
          <a:extLst>
            <a:ext uri="{FF2B5EF4-FFF2-40B4-BE49-F238E27FC236}">
              <a16:creationId xmlns:a16="http://schemas.microsoft.com/office/drawing/2014/main" id="{00000000-0008-0000-0700-000033010000}"/>
            </a:ext>
          </a:extLst>
        </xdr:cNvPr>
        <xdr:cNvSpPr txBox="1"/>
      </xdr:nvSpPr>
      <xdr:spPr>
        <a:xfrm>
          <a:off x="8561017" y="634134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39</xdr:row>
      <xdr:rowOff>98878</xdr:rowOff>
    </xdr:from>
    <xdr:to>
      <xdr:col>41</xdr:col>
      <xdr:colOff>50800</xdr:colOff>
      <xdr:row>39</xdr:row>
      <xdr:rowOff>98878</xdr:rowOff>
    </xdr:to>
    <xdr:cxnSp macro="">
      <xdr:nvCxnSpPr>
        <xdr:cNvPr id="308" name="直線コネクタ 307">
          <a:extLst>
            <a:ext uri="{FF2B5EF4-FFF2-40B4-BE49-F238E27FC236}">
              <a16:creationId xmlns:a16="http://schemas.microsoft.com/office/drawing/2014/main" id="{00000000-0008-0000-0700-000034010000}"/>
            </a:ext>
          </a:extLst>
        </xdr:cNvPr>
        <xdr:cNvCxnSpPr/>
      </xdr:nvCxnSpPr>
      <xdr:spPr>
        <a:xfrm>
          <a:off x="6972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38</xdr:row>
      <xdr:rowOff>1705</xdr:rowOff>
    </xdr:from>
    <xdr:to>
      <xdr:col>41</xdr:col>
      <xdr:colOff>101600</xdr:colOff>
      <xdr:row>38</xdr:row>
      <xdr:rowOff>103305</xdr:rowOff>
    </xdr:to>
    <xdr:sp macro="" textlink="">
      <xdr:nvSpPr>
        <xdr:cNvPr id="309" name="フローチャート: 判断 308">
          <a:extLst>
            <a:ext uri="{FF2B5EF4-FFF2-40B4-BE49-F238E27FC236}">
              <a16:creationId xmlns:a16="http://schemas.microsoft.com/office/drawing/2014/main" id="{00000000-0008-0000-0700-000035010000}"/>
            </a:ext>
          </a:extLst>
        </xdr:cNvPr>
        <xdr:cNvSpPr/>
      </xdr:nvSpPr>
      <xdr:spPr>
        <a:xfrm>
          <a:off x="7810500" y="65168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36</xdr:row>
      <xdr:rowOff>119832</xdr:rowOff>
    </xdr:from>
    <xdr:ext cx="378565" cy="259045"/>
    <xdr:sp macro="" textlink="">
      <xdr:nvSpPr>
        <xdr:cNvPr id="310" name="テキスト ボックス 309">
          <a:extLst>
            <a:ext uri="{FF2B5EF4-FFF2-40B4-BE49-F238E27FC236}">
              <a16:creationId xmlns:a16="http://schemas.microsoft.com/office/drawing/2014/main" id="{00000000-0008-0000-0700-000036010000}"/>
            </a:ext>
          </a:extLst>
        </xdr:cNvPr>
        <xdr:cNvSpPr txBox="1"/>
      </xdr:nvSpPr>
      <xdr:spPr>
        <a:xfrm>
          <a:off x="7672017" y="629203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36</xdr:row>
      <xdr:rowOff>108494</xdr:rowOff>
    </xdr:from>
    <xdr:to>
      <xdr:col>36</xdr:col>
      <xdr:colOff>165100</xdr:colOff>
      <xdr:row>37</xdr:row>
      <xdr:rowOff>38644</xdr:rowOff>
    </xdr:to>
    <xdr:sp macro="" textlink="">
      <xdr:nvSpPr>
        <xdr:cNvPr id="311" name="フローチャート: 判断 310">
          <a:extLst>
            <a:ext uri="{FF2B5EF4-FFF2-40B4-BE49-F238E27FC236}">
              <a16:creationId xmlns:a16="http://schemas.microsoft.com/office/drawing/2014/main" id="{00000000-0008-0000-0700-000037010000}"/>
            </a:ext>
          </a:extLst>
        </xdr:cNvPr>
        <xdr:cNvSpPr/>
      </xdr:nvSpPr>
      <xdr:spPr>
        <a:xfrm>
          <a:off x="6921500" y="62806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35</xdr:row>
      <xdr:rowOff>55171</xdr:rowOff>
    </xdr:from>
    <xdr:ext cx="469744" cy="259045"/>
    <xdr:sp macro="" textlink="">
      <xdr:nvSpPr>
        <xdr:cNvPr id="312" name="テキスト ボックス 311">
          <a:extLst>
            <a:ext uri="{FF2B5EF4-FFF2-40B4-BE49-F238E27FC236}">
              <a16:creationId xmlns:a16="http://schemas.microsoft.com/office/drawing/2014/main" id="{00000000-0008-0000-0700-000038010000}"/>
            </a:ext>
          </a:extLst>
        </xdr:cNvPr>
        <xdr:cNvSpPr txBox="1"/>
      </xdr:nvSpPr>
      <xdr:spPr>
        <a:xfrm>
          <a:off x="6737428" y="60559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13" name="テキスト ボックス 312">
          <a:extLst>
            <a:ext uri="{FF2B5EF4-FFF2-40B4-BE49-F238E27FC236}">
              <a16:creationId xmlns:a16="http://schemas.microsoft.com/office/drawing/2014/main" id="{00000000-0008-0000-0700-000039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14" name="テキスト ボックス 313">
          <a:extLst>
            <a:ext uri="{FF2B5EF4-FFF2-40B4-BE49-F238E27FC236}">
              <a16:creationId xmlns:a16="http://schemas.microsoft.com/office/drawing/2014/main" id="{00000000-0008-0000-0700-00003A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15" name="テキスト ボックス 314">
          <a:extLst>
            <a:ext uri="{FF2B5EF4-FFF2-40B4-BE49-F238E27FC236}">
              <a16:creationId xmlns:a16="http://schemas.microsoft.com/office/drawing/2014/main" id="{00000000-0008-0000-0700-00003B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16" name="テキスト ボックス 315">
          <a:extLst>
            <a:ext uri="{FF2B5EF4-FFF2-40B4-BE49-F238E27FC236}">
              <a16:creationId xmlns:a16="http://schemas.microsoft.com/office/drawing/2014/main" id="{00000000-0008-0000-0700-00003C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17" name="テキスト ボックス 316">
          <a:extLst>
            <a:ext uri="{FF2B5EF4-FFF2-40B4-BE49-F238E27FC236}">
              <a16:creationId xmlns:a16="http://schemas.microsoft.com/office/drawing/2014/main" id="{00000000-0008-0000-0700-00003D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39</xdr:row>
      <xdr:rowOff>48078</xdr:rowOff>
    </xdr:from>
    <xdr:to>
      <xdr:col>55</xdr:col>
      <xdr:colOff>50800</xdr:colOff>
      <xdr:row>39</xdr:row>
      <xdr:rowOff>149678</xdr:rowOff>
    </xdr:to>
    <xdr:sp macro="" textlink="">
      <xdr:nvSpPr>
        <xdr:cNvPr id="318" name="楕円 317">
          <a:extLst>
            <a:ext uri="{FF2B5EF4-FFF2-40B4-BE49-F238E27FC236}">
              <a16:creationId xmlns:a16="http://schemas.microsoft.com/office/drawing/2014/main" id="{00000000-0008-0000-0700-00003E010000}"/>
            </a:ext>
          </a:extLst>
        </xdr:cNvPr>
        <xdr:cNvSpPr/>
      </xdr:nvSpPr>
      <xdr:spPr>
        <a:xfrm>
          <a:off x="104267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38</xdr:row>
      <xdr:rowOff>134455</xdr:rowOff>
    </xdr:from>
    <xdr:ext cx="249299" cy="259045"/>
    <xdr:sp macro="" textlink="">
      <xdr:nvSpPr>
        <xdr:cNvPr id="319" name="労働費該当値テキスト">
          <a:extLst>
            <a:ext uri="{FF2B5EF4-FFF2-40B4-BE49-F238E27FC236}">
              <a16:creationId xmlns:a16="http://schemas.microsoft.com/office/drawing/2014/main" id="{00000000-0008-0000-0700-00003F010000}"/>
            </a:ext>
          </a:extLst>
        </xdr:cNvPr>
        <xdr:cNvSpPr txBox="1"/>
      </xdr:nvSpPr>
      <xdr:spPr>
        <a:xfrm>
          <a:off x="10528300" y="66495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39</xdr:row>
      <xdr:rowOff>48078</xdr:rowOff>
    </xdr:from>
    <xdr:to>
      <xdr:col>50</xdr:col>
      <xdr:colOff>165100</xdr:colOff>
      <xdr:row>39</xdr:row>
      <xdr:rowOff>149678</xdr:rowOff>
    </xdr:to>
    <xdr:sp macro="" textlink="">
      <xdr:nvSpPr>
        <xdr:cNvPr id="320" name="楕円 319">
          <a:extLst>
            <a:ext uri="{FF2B5EF4-FFF2-40B4-BE49-F238E27FC236}">
              <a16:creationId xmlns:a16="http://schemas.microsoft.com/office/drawing/2014/main" id="{00000000-0008-0000-0700-000040010000}"/>
            </a:ext>
          </a:extLst>
        </xdr:cNvPr>
        <xdr:cNvSpPr/>
      </xdr:nvSpPr>
      <xdr:spPr>
        <a:xfrm>
          <a:off x="9588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180150</xdr:colOff>
      <xdr:row>39</xdr:row>
      <xdr:rowOff>140805</xdr:rowOff>
    </xdr:from>
    <xdr:ext cx="249299" cy="259045"/>
    <xdr:sp macro="" textlink="">
      <xdr:nvSpPr>
        <xdr:cNvPr id="321" name="テキスト ボックス 320">
          <a:extLst>
            <a:ext uri="{FF2B5EF4-FFF2-40B4-BE49-F238E27FC236}">
              <a16:creationId xmlns:a16="http://schemas.microsoft.com/office/drawing/2014/main" id="{00000000-0008-0000-0700-000041010000}"/>
            </a:ext>
          </a:extLst>
        </xdr:cNvPr>
        <xdr:cNvSpPr txBox="1"/>
      </xdr:nvSpPr>
      <xdr:spPr>
        <a:xfrm>
          <a:off x="9514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39</xdr:row>
      <xdr:rowOff>48078</xdr:rowOff>
    </xdr:from>
    <xdr:to>
      <xdr:col>46</xdr:col>
      <xdr:colOff>38100</xdr:colOff>
      <xdr:row>39</xdr:row>
      <xdr:rowOff>149678</xdr:rowOff>
    </xdr:to>
    <xdr:sp macro="" textlink="">
      <xdr:nvSpPr>
        <xdr:cNvPr id="322" name="楕円 321">
          <a:extLst>
            <a:ext uri="{FF2B5EF4-FFF2-40B4-BE49-F238E27FC236}">
              <a16:creationId xmlns:a16="http://schemas.microsoft.com/office/drawing/2014/main" id="{00000000-0008-0000-0700-000042010000}"/>
            </a:ext>
          </a:extLst>
        </xdr:cNvPr>
        <xdr:cNvSpPr/>
      </xdr:nvSpPr>
      <xdr:spPr>
        <a:xfrm>
          <a:off x="8699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45</xdr:col>
      <xdr:colOff>53150</xdr:colOff>
      <xdr:row>39</xdr:row>
      <xdr:rowOff>140805</xdr:rowOff>
    </xdr:from>
    <xdr:ext cx="249299" cy="259045"/>
    <xdr:sp macro="" textlink="">
      <xdr:nvSpPr>
        <xdr:cNvPr id="323" name="テキスト ボックス 322">
          <a:extLst>
            <a:ext uri="{FF2B5EF4-FFF2-40B4-BE49-F238E27FC236}">
              <a16:creationId xmlns:a16="http://schemas.microsoft.com/office/drawing/2014/main" id="{00000000-0008-0000-0700-000043010000}"/>
            </a:ext>
          </a:extLst>
        </xdr:cNvPr>
        <xdr:cNvSpPr txBox="1"/>
      </xdr:nvSpPr>
      <xdr:spPr>
        <a:xfrm>
          <a:off x="8625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39</xdr:row>
      <xdr:rowOff>48078</xdr:rowOff>
    </xdr:from>
    <xdr:to>
      <xdr:col>41</xdr:col>
      <xdr:colOff>101600</xdr:colOff>
      <xdr:row>39</xdr:row>
      <xdr:rowOff>149678</xdr:rowOff>
    </xdr:to>
    <xdr:sp macro="" textlink="">
      <xdr:nvSpPr>
        <xdr:cNvPr id="324" name="楕円 323">
          <a:extLst>
            <a:ext uri="{FF2B5EF4-FFF2-40B4-BE49-F238E27FC236}">
              <a16:creationId xmlns:a16="http://schemas.microsoft.com/office/drawing/2014/main" id="{00000000-0008-0000-0700-000044010000}"/>
            </a:ext>
          </a:extLst>
        </xdr:cNvPr>
        <xdr:cNvSpPr/>
      </xdr:nvSpPr>
      <xdr:spPr>
        <a:xfrm>
          <a:off x="7810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116650</xdr:colOff>
      <xdr:row>39</xdr:row>
      <xdr:rowOff>140805</xdr:rowOff>
    </xdr:from>
    <xdr:ext cx="249299" cy="259045"/>
    <xdr:sp macro="" textlink="">
      <xdr:nvSpPr>
        <xdr:cNvPr id="325" name="テキスト ボックス 324">
          <a:extLst>
            <a:ext uri="{FF2B5EF4-FFF2-40B4-BE49-F238E27FC236}">
              <a16:creationId xmlns:a16="http://schemas.microsoft.com/office/drawing/2014/main" id="{00000000-0008-0000-0700-000045010000}"/>
            </a:ext>
          </a:extLst>
        </xdr:cNvPr>
        <xdr:cNvSpPr txBox="1"/>
      </xdr:nvSpPr>
      <xdr:spPr>
        <a:xfrm>
          <a:off x="7736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39</xdr:row>
      <xdr:rowOff>48078</xdr:rowOff>
    </xdr:from>
    <xdr:to>
      <xdr:col>36</xdr:col>
      <xdr:colOff>165100</xdr:colOff>
      <xdr:row>39</xdr:row>
      <xdr:rowOff>149678</xdr:rowOff>
    </xdr:to>
    <xdr:sp macro="" textlink="">
      <xdr:nvSpPr>
        <xdr:cNvPr id="326" name="楕円 325">
          <a:extLst>
            <a:ext uri="{FF2B5EF4-FFF2-40B4-BE49-F238E27FC236}">
              <a16:creationId xmlns:a16="http://schemas.microsoft.com/office/drawing/2014/main" id="{00000000-0008-0000-0700-000046010000}"/>
            </a:ext>
          </a:extLst>
        </xdr:cNvPr>
        <xdr:cNvSpPr/>
      </xdr:nvSpPr>
      <xdr:spPr>
        <a:xfrm>
          <a:off x="6921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180150</xdr:colOff>
      <xdr:row>39</xdr:row>
      <xdr:rowOff>140805</xdr:rowOff>
    </xdr:from>
    <xdr:ext cx="249299" cy="259045"/>
    <xdr:sp macro="" textlink="">
      <xdr:nvSpPr>
        <xdr:cNvPr id="327" name="テキスト ボックス 326">
          <a:extLst>
            <a:ext uri="{FF2B5EF4-FFF2-40B4-BE49-F238E27FC236}">
              <a16:creationId xmlns:a16="http://schemas.microsoft.com/office/drawing/2014/main" id="{00000000-0008-0000-0700-000047010000}"/>
            </a:ext>
          </a:extLst>
        </xdr:cNvPr>
        <xdr:cNvSpPr txBox="1"/>
      </xdr:nvSpPr>
      <xdr:spPr>
        <a:xfrm>
          <a:off x="6847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8" name="正方形/長方形 327">
          <a:extLst>
            <a:ext uri="{FF2B5EF4-FFF2-40B4-BE49-F238E27FC236}">
              <a16:creationId xmlns:a16="http://schemas.microsoft.com/office/drawing/2014/main" id="{00000000-0008-0000-0700-000048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9" name="正方形/長方形 328">
          <a:extLst>
            <a:ext uri="{FF2B5EF4-FFF2-40B4-BE49-F238E27FC236}">
              <a16:creationId xmlns:a16="http://schemas.microsoft.com/office/drawing/2014/main" id="{00000000-0008-0000-0700-000049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30" name="正方形/長方形 329">
          <a:extLst>
            <a:ext uri="{FF2B5EF4-FFF2-40B4-BE49-F238E27FC236}">
              <a16:creationId xmlns:a16="http://schemas.microsoft.com/office/drawing/2014/main" id="{00000000-0008-0000-0700-00004A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31" name="正方形/長方形 330">
          <a:extLst>
            <a:ext uri="{FF2B5EF4-FFF2-40B4-BE49-F238E27FC236}">
              <a16:creationId xmlns:a16="http://schemas.microsoft.com/office/drawing/2014/main" id="{00000000-0008-0000-0700-00004B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32" name="正方形/長方形 331">
          <a:extLst>
            <a:ext uri="{FF2B5EF4-FFF2-40B4-BE49-F238E27FC236}">
              <a16:creationId xmlns:a16="http://schemas.microsoft.com/office/drawing/2014/main" id="{00000000-0008-0000-0700-00004C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10,663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33" name="正方形/長方形 332">
          <a:extLst>
            <a:ext uri="{FF2B5EF4-FFF2-40B4-BE49-F238E27FC236}">
              <a16:creationId xmlns:a16="http://schemas.microsoft.com/office/drawing/2014/main" id="{00000000-0008-0000-0700-00004D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34" name="正方形/長方形 333">
          <a:extLst>
            <a:ext uri="{FF2B5EF4-FFF2-40B4-BE49-F238E27FC236}">
              <a16:creationId xmlns:a16="http://schemas.microsoft.com/office/drawing/2014/main" id="{00000000-0008-0000-0700-00004E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35" name="正方形/長方形 334">
          <a:extLst>
            <a:ext uri="{FF2B5EF4-FFF2-40B4-BE49-F238E27FC236}">
              <a16:creationId xmlns:a16="http://schemas.microsoft.com/office/drawing/2014/main" id="{00000000-0008-0000-0700-00004F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36" name="テキスト ボックス 335">
          <a:extLst>
            <a:ext uri="{FF2B5EF4-FFF2-40B4-BE49-F238E27FC236}">
              <a16:creationId xmlns:a16="http://schemas.microsoft.com/office/drawing/2014/main" id="{00000000-0008-0000-0700-000050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37" name="直線コネクタ 336">
          <a:extLst>
            <a:ext uri="{FF2B5EF4-FFF2-40B4-BE49-F238E27FC236}">
              <a16:creationId xmlns:a16="http://schemas.microsoft.com/office/drawing/2014/main" id="{00000000-0008-0000-0700-000051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44450</xdr:rowOff>
    </xdr:from>
    <xdr:to>
      <xdr:col>59</xdr:col>
      <xdr:colOff>50800</xdr:colOff>
      <xdr:row>59</xdr:row>
      <xdr:rowOff>44450</xdr:rowOff>
    </xdr:to>
    <xdr:cxnSp macro="">
      <xdr:nvCxnSpPr>
        <xdr:cNvPr id="338" name="直線コネクタ 337">
          <a:extLst>
            <a:ext uri="{FF2B5EF4-FFF2-40B4-BE49-F238E27FC236}">
              <a16:creationId xmlns:a16="http://schemas.microsoft.com/office/drawing/2014/main" id="{00000000-0008-0000-0700-000052010000}"/>
            </a:ext>
          </a:extLst>
        </xdr:cNvPr>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73677</xdr:rowOff>
    </xdr:from>
    <xdr:ext cx="248786" cy="259045"/>
    <xdr:sp macro="" textlink="">
      <xdr:nvSpPr>
        <xdr:cNvPr id="339" name="テキスト ボックス 338">
          <a:extLst>
            <a:ext uri="{FF2B5EF4-FFF2-40B4-BE49-F238E27FC236}">
              <a16:creationId xmlns:a16="http://schemas.microsoft.com/office/drawing/2014/main" id="{00000000-0008-0000-0700-000053010000}"/>
            </a:ext>
          </a:extLst>
        </xdr:cNvPr>
        <xdr:cNvSpPr txBox="1"/>
      </xdr:nvSpPr>
      <xdr:spPr>
        <a:xfrm>
          <a:off x="6355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6350</xdr:rowOff>
    </xdr:from>
    <xdr:to>
      <xdr:col>59</xdr:col>
      <xdr:colOff>50800</xdr:colOff>
      <xdr:row>57</xdr:row>
      <xdr:rowOff>6350</xdr:rowOff>
    </xdr:to>
    <xdr:cxnSp macro="">
      <xdr:nvCxnSpPr>
        <xdr:cNvPr id="340" name="直線コネクタ 339">
          <a:extLst>
            <a:ext uri="{FF2B5EF4-FFF2-40B4-BE49-F238E27FC236}">
              <a16:creationId xmlns:a16="http://schemas.microsoft.com/office/drawing/2014/main" id="{00000000-0008-0000-0700-000054010000}"/>
            </a:ext>
          </a:extLst>
        </xdr:cNvPr>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56</xdr:row>
      <xdr:rowOff>35577</xdr:rowOff>
    </xdr:from>
    <xdr:ext cx="531299" cy="259045"/>
    <xdr:sp macro="" textlink="">
      <xdr:nvSpPr>
        <xdr:cNvPr id="341" name="テキスト ボックス 340">
          <a:extLst>
            <a:ext uri="{FF2B5EF4-FFF2-40B4-BE49-F238E27FC236}">
              <a16:creationId xmlns:a16="http://schemas.microsoft.com/office/drawing/2014/main" id="{00000000-0008-0000-0700-000055010000}"/>
            </a:ext>
          </a:extLst>
        </xdr:cNvPr>
        <xdr:cNvSpPr txBox="1"/>
      </xdr:nvSpPr>
      <xdr:spPr>
        <a:xfrm>
          <a:off x="6072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42" name="直線コネクタ 341">
          <a:extLst>
            <a:ext uri="{FF2B5EF4-FFF2-40B4-BE49-F238E27FC236}">
              <a16:creationId xmlns:a16="http://schemas.microsoft.com/office/drawing/2014/main" id="{00000000-0008-0000-0700-000056010000}"/>
            </a:ext>
          </a:extLst>
        </xdr:cNvPr>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53</xdr:row>
      <xdr:rowOff>168927</xdr:rowOff>
    </xdr:from>
    <xdr:ext cx="531299" cy="259045"/>
    <xdr:sp macro="" textlink="">
      <xdr:nvSpPr>
        <xdr:cNvPr id="343" name="テキスト ボックス 342">
          <a:extLst>
            <a:ext uri="{FF2B5EF4-FFF2-40B4-BE49-F238E27FC236}">
              <a16:creationId xmlns:a16="http://schemas.microsoft.com/office/drawing/2014/main" id="{00000000-0008-0000-0700-000057010000}"/>
            </a:ext>
          </a:extLst>
        </xdr:cNvPr>
        <xdr:cNvSpPr txBox="1"/>
      </xdr:nvSpPr>
      <xdr:spPr>
        <a:xfrm>
          <a:off x="6072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52</xdr:row>
      <xdr:rowOff>101600</xdr:rowOff>
    </xdr:from>
    <xdr:to>
      <xdr:col>59</xdr:col>
      <xdr:colOff>50800</xdr:colOff>
      <xdr:row>52</xdr:row>
      <xdr:rowOff>101600</xdr:rowOff>
    </xdr:to>
    <xdr:cxnSp macro="">
      <xdr:nvCxnSpPr>
        <xdr:cNvPr id="344" name="直線コネクタ 343">
          <a:extLst>
            <a:ext uri="{FF2B5EF4-FFF2-40B4-BE49-F238E27FC236}">
              <a16:creationId xmlns:a16="http://schemas.microsoft.com/office/drawing/2014/main" id="{00000000-0008-0000-0700-000058010000}"/>
            </a:ext>
          </a:extLst>
        </xdr:cNvPr>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51</xdr:row>
      <xdr:rowOff>130827</xdr:rowOff>
    </xdr:from>
    <xdr:ext cx="531299" cy="259045"/>
    <xdr:sp macro="" textlink="">
      <xdr:nvSpPr>
        <xdr:cNvPr id="345" name="テキスト ボックス 344">
          <a:extLst>
            <a:ext uri="{FF2B5EF4-FFF2-40B4-BE49-F238E27FC236}">
              <a16:creationId xmlns:a16="http://schemas.microsoft.com/office/drawing/2014/main" id="{00000000-0008-0000-0700-000059010000}"/>
            </a:ext>
          </a:extLst>
        </xdr:cNvPr>
        <xdr:cNvSpPr txBox="1"/>
      </xdr:nvSpPr>
      <xdr:spPr>
        <a:xfrm>
          <a:off x="6072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63500</xdr:rowOff>
    </xdr:from>
    <xdr:to>
      <xdr:col>59</xdr:col>
      <xdr:colOff>50800</xdr:colOff>
      <xdr:row>50</xdr:row>
      <xdr:rowOff>63500</xdr:rowOff>
    </xdr:to>
    <xdr:cxnSp macro="">
      <xdr:nvCxnSpPr>
        <xdr:cNvPr id="346" name="直線コネクタ 345">
          <a:extLst>
            <a:ext uri="{FF2B5EF4-FFF2-40B4-BE49-F238E27FC236}">
              <a16:creationId xmlns:a16="http://schemas.microsoft.com/office/drawing/2014/main" id="{00000000-0008-0000-0700-00005A010000}"/>
            </a:ext>
          </a:extLst>
        </xdr:cNvPr>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49</xdr:row>
      <xdr:rowOff>92727</xdr:rowOff>
    </xdr:from>
    <xdr:ext cx="531299" cy="259045"/>
    <xdr:sp macro="" textlink="">
      <xdr:nvSpPr>
        <xdr:cNvPr id="347" name="テキスト ボックス 346">
          <a:extLst>
            <a:ext uri="{FF2B5EF4-FFF2-40B4-BE49-F238E27FC236}">
              <a16:creationId xmlns:a16="http://schemas.microsoft.com/office/drawing/2014/main" id="{00000000-0008-0000-0700-00005B010000}"/>
            </a:ext>
          </a:extLst>
        </xdr:cNvPr>
        <xdr:cNvSpPr txBox="1"/>
      </xdr:nvSpPr>
      <xdr:spPr>
        <a:xfrm>
          <a:off x="6072701" y="849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8" name="直線コネクタ 347">
          <a:extLst>
            <a:ext uri="{FF2B5EF4-FFF2-40B4-BE49-F238E27FC236}">
              <a16:creationId xmlns:a16="http://schemas.microsoft.com/office/drawing/2014/main" id="{00000000-0008-0000-0700-00005C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49" name="テキスト ボックス 348">
          <a:extLst>
            <a:ext uri="{FF2B5EF4-FFF2-40B4-BE49-F238E27FC236}">
              <a16:creationId xmlns:a16="http://schemas.microsoft.com/office/drawing/2014/main" id="{00000000-0008-0000-0700-00005D010000}"/>
            </a:ext>
          </a:extLst>
        </xdr:cNvPr>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50" name="農林水産業費グラフ枠">
          <a:extLst>
            <a:ext uri="{FF2B5EF4-FFF2-40B4-BE49-F238E27FC236}">
              <a16:creationId xmlns:a16="http://schemas.microsoft.com/office/drawing/2014/main" id="{00000000-0008-0000-0700-00005E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18656</xdr:rowOff>
    </xdr:from>
    <xdr:to>
      <xdr:col>54</xdr:col>
      <xdr:colOff>189865</xdr:colOff>
      <xdr:row>59</xdr:row>
      <xdr:rowOff>22733</xdr:rowOff>
    </xdr:to>
    <xdr:cxnSp macro="">
      <xdr:nvCxnSpPr>
        <xdr:cNvPr id="351" name="直線コネクタ 350">
          <a:extLst>
            <a:ext uri="{FF2B5EF4-FFF2-40B4-BE49-F238E27FC236}">
              <a16:creationId xmlns:a16="http://schemas.microsoft.com/office/drawing/2014/main" id="{00000000-0008-0000-0700-00005F010000}"/>
            </a:ext>
          </a:extLst>
        </xdr:cNvPr>
        <xdr:cNvCxnSpPr/>
      </xdr:nvCxnSpPr>
      <xdr:spPr>
        <a:xfrm flipV="1">
          <a:off x="10475595" y="8591156"/>
          <a:ext cx="1270" cy="154712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59</xdr:row>
      <xdr:rowOff>26560</xdr:rowOff>
    </xdr:from>
    <xdr:ext cx="469744" cy="259045"/>
    <xdr:sp macro="" textlink="">
      <xdr:nvSpPr>
        <xdr:cNvPr id="352" name="農林水産業費最小値テキスト">
          <a:extLst>
            <a:ext uri="{FF2B5EF4-FFF2-40B4-BE49-F238E27FC236}">
              <a16:creationId xmlns:a16="http://schemas.microsoft.com/office/drawing/2014/main" id="{00000000-0008-0000-0700-000060010000}"/>
            </a:ext>
          </a:extLst>
        </xdr:cNvPr>
        <xdr:cNvSpPr txBox="1"/>
      </xdr:nvSpPr>
      <xdr:spPr>
        <a:xfrm>
          <a:off x="10528300" y="101421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59</xdr:row>
      <xdr:rowOff>22733</xdr:rowOff>
    </xdr:from>
    <xdr:to>
      <xdr:col>55</xdr:col>
      <xdr:colOff>88900</xdr:colOff>
      <xdr:row>59</xdr:row>
      <xdr:rowOff>22733</xdr:rowOff>
    </xdr:to>
    <xdr:cxnSp macro="">
      <xdr:nvCxnSpPr>
        <xdr:cNvPr id="353" name="直線コネクタ 352">
          <a:extLst>
            <a:ext uri="{FF2B5EF4-FFF2-40B4-BE49-F238E27FC236}">
              <a16:creationId xmlns:a16="http://schemas.microsoft.com/office/drawing/2014/main" id="{00000000-0008-0000-0700-000061010000}"/>
            </a:ext>
          </a:extLst>
        </xdr:cNvPr>
        <xdr:cNvCxnSpPr/>
      </xdr:nvCxnSpPr>
      <xdr:spPr>
        <a:xfrm>
          <a:off x="10388600" y="101382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48</xdr:row>
      <xdr:rowOff>136783</xdr:rowOff>
    </xdr:from>
    <xdr:ext cx="534377" cy="259045"/>
    <xdr:sp macro="" textlink="">
      <xdr:nvSpPr>
        <xdr:cNvPr id="354" name="農林水産業費最大値テキスト">
          <a:extLst>
            <a:ext uri="{FF2B5EF4-FFF2-40B4-BE49-F238E27FC236}">
              <a16:creationId xmlns:a16="http://schemas.microsoft.com/office/drawing/2014/main" id="{00000000-0008-0000-0700-000062010000}"/>
            </a:ext>
          </a:extLst>
        </xdr:cNvPr>
        <xdr:cNvSpPr txBox="1"/>
      </xdr:nvSpPr>
      <xdr:spPr>
        <a:xfrm>
          <a:off x="10528300" y="83663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82,354</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50</xdr:row>
      <xdr:rowOff>18656</xdr:rowOff>
    </xdr:from>
    <xdr:to>
      <xdr:col>55</xdr:col>
      <xdr:colOff>88900</xdr:colOff>
      <xdr:row>50</xdr:row>
      <xdr:rowOff>18656</xdr:rowOff>
    </xdr:to>
    <xdr:cxnSp macro="">
      <xdr:nvCxnSpPr>
        <xdr:cNvPr id="355" name="直線コネクタ 354">
          <a:extLst>
            <a:ext uri="{FF2B5EF4-FFF2-40B4-BE49-F238E27FC236}">
              <a16:creationId xmlns:a16="http://schemas.microsoft.com/office/drawing/2014/main" id="{00000000-0008-0000-0700-000063010000}"/>
            </a:ext>
          </a:extLst>
        </xdr:cNvPr>
        <xdr:cNvCxnSpPr/>
      </xdr:nvCxnSpPr>
      <xdr:spPr>
        <a:xfrm>
          <a:off x="10388600" y="85911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58</xdr:row>
      <xdr:rowOff>144482</xdr:rowOff>
    </xdr:from>
    <xdr:to>
      <xdr:col>55</xdr:col>
      <xdr:colOff>0</xdr:colOff>
      <xdr:row>58</xdr:row>
      <xdr:rowOff>148920</xdr:rowOff>
    </xdr:to>
    <xdr:cxnSp macro="">
      <xdr:nvCxnSpPr>
        <xdr:cNvPr id="356" name="直線コネクタ 355">
          <a:extLst>
            <a:ext uri="{FF2B5EF4-FFF2-40B4-BE49-F238E27FC236}">
              <a16:creationId xmlns:a16="http://schemas.microsoft.com/office/drawing/2014/main" id="{00000000-0008-0000-0700-000064010000}"/>
            </a:ext>
          </a:extLst>
        </xdr:cNvPr>
        <xdr:cNvCxnSpPr/>
      </xdr:nvCxnSpPr>
      <xdr:spPr>
        <a:xfrm flipV="1">
          <a:off x="9639300" y="10088582"/>
          <a:ext cx="838200" cy="44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55</xdr:row>
      <xdr:rowOff>102995</xdr:rowOff>
    </xdr:from>
    <xdr:ext cx="534377" cy="259045"/>
    <xdr:sp macro="" textlink="">
      <xdr:nvSpPr>
        <xdr:cNvPr id="357" name="農林水産業費平均値テキスト">
          <a:extLst>
            <a:ext uri="{FF2B5EF4-FFF2-40B4-BE49-F238E27FC236}">
              <a16:creationId xmlns:a16="http://schemas.microsoft.com/office/drawing/2014/main" id="{00000000-0008-0000-0700-000065010000}"/>
            </a:ext>
          </a:extLst>
        </xdr:cNvPr>
        <xdr:cNvSpPr txBox="1"/>
      </xdr:nvSpPr>
      <xdr:spPr>
        <a:xfrm>
          <a:off x="10528300" y="953274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22,461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80118</xdr:rowOff>
    </xdr:from>
    <xdr:to>
      <xdr:col>55</xdr:col>
      <xdr:colOff>50800</xdr:colOff>
      <xdr:row>57</xdr:row>
      <xdr:rowOff>10268</xdr:rowOff>
    </xdr:to>
    <xdr:sp macro="" textlink="">
      <xdr:nvSpPr>
        <xdr:cNvPr id="358" name="フローチャート: 判断 357">
          <a:extLst>
            <a:ext uri="{FF2B5EF4-FFF2-40B4-BE49-F238E27FC236}">
              <a16:creationId xmlns:a16="http://schemas.microsoft.com/office/drawing/2014/main" id="{00000000-0008-0000-0700-000066010000}"/>
            </a:ext>
          </a:extLst>
        </xdr:cNvPr>
        <xdr:cNvSpPr/>
      </xdr:nvSpPr>
      <xdr:spPr>
        <a:xfrm>
          <a:off x="10426700" y="96813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58</xdr:row>
      <xdr:rowOff>148920</xdr:rowOff>
    </xdr:from>
    <xdr:to>
      <xdr:col>50</xdr:col>
      <xdr:colOff>114300</xdr:colOff>
      <xdr:row>58</xdr:row>
      <xdr:rowOff>151949</xdr:rowOff>
    </xdr:to>
    <xdr:cxnSp macro="">
      <xdr:nvCxnSpPr>
        <xdr:cNvPr id="359" name="直線コネクタ 358">
          <a:extLst>
            <a:ext uri="{FF2B5EF4-FFF2-40B4-BE49-F238E27FC236}">
              <a16:creationId xmlns:a16="http://schemas.microsoft.com/office/drawing/2014/main" id="{00000000-0008-0000-0700-000067010000}"/>
            </a:ext>
          </a:extLst>
        </xdr:cNvPr>
        <xdr:cNvCxnSpPr/>
      </xdr:nvCxnSpPr>
      <xdr:spPr>
        <a:xfrm flipV="1">
          <a:off x="8750300" y="10093020"/>
          <a:ext cx="889000" cy="30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56</xdr:row>
      <xdr:rowOff>115189</xdr:rowOff>
    </xdr:from>
    <xdr:to>
      <xdr:col>50</xdr:col>
      <xdr:colOff>165100</xdr:colOff>
      <xdr:row>57</xdr:row>
      <xdr:rowOff>45339</xdr:rowOff>
    </xdr:to>
    <xdr:sp macro="" textlink="">
      <xdr:nvSpPr>
        <xdr:cNvPr id="360" name="フローチャート: 判断 359">
          <a:extLst>
            <a:ext uri="{FF2B5EF4-FFF2-40B4-BE49-F238E27FC236}">
              <a16:creationId xmlns:a16="http://schemas.microsoft.com/office/drawing/2014/main" id="{00000000-0008-0000-0700-000068010000}"/>
            </a:ext>
          </a:extLst>
        </xdr:cNvPr>
        <xdr:cNvSpPr/>
      </xdr:nvSpPr>
      <xdr:spPr>
        <a:xfrm>
          <a:off x="9588500" y="97163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55</xdr:row>
      <xdr:rowOff>61866</xdr:rowOff>
    </xdr:from>
    <xdr:ext cx="534377" cy="259045"/>
    <xdr:sp macro="" textlink="">
      <xdr:nvSpPr>
        <xdr:cNvPr id="361" name="テキスト ボックス 360">
          <a:extLst>
            <a:ext uri="{FF2B5EF4-FFF2-40B4-BE49-F238E27FC236}">
              <a16:creationId xmlns:a16="http://schemas.microsoft.com/office/drawing/2014/main" id="{00000000-0008-0000-0700-000069010000}"/>
            </a:ext>
          </a:extLst>
        </xdr:cNvPr>
        <xdr:cNvSpPr txBox="1"/>
      </xdr:nvSpPr>
      <xdr:spPr>
        <a:xfrm>
          <a:off x="9372111" y="94916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20,620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58</xdr:row>
      <xdr:rowOff>151949</xdr:rowOff>
    </xdr:from>
    <xdr:to>
      <xdr:col>45</xdr:col>
      <xdr:colOff>177800</xdr:colOff>
      <xdr:row>58</xdr:row>
      <xdr:rowOff>157740</xdr:rowOff>
    </xdr:to>
    <xdr:cxnSp macro="">
      <xdr:nvCxnSpPr>
        <xdr:cNvPr id="362" name="直線コネクタ 361">
          <a:extLst>
            <a:ext uri="{FF2B5EF4-FFF2-40B4-BE49-F238E27FC236}">
              <a16:creationId xmlns:a16="http://schemas.microsoft.com/office/drawing/2014/main" id="{00000000-0008-0000-0700-00006A010000}"/>
            </a:ext>
          </a:extLst>
        </xdr:cNvPr>
        <xdr:cNvCxnSpPr/>
      </xdr:nvCxnSpPr>
      <xdr:spPr>
        <a:xfrm flipV="1">
          <a:off x="7861300" y="10096049"/>
          <a:ext cx="889000" cy="57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56</xdr:row>
      <xdr:rowOff>96634</xdr:rowOff>
    </xdr:from>
    <xdr:to>
      <xdr:col>46</xdr:col>
      <xdr:colOff>38100</xdr:colOff>
      <xdr:row>57</xdr:row>
      <xdr:rowOff>26784</xdr:rowOff>
    </xdr:to>
    <xdr:sp macro="" textlink="">
      <xdr:nvSpPr>
        <xdr:cNvPr id="363" name="フローチャート: 判断 362">
          <a:extLst>
            <a:ext uri="{FF2B5EF4-FFF2-40B4-BE49-F238E27FC236}">
              <a16:creationId xmlns:a16="http://schemas.microsoft.com/office/drawing/2014/main" id="{00000000-0008-0000-0700-00006B010000}"/>
            </a:ext>
          </a:extLst>
        </xdr:cNvPr>
        <xdr:cNvSpPr/>
      </xdr:nvSpPr>
      <xdr:spPr>
        <a:xfrm>
          <a:off x="8699500" y="96978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55</xdr:row>
      <xdr:rowOff>43311</xdr:rowOff>
    </xdr:from>
    <xdr:ext cx="534377" cy="259045"/>
    <xdr:sp macro="" textlink="">
      <xdr:nvSpPr>
        <xdr:cNvPr id="364" name="テキスト ボックス 363">
          <a:extLst>
            <a:ext uri="{FF2B5EF4-FFF2-40B4-BE49-F238E27FC236}">
              <a16:creationId xmlns:a16="http://schemas.microsoft.com/office/drawing/2014/main" id="{00000000-0008-0000-0700-00006C010000}"/>
            </a:ext>
          </a:extLst>
        </xdr:cNvPr>
        <xdr:cNvSpPr txBox="1"/>
      </xdr:nvSpPr>
      <xdr:spPr>
        <a:xfrm>
          <a:off x="8483111" y="94730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21,594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58</xdr:row>
      <xdr:rowOff>157740</xdr:rowOff>
    </xdr:from>
    <xdr:to>
      <xdr:col>41</xdr:col>
      <xdr:colOff>50800</xdr:colOff>
      <xdr:row>58</xdr:row>
      <xdr:rowOff>160750</xdr:rowOff>
    </xdr:to>
    <xdr:cxnSp macro="">
      <xdr:nvCxnSpPr>
        <xdr:cNvPr id="365" name="直線コネクタ 364">
          <a:extLst>
            <a:ext uri="{FF2B5EF4-FFF2-40B4-BE49-F238E27FC236}">
              <a16:creationId xmlns:a16="http://schemas.microsoft.com/office/drawing/2014/main" id="{00000000-0008-0000-0700-00006D010000}"/>
            </a:ext>
          </a:extLst>
        </xdr:cNvPr>
        <xdr:cNvCxnSpPr/>
      </xdr:nvCxnSpPr>
      <xdr:spPr>
        <a:xfrm flipV="1">
          <a:off x="6972300" y="10101840"/>
          <a:ext cx="889000" cy="30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56</xdr:row>
      <xdr:rowOff>90957</xdr:rowOff>
    </xdr:from>
    <xdr:to>
      <xdr:col>41</xdr:col>
      <xdr:colOff>101600</xdr:colOff>
      <xdr:row>57</xdr:row>
      <xdr:rowOff>21107</xdr:rowOff>
    </xdr:to>
    <xdr:sp macro="" textlink="">
      <xdr:nvSpPr>
        <xdr:cNvPr id="366" name="フローチャート: 判断 365">
          <a:extLst>
            <a:ext uri="{FF2B5EF4-FFF2-40B4-BE49-F238E27FC236}">
              <a16:creationId xmlns:a16="http://schemas.microsoft.com/office/drawing/2014/main" id="{00000000-0008-0000-0700-00006E010000}"/>
            </a:ext>
          </a:extLst>
        </xdr:cNvPr>
        <xdr:cNvSpPr/>
      </xdr:nvSpPr>
      <xdr:spPr>
        <a:xfrm>
          <a:off x="7810500" y="96921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55</xdr:row>
      <xdr:rowOff>37634</xdr:rowOff>
    </xdr:from>
    <xdr:ext cx="534377" cy="259045"/>
    <xdr:sp macro="" textlink="">
      <xdr:nvSpPr>
        <xdr:cNvPr id="367" name="テキスト ボックス 366">
          <a:extLst>
            <a:ext uri="{FF2B5EF4-FFF2-40B4-BE49-F238E27FC236}">
              <a16:creationId xmlns:a16="http://schemas.microsoft.com/office/drawing/2014/main" id="{00000000-0008-0000-0700-00006F010000}"/>
            </a:ext>
          </a:extLst>
        </xdr:cNvPr>
        <xdr:cNvSpPr txBox="1"/>
      </xdr:nvSpPr>
      <xdr:spPr>
        <a:xfrm>
          <a:off x="7594111" y="94673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21,892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56</xdr:row>
      <xdr:rowOff>68250</xdr:rowOff>
    </xdr:from>
    <xdr:to>
      <xdr:col>36</xdr:col>
      <xdr:colOff>165100</xdr:colOff>
      <xdr:row>56</xdr:row>
      <xdr:rowOff>169850</xdr:rowOff>
    </xdr:to>
    <xdr:sp macro="" textlink="">
      <xdr:nvSpPr>
        <xdr:cNvPr id="368" name="フローチャート: 判断 367">
          <a:extLst>
            <a:ext uri="{FF2B5EF4-FFF2-40B4-BE49-F238E27FC236}">
              <a16:creationId xmlns:a16="http://schemas.microsoft.com/office/drawing/2014/main" id="{00000000-0008-0000-0700-000070010000}"/>
            </a:ext>
          </a:extLst>
        </xdr:cNvPr>
        <xdr:cNvSpPr/>
      </xdr:nvSpPr>
      <xdr:spPr>
        <a:xfrm>
          <a:off x="6921500" y="96694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55</xdr:row>
      <xdr:rowOff>14927</xdr:rowOff>
    </xdr:from>
    <xdr:ext cx="534377" cy="259045"/>
    <xdr:sp macro="" textlink="">
      <xdr:nvSpPr>
        <xdr:cNvPr id="369" name="テキスト ボックス 368">
          <a:extLst>
            <a:ext uri="{FF2B5EF4-FFF2-40B4-BE49-F238E27FC236}">
              <a16:creationId xmlns:a16="http://schemas.microsoft.com/office/drawing/2014/main" id="{00000000-0008-0000-0700-000071010000}"/>
            </a:ext>
          </a:extLst>
        </xdr:cNvPr>
        <xdr:cNvSpPr txBox="1"/>
      </xdr:nvSpPr>
      <xdr:spPr>
        <a:xfrm>
          <a:off x="6705111" y="94446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23,084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70" name="テキスト ボックス 369">
          <a:extLst>
            <a:ext uri="{FF2B5EF4-FFF2-40B4-BE49-F238E27FC236}">
              <a16:creationId xmlns:a16="http://schemas.microsoft.com/office/drawing/2014/main" id="{00000000-0008-0000-0700-000072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71" name="テキスト ボックス 370">
          <a:extLst>
            <a:ext uri="{FF2B5EF4-FFF2-40B4-BE49-F238E27FC236}">
              <a16:creationId xmlns:a16="http://schemas.microsoft.com/office/drawing/2014/main" id="{00000000-0008-0000-0700-000073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72" name="テキスト ボックス 371">
          <a:extLst>
            <a:ext uri="{FF2B5EF4-FFF2-40B4-BE49-F238E27FC236}">
              <a16:creationId xmlns:a16="http://schemas.microsoft.com/office/drawing/2014/main" id="{00000000-0008-0000-0700-000074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73" name="テキスト ボックス 372">
          <a:extLst>
            <a:ext uri="{FF2B5EF4-FFF2-40B4-BE49-F238E27FC236}">
              <a16:creationId xmlns:a16="http://schemas.microsoft.com/office/drawing/2014/main" id="{00000000-0008-0000-0700-000075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74" name="テキスト ボックス 373">
          <a:extLst>
            <a:ext uri="{FF2B5EF4-FFF2-40B4-BE49-F238E27FC236}">
              <a16:creationId xmlns:a16="http://schemas.microsoft.com/office/drawing/2014/main" id="{00000000-0008-0000-0700-000076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58</xdr:row>
      <xdr:rowOff>93682</xdr:rowOff>
    </xdr:from>
    <xdr:to>
      <xdr:col>55</xdr:col>
      <xdr:colOff>50800</xdr:colOff>
      <xdr:row>59</xdr:row>
      <xdr:rowOff>23832</xdr:rowOff>
    </xdr:to>
    <xdr:sp macro="" textlink="">
      <xdr:nvSpPr>
        <xdr:cNvPr id="375" name="楕円 374">
          <a:extLst>
            <a:ext uri="{FF2B5EF4-FFF2-40B4-BE49-F238E27FC236}">
              <a16:creationId xmlns:a16="http://schemas.microsoft.com/office/drawing/2014/main" id="{00000000-0008-0000-0700-000077010000}"/>
            </a:ext>
          </a:extLst>
        </xdr:cNvPr>
        <xdr:cNvSpPr/>
      </xdr:nvSpPr>
      <xdr:spPr>
        <a:xfrm>
          <a:off x="10426700" y="100377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58</xdr:row>
      <xdr:rowOff>8609</xdr:rowOff>
    </xdr:from>
    <xdr:ext cx="469744" cy="259045"/>
    <xdr:sp macro="" textlink="">
      <xdr:nvSpPr>
        <xdr:cNvPr id="376" name="農林水産業費該当値テキスト">
          <a:extLst>
            <a:ext uri="{FF2B5EF4-FFF2-40B4-BE49-F238E27FC236}">
              <a16:creationId xmlns:a16="http://schemas.microsoft.com/office/drawing/2014/main" id="{00000000-0008-0000-0700-000078010000}"/>
            </a:ext>
          </a:extLst>
        </xdr:cNvPr>
        <xdr:cNvSpPr txBox="1"/>
      </xdr:nvSpPr>
      <xdr:spPr>
        <a:xfrm>
          <a:off x="10528300" y="99527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3,749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58</xdr:row>
      <xdr:rowOff>98120</xdr:rowOff>
    </xdr:from>
    <xdr:to>
      <xdr:col>50</xdr:col>
      <xdr:colOff>165100</xdr:colOff>
      <xdr:row>59</xdr:row>
      <xdr:rowOff>28270</xdr:rowOff>
    </xdr:to>
    <xdr:sp macro="" textlink="">
      <xdr:nvSpPr>
        <xdr:cNvPr id="377" name="楕円 376">
          <a:extLst>
            <a:ext uri="{FF2B5EF4-FFF2-40B4-BE49-F238E27FC236}">
              <a16:creationId xmlns:a16="http://schemas.microsoft.com/office/drawing/2014/main" id="{00000000-0008-0000-0700-000079010000}"/>
            </a:ext>
          </a:extLst>
        </xdr:cNvPr>
        <xdr:cNvSpPr/>
      </xdr:nvSpPr>
      <xdr:spPr>
        <a:xfrm>
          <a:off x="9588500" y="100422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59</xdr:row>
      <xdr:rowOff>19397</xdr:rowOff>
    </xdr:from>
    <xdr:ext cx="469744" cy="259045"/>
    <xdr:sp macro="" textlink="">
      <xdr:nvSpPr>
        <xdr:cNvPr id="378" name="テキスト ボックス 377">
          <a:extLst>
            <a:ext uri="{FF2B5EF4-FFF2-40B4-BE49-F238E27FC236}">
              <a16:creationId xmlns:a16="http://schemas.microsoft.com/office/drawing/2014/main" id="{00000000-0008-0000-0700-00007A010000}"/>
            </a:ext>
          </a:extLst>
        </xdr:cNvPr>
        <xdr:cNvSpPr txBox="1"/>
      </xdr:nvSpPr>
      <xdr:spPr>
        <a:xfrm>
          <a:off x="9404428" y="101349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58</xdr:row>
      <xdr:rowOff>101149</xdr:rowOff>
    </xdr:from>
    <xdr:to>
      <xdr:col>46</xdr:col>
      <xdr:colOff>38100</xdr:colOff>
      <xdr:row>59</xdr:row>
      <xdr:rowOff>31299</xdr:rowOff>
    </xdr:to>
    <xdr:sp macro="" textlink="">
      <xdr:nvSpPr>
        <xdr:cNvPr id="379" name="楕円 378">
          <a:extLst>
            <a:ext uri="{FF2B5EF4-FFF2-40B4-BE49-F238E27FC236}">
              <a16:creationId xmlns:a16="http://schemas.microsoft.com/office/drawing/2014/main" id="{00000000-0008-0000-0700-00007B010000}"/>
            </a:ext>
          </a:extLst>
        </xdr:cNvPr>
        <xdr:cNvSpPr/>
      </xdr:nvSpPr>
      <xdr:spPr>
        <a:xfrm>
          <a:off x="8699500" y="100452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59</xdr:row>
      <xdr:rowOff>22426</xdr:rowOff>
    </xdr:from>
    <xdr:ext cx="469744" cy="259045"/>
    <xdr:sp macro="" textlink="">
      <xdr:nvSpPr>
        <xdr:cNvPr id="380" name="テキスト ボックス 379">
          <a:extLst>
            <a:ext uri="{FF2B5EF4-FFF2-40B4-BE49-F238E27FC236}">
              <a16:creationId xmlns:a16="http://schemas.microsoft.com/office/drawing/2014/main" id="{00000000-0008-0000-0700-00007C010000}"/>
            </a:ext>
          </a:extLst>
        </xdr:cNvPr>
        <xdr:cNvSpPr txBox="1"/>
      </xdr:nvSpPr>
      <xdr:spPr>
        <a:xfrm>
          <a:off x="8515428" y="101379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58</xdr:row>
      <xdr:rowOff>106940</xdr:rowOff>
    </xdr:from>
    <xdr:to>
      <xdr:col>41</xdr:col>
      <xdr:colOff>101600</xdr:colOff>
      <xdr:row>59</xdr:row>
      <xdr:rowOff>37090</xdr:rowOff>
    </xdr:to>
    <xdr:sp macro="" textlink="">
      <xdr:nvSpPr>
        <xdr:cNvPr id="381" name="楕円 380">
          <a:extLst>
            <a:ext uri="{FF2B5EF4-FFF2-40B4-BE49-F238E27FC236}">
              <a16:creationId xmlns:a16="http://schemas.microsoft.com/office/drawing/2014/main" id="{00000000-0008-0000-0700-00007D010000}"/>
            </a:ext>
          </a:extLst>
        </xdr:cNvPr>
        <xdr:cNvSpPr/>
      </xdr:nvSpPr>
      <xdr:spPr>
        <a:xfrm>
          <a:off x="7810500" y="100510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59</xdr:row>
      <xdr:rowOff>28217</xdr:rowOff>
    </xdr:from>
    <xdr:ext cx="469744" cy="259045"/>
    <xdr:sp macro="" textlink="">
      <xdr:nvSpPr>
        <xdr:cNvPr id="382" name="テキスト ボックス 381">
          <a:extLst>
            <a:ext uri="{FF2B5EF4-FFF2-40B4-BE49-F238E27FC236}">
              <a16:creationId xmlns:a16="http://schemas.microsoft.com/office/drawing/2014/main" id="{00000000-0008-0000-0700-00007E010000}"/>
            </a:ext>
          </a:extLst>
        </xdr:cNvPr>
        <xdr:cNvSpPr txBox="1"/>
      </xdr:nvSpPr>
      <xdr:spPr>
        <a:xfrm>
          <a:off x="7626428" y="101437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109950</xdr:rowOff>
    </xdr:from>
    <xdr:to>
      <xdr:col>36</xdr:col>
      <xdr:colOff>165100</xdr:colOff>
      <xdr:row>59</xdr:row>
      <xdr:rowOff>40100</xdr:rowOff>
    </xdr:to>
    <xdr:sp macro="" textlink="">
      <xdr:nvSpPr>
        <xdr:cNvPr id="383" name="楕円 382">
          <a:extLst>
            <a:ext uri="{FF2B5EF4-FFF2-40B4-BE49-F238E27FC236}">
              <a16:creationId xmlns:a16="http://schemas.microsoft.com/office/drawing/2014/main" id="{00000000-0008-0000-0700-00007F010000}"/>
            </a:ext>
          </a:extLst>
        </xdr:cNvPr>
        <xdr:cNvSpPr/>
      </xdr:nvSpPr>
      <xdr:spPr>
        <a:xfrm>
          <a:off x="6921500" y="100540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59</xdr:row>
      <xdr:rowOff>31227</xdr:rowOff>
    </xdr:from>
    <xdr:ext cx="469744" cy="259045"/>
    <xdr:sp macro="" textlink="">
      <xdr:nvSpPr>
        <xdr:cNvPr id="384" name="テキスト ボックス 383">
          <a:extLst>
            <a:ext uri="{FF2B5EF4-FFF2-40B4-BE49-F238E27FC236}">
              <a16:creationId xmlns:a16="http://schemas.microsoft.com/office/drawing/2014/main" id="{00000000-0008-0000-0700-000080010000}"/>
            </a:ext>
          </a:extLst>
        </xdr:cNvPr>
        <xdr:cNvSpPr txBox="1"/>
      </xdr:nvSpPr>
      <xdr:spPr>
        <a:xfrm>
          <a:off x="6737428" y="101467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85" name="正方形/長方形 384">
          <a:extLst>
            <a:ext uri="{FF2B5EF4-FFF2-40B4-BE49-F238E27FC236}">
              <a16:creationId xmlns:a16="http://schemas.microsoft.com/office/drawing/2014/main" id="{00000000-0008-0000-0700-000081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86" name="正方形/長方形 385">
          <a:extLst>
            <a:ext uri="{FF2B5EF4-FFF2-40B4-BE49-F238E27FC236}">
              <a16:creationId xmlns:a16="http://schemas.microsoft.com/office/drawing/2014/main" id="{00000000-0008-0000-0700-000082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87" name="正方形/長方形 386">
          <a:extLst>
            <a:ext uri="{FF2B5EF4-FFF2-40B4-BE49-F238E27FC236}">
              <a16:creationId xmlns:a16="http://schemas.microsoft.com/office/drawing/2014/main" id="{00000000-0008-0000-0700-000083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88" name="正方形/長方形 387">
          <a:extLst>
            <a:ext uri="{FF2B5EF4-FFF2-40B4-BE49-F238E27FC236}">
              <a16:creationId xmlns:a16="http://schemas.microsoft.com/office/drawing/2014/main" id="{00000000-0008-0000-0700-000084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9" name="正方形/長方形 388">
          <a:extLst>
            <a:ext uri="{FF2B5EF4-FFF2-40B4-BE49-F238E27FC236}">
              <a16:creationId xmlns:a16="http://schemas.microsoft.com/office/drawing/2014/main" id="{00000000-0008-0000-0700-000085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13,469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90" name="正方形/長方形 389">
          <a:extLst>
            <a:ext uri="{FF2B5EF4-FFF2-40B4-BE49-F238E27FC236}">
              <a16:creationId xmlns:a16="http://schemas.microsoft.com/office/drawing/2014/main" id="{00000000-0008-0000-0700-000086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91" name="正方形/長方形 390">
          <a:extLst>
            <a:ext uri="{FF2B5EF4-FFF2-40B4-BE49-F238E27FC236}">
              <a16:creationId xmlns:a16="http://schemas.microsoft.com/office/drawing/2014/main" id="{00000000-0008-0000-0700-000087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11,982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92" name="正方形/長方形 391">
          <a:extLst>
            <a:ext uri="{FF2B5EF4-FFF2-40B4-BE49-F238E27FC236}">
              <a16:creationId xmlns:a16="http://schemas.microsoft.com/office/drawing/2014/main" id="{00000000-0008-0000-0700-000088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93" name="テキスト ボックス 392">
          <a:extLst>
            <a:ext uri="{FF2B5EF4-FFF2-40B4-BE49-F238E27FC236}">
              <a16:creationId xmlns:a16="http://schemas.microsoft.com/office/drawing/2014/main" id="{00000000-0008-0000-0700-000089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94" name="直線コネクタ 393">
          <a:extLst>
            <a:ext uri="{FF2B5EF4-FFF2-40B4-BE49-F238E27FC236}">
              <a16:creationId xmlns:a16="http://schemas.microsoft.com/office/drawing/2014/main" id="{00000000-0008-0000-0700-00008A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44450</xdr:rowOff>
    </xdr:from>
    <xdr:to>
      <xdr:col>59</xdr:col>
      <xdr:colOff>50800</xdr:colOff>
      <xdr:row>79</xdr:row>
      <xdr:rowOff>44450</xdr:rowOff>
    </xdr:to>
    <xdr:cxnSp macro="">
      <xdr:nvCxnSpPr>
        <xdr:cNvPr id="395" name="直線コネクタ 394">
          <a:extLst>
            <a:ext uri="{FF2B5EF4-FFF2-40B4-BE49-F238E27FC236}">
              <a16:creationId xmlns:a16="http://schemas.microsoft.com/office/drawing/2014/main" id="{00000000-0008-0000-0700-00008B010000}"/>
            </a:ext>
          </a:extLst>
        </xdr:cNvPr>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73677</xdr:rowOff>
    </xdr:from>
    <xdr:ext cx="248786" cy="259045"/>
    <xdr:sp macro="" textlink="">
      <xdr:nvSpPr>
        <xdr:cNvPr id="396" name="テキスト ボックス 395">
          <a:extLst>
            <a:ext uri="{FF2B5EF4-FFF2-40B4-BE49-F238E27FC236}">
              <a16:creationId xmlns:a16="http://schemas.microsoft.com/office/drawing/2014/main" id="{00000000-0008-0000-0700-00008C010000}"/>
            </a:ext>
          </a:extLst>
        </xdr:cNvPr>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6350</xdr:rowOff>
    </xdr:from>
    <xdr:to>
      <xdr:col>59</xdr:col>
      <xdr:colOff>50800</xdr:colOff>
      <xdr:row>77</xdr:row>
      <xdr:rowOff>6350</xdr:rowOff>
    </xdr:to>
    <xdr:cxnSp macro="">
      <xdr:nvCxnSpPr>
        <xdr:cNvPr id="397" name="直線コネクタ 396">
          <a:extLst>
            <a:ext uri="{FF2B5EF4-FFF2-40B4-BE49-F238E27FC236}">
              <a16:creationId xmlns:a16="http://schemas.microsoft.com/office/drawing/2014/main" id="{00000000-0008-0000-0700-00008D010000}"/>
            </a:ext>
          </a:extLst>
        </xdr:cNvPr>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35577</xdr:rowOff>
    </xdr:from>
    <xdr:ext cx="531299" cy="259045"/>
    <xdr:sp macro="" textlink="">
      <xdr:nvSpPr>
        <xdr:cNvPr id="398" name="テキスト ボックス 397">
          <a:extLst>
            <a:ext uri="{FF2B5EF4-FFF2-40B4-BE49-F238E27FC236}">
              <a16:creationId xmlns:a16="http://schemas.microsoft.com/office/drawing/2014/main" id="{00000000-0008-0000-0700-00008E010000}"/>
            </a:ext>
          </a:extLst>
        </xdr:cNvPr>
        <xdr:cNvSpPr txBox="1"/>
      </xdr:nvSpPr>
      <xdr:spPr>
        <a:xfrm>
          <a:off x="6072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99" name="直線コネクタ 398">
          <a:extLst>
            <a:ext uri="{FF2B5EF4-FFF2-40B4-BE49-F238E27FC236}">
              <a16:creationId xmlns:a16="http://schemas.microsoft.com/office/drawing/2014/main" id="{00000000-0008-0000-0700-00008F010000}"/>
            </a:ext>
          </a:extLst>
        </xdr:cNvPr>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73</xdr:row>
      <xdr:rowOff>168927</xdr:rowOff>
    </xdr:from>
    <xdr:ext cx="531299" cy="259045"/>
    <xdr:sp macro="" textlink="">
      <xdr:nvSpPr>
        <xdr:cNvPr id="400" name="テキスト ボックス 399">
          <a:extLst>
            <a:ext uri="{FF2B5EF4-FFF2-40B4-BE49-F238E27FC236}">
              <a16:creationId xmlns:a16="http://schemas.microsoft.com/office/drawing/2014/main" id="{00000000-0008-0000-0700-000090010000}"/>
            </a:ext>
          </a:extLst>
        </xdr:cNvPr>
        <xdr:cNvSpPr txBox="1"/>
      </xdr:nvSpPr>
      <xdr:spPr>
        <a:xfrm>
          <a:off x="6072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72</xdr:row>
      <xdr:rowOff>101600</xdr:rowOff>
    </xdr:from>
    <xdr:to>
      <xdr:col>59</xdr:col>
      <xdr:colOff>50800</xdr:colOff>
      <xdr:row>72</xdr:row>
      <xdr:rowOff>101600</xdr:rowOff>
    </xdr:to>
    <xdr:cxnSp macro="">
      <xdr:nvCxnSpPr>
        <xdr:cNvPr id="401" name="直線コネクタ 400">
          <a:extLst>
            <a:ext uri="{FF2B5EF4-FFF2-40B4-BE49-F238E27FC236}">
              <a16:creationId xmlns:a16="http://schemas.microsoft.com/office/drawing/2014/main" id="{00000000-0008-0000-0700-000091010000}"/>
            </a:ext>
          </a:extLst>
        </xdr:cNvPr>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71</xdr:row>
      <xdr:rowOff>130827</xdr:rowOff>
    </xdr:from>
    <xdr:ext cx="531299" cy="259045"/>
    <xdr:sp macro="" textlink="">
      <xdr:nvSpPr>
        <xdr:cNvPr id="402" name="テキスト ボックス 401">
          <a:extLst>
            <a:ext uri="{FF2B5EF4-FFF2-40B4-BE49-F238E27FC236}">
              <a16:creationId xmlns:a16="http://schemas.microsoft.com/office/drawing/2014/main" id="{00000000-0008-0000-0700-000092010000}"/>
            </a:ext>
          </a:extLst>
        </xdr:cNvPr>
        <xdr:cNvSpPr txBox="1"/>
      </xdr:nvSpPr>
      <xdr:spPr>
        <a:xfrm>
          <a:off x="6072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63500</xdr:rowOff>
    </xdr:from>
    <xdr:to>
      <xdr:col>59</xdr:col>
      <xdr:colOff>50800</xdr:colOff>
      <xdr:row>70</xdr:row>
      <xdr:rowOff>63500</xdr:rowOff>
    </xdr:to>
    <xdr:cxnSp macro="">
      <xdr:nvCxnSpPr>
        <xdr:cNvPr id="403" name="直線コネクタ 402">
          <a:extLst>
            <a:ext uri="{FF2B5EF4-FFF2-40B4-BE49-F238E27FC236}">
              <a16:creationId xmlns:a16="http://schemas.microsoft.com/office/drawing/2014/main" id="{00000000-0008-0000-0700-000093010000}"/>
            </a:ext>
          </a:extLst>
        </xdr:cNvPr>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69</xdr:row>
      <xdr:rowOff>92727</xdr:rowOff>
    </xdr:from>
    <xdr:ext cx="531299" cy="259045"/>
    <xdr:sp macro="" textlink="">
      <xdr:nvSpPr>
        <xdr:cNvPr id="404" name="テキスト ボックス 403">
          <a:extLst>
            <a:ext uri="{FF2B5EF4-FFF2-40B4-BE49-F238E27FC236}">
              <a16:creationId xmlns:a16="http://schemas.microsoft.com/office/drawing/2014/main" id="{00000000-0008-0000-0700-000094010000}"/>
            </a:ext>
          </a:extLst>
        </xdr:cNvPr>
        <xdr:cNvSpPr txBox="1"/>
      </xdr:nvSpPr>
      <xdr:spPr>
        <a:xfrm>
          <a:off x="6072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405" name="直線コネクタ 404">
          <a:extLst>
            <a:ext uri="{FF2B5EF4-FFF2-40B4-BE49-F238E27FC236}">
              <a16:creationId xmlns:a16="http://schemas.microsoft.com/office/drawing/2014/main" id="{00000000-0008-0000-0700-000095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406" name="テキスト ボックス 405">
          <a:extLst>
            <a:ext uri="{FF2B5EF4-FFF2-40B4-BE49-F238E27FC236}">
              <a16:creationId xmlns:a16="http://schemas.microsoft.com/office/drawing/2014/main" id="{00000000-0008-0000-0700-000096010000}"/>
            </a:ext>
          </a:extLst>
        </xdr:cNvPr>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407" name="商工費グラフ枠">
          <a:extLst>
            <a:ext uri="{FF2B5EF4-FFF2-40B4-BE49-F238E27FC236}">
              <a16:creationId xmlns:a16="http://schemas.microsoft.com/office/drawing/2014/main" id="{00000000-0008-0000-0700-000097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69</xdr:row>
      <xdr:rowOff>162713</xdr:rowOff>
    </xdr:from>
    <xdr:to>
      <xdr:col>54</xdr:col>
      <xdr:colOff>189865</xdr:colOff>
      <xdr:row>79</xdr:row>
      <xdr:rowOff>40450</xdr:rowOff>
    </xdr:to>
    <xdr:cxnSp macro="">
      <xdr:nvCxnSpPr>
        <xdr:cNvPr id="408" name="直線コネクタ 407">
          <a:extLst>
            <a:ext uri="{FF2B5EF4-FFF2-40B4-BE49-F238E27FC236}">
              <a16:creationId xmlns:a16="http://schemas.microsoft.com/office/drawing/2014/main" id="{00000000-0008-0000-0700-000098010000}"/>
            </a:ext>
          </a:extLst>
        </xdr:cNvPr>
        <xdr:cNvCxnSpPr/>
      </xdr:nvCxnSpPr>
      <xdr:spPr>
        <a:xfrm flipV="1">
          <a:off x="10475595" y="11992763"/>
          <a:ext cx="1270" cy="159223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44277</xdr:rowOff>
    </xdr:from>
    <xdr:ext cx="378565" cy="259045"/>
    <xdr:sp macro="" textlink="">
      <xdr:nvSpPr>
        <xdr:cNvPr id="409" name="商工費最小値テキスト">
          <a:extLst>
            <a:ext uri="{FF2B5EF4-FFF2-40B4-BE49-F238E27FC236}">
              <a16:creationId xmlns:a16="http://schemas.microsoft.com/office/drawing/2014/main" id="{00000000-0008-0000-0700-000099010000}"/>
            </a:ext>
          </a:extLst>
        </xdr:cNvPr>
        <xdr:cNvSpPr txBox="1"/>
      </xdr:nvSpPr>
      <xdr:spPr>
        <a:xfrm>
          <a:off x="10528300" y="1358882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40450</xdr:rowOff>
    </xdr:from>
    <xdr:to>
      <xdr:col>55</xdr:col>
      <xdr:colOff>88900</xdr:colOff>
      <xdr:row>79</xdr:row>
      <xdr:rowOff>40450</xdr:rowOff>
    </xdr:to>
    <xdr:cxnSp macro="">
      <xdr:nvCxnSpPr>
        <xdr:cNvPr id="410" name="直線コネクタ 409">
          <a:extLst>
            <a:ext uri="{FF2B5EF4-FFF2-40B4-BE49-F238E27FC236}">
              <a16:creationId xmlns:a16="http://schemas.microsoft.com/office/drawing/2014/main" id="{00000000-0008-0000-0700-00009A010000}"/>
            </a:ext>
          </a:extLst>
        </xdr:cNvPr>
        <xdr:cNvCxnSpPr/>
      </xdr:nvCxnSpPr>
      <xdr:spPr>
        <a:xfrm>
          <a:off x="10388600" y="13585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68</xdr:row>
      <xdr:rowOff>109390</xdr:rowOff>
    </xdr:from>
    <xdr:ext cx="534377" cy="259045"/>
    <xdr:sp macro="" textlink="">
      <xdr:nvSpPr>
        <xdr:cNvPr id="411" name="商工費最大値テキスト">
          <a:extLst>
            <a:ext uri="{FF2B5EF4-FFF2-40B4-BE49-F238E27FC236}">
              <a16:creationId xmlns:a16="http://schemas.microsoft.com/office/drawing/2014/main" id="{00000000-0008-0000-0700-00009B010000}"/>
            </a:ext>
          </a:extLst>
        </xdr:cNvPr>
        <xdr:cNvSpPr txBox="1"/>
      </xdr:nvSpPr>
      <xdr:spPr>
        <a:xfrm>
          <a:off x="10528300" y="117679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83,792</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69</xdr:row>
      <xdr:rowOff>162713</xdr:rowOff>
    </xdr:from>
    <xdr:to>
      <xdr:col>55</xdr:col>
      <xdr:colOff>88900</xdr:colOff>
      <xdr:row>69</xdr:row>
      <xdr:rowOff>162713</xdr:rowOff>
    </xdr:to>
    <xdr:cxnSp macro="">
      <xdr:nvCxnSpPr>
        <xdr:cNvPr id="412" name="直線コネクタ 411">
          <a:extLst>
            <a:ext uri="{FF2B5EF4-FFF2-40B4-BE49-F238E27FC236}">
              <a16:creationId xmlns:a16="http://schemas.microsoft.com/office/drawing/2014/main" id="{00000000-0008-0000-0700-00009C010000}"/>
            </a:ext>
          </a:extLst>
        </xdr:cNvPr>
        <xdr:cNvCxnSpPr/>
      </xdr:nvCxnSpPr>
      <xdr:spPr>
        <a:xfrm>
          <a:off x="10388600" y="119927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78</xdr:row>
      <xdr:rowOff>79235</xdr:rowOff>
    </xdr:from>
    <xdr:to>
      <xdr:col>55</xdr:col>
      <xdr:colOff>0</xdr:colOff>
      <xdr:row>78</xdr:row>
      <xdr:rowOff>133775</xdr:rowOff>
    </xdr:to>
    <xdr:cxnSp macro="">
      <xdr:nvCxnSpPr>
        <xdr:cNvPr id="413" name="直線コネクタ 412">
          <a:extLst>
            <a:ext uri="{FF2B5EF4-FFF2-40B4-BE49-F238E27FC236}">
              <a16:creationId xmlns:a16="http://schemas.microsoft.com/office/drawing/2014/main" id="{00000000-0008-0000-0700-00009D010000}"/>
            </a:ext>
          </a:extLst>
        </xdr:cNvPr>
        <xdr:cNvCxnSpPr/>
      </xdr:nvCxnSpPr>
      <xdr:spPr>
        <a:xfrm flipV="1">
          <a:off x="9639300" y="13452335"/>
          <a:ext cx="838200" cy="545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76</xdr:row>
      <xdr:rowOff>130427</xdr:rowOff>
    </xdr:from>
    <xdr:ext cx="534377" cy="259045"/>
    <xdr:sp macro="" textlink="">
      <xdr:nvSpPr>
        <xdr:cNvPr id="414" name="商工費平均値テキスト">
          <a:extLst>
            <a:ext uri="{FF2B5EF4-FFF2-40B4-BE49-F238E27FC236}">
              <a16:creationId xmlns:a16="http://schemas.microsoft.com/office/drawing/2014/main" id="{00000000-0008-0000-0700-00009E010000}"/>
            </a:ext>
          </a:extLst>
        </xdr:cNvPr>
        <xdr:cNvSpPr txBox="1"/>
      </xdr:nvSpPr>
      <xdr:spPr>
        <a:xfrm>
          <a:off x="10528300" y="1316062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12,021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107550</xdr:rowOff>
    </xdr:from>
    <xdr:to>
      <xdr:col>55</xdr:col>
      <xdr:colOff>50800</xdr:colOff>
      <xdr:row>78</xdr:row>
      <xdr:rowOff>37700</xdr:rowOff>
    </xdr:to>
    <xdr:sp macro="" textlink="">
      <xdr:nvSpPr>
        <xdr:cNvPr id="415" name="フローチャート: 判断 414">
          <a:extLst>
            <a:ext uri="{FF2B5EF4-FFF2-40B4-BE49-F238E27FC236}">
              <a16:creationId xmlns:a16="http://schemas.microsoft.com/office/drawing/2014/main" id="{00000000-0008-0000-0700-00009F010000}"/>
            </a:ext>
          </a:extLst>
        </xdr:cNvPr>
        <xdr:cNvSpPr/>
      </xdr:nvSpPr>
      <xdr:spPr>
        <a:xfrm>
          <a:off x="10426700" y="13309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78</xdr:row>
      <xdr:rowOff>133775</xdr:rowOff>
    </xdr:from>
    <xdr:to>
      <xdr:col>50</xdr:col>
      <xdr:colOff>114300</xdr:colOff>
      <xdr:row>78</xdr:row>
      <xdr:rowOff>151054</xdr:rowOff>
    </xdr:to>
    <xdr:cxnSp macro="">
      <xdr:nvCxnSpPr>
        <xdr:cNvPr id="416" name="直線コネクタ 415">
          <a:extLst>
            <a:ext uri="{FF2B5EF4-FFF2-40B4-BE49-F238E27FC236}">
              <a16:creationId xmlns:a16="http://schemas.microsoft.com/office/drawing/2014/main" id="{00000000-0008-0000-0700-0000A0010000}"/>
            </a:ext>
          </a:extLst>
        </xdr:cNvPr>
        <xdr:cNvCxnSpPr/>
      </xdr:nvCxnSpPr>
      <xdr:spPr>
        <a:xfrm flipV="1">
          <a:off x="8750300" y="13506875"/>
          <a:ext cx="889000" cy="172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77</xdr:row>
      <xdr:rowOff>109589</xdr:rowOff>
    </xdr:from>
    <xdr:to>
      <xdr:col>50</xdr:col>
      <xdr:colOff>165100</xdr:colOff>
      <xdr:row>78</xdr:row>
      <xdr:rowOff>39739</xdr:rowOff>
    </xdr:to>
    <xdr:sp macro="" textlink="">
      <xdr:nvSpPr>
        <xdr:cNvPr id="417" name="フローチャート: 判断 416">
          <a:extLst>
            <a:ext uri="{FF2B5EF4-FFF2-40B4-BE49-F238E27FC236}">
              <a16:creationId xmlns:a16="http://schemas.microsoft.com/office/drawing/2014/main" id="{00000000-0008-0000-0700-0000A1010000}"/>
            </a:ext>
          </a:extLst>
        </xdr:cNvPr>
        <xdr:cNvSpPr/>
      </xdr:nvSpPr>
      <xdr:spPr>
        <a:xfrm>
          <a:off x="9588500" y="133112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76</xdr:row>
      <xdr:rowOff>56266</xdr:rowOff>
    </xdr:from>
    <xdr:ext cx="534377" cy="259045"/>
    <xdr:sp macro="" textlink="">
      <xdr:nvSpPr>
        <xdr:cNvPr id="418" name="テキスト ボックス 417">
          <a:extLst>
            <a:ext uri="{FF2B5EF4-FFF2-40B4-BE49-F238E27FC236}">
              <a16:creationId xmlns:a16="http://schemas.microsoft.com/office/drawing/2014/main" id="{00000000-0008-0000-0700-0000A2010000}"/>
            </a:ext>
          </a:extLst>
        </xdr:cNvPr>
        <xdr:cNvSpPr txBox="1"/>
      </xdr:nvSpPr>
      <xdr:spPr>
        <a:xfrm>
          <a:off x="9372111" y="130864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11,914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78</xdr:row>
      <xdr:rowOff>133719</xdr:rowOff>
    </xdr:from>
    <xdr:to>
      <xdr:col>45</xdr:col>
      <xdr:colOff>177800</xdr:colOff>
      <xdr:row>78</xdr:row>
      <xdr:rowOff>151054</xdr:rowOff>
    </xdr:to>
    <xdr:cxnSp macro="">
      <xdr:nvCxnSpPr>
        <xdr:cNvPr id="419" name="直線コネクタ 418">
          <a:extLst>
            <a:ext uri="{FF2B5EF4-FFF2-40B4-BE49-F238E27FC236}">
              <a16:creationId xmlns:a16="http://schemas.microsoft.com/office/drawing/2014/main" id="{00000000-0008-0000-0700-0000A3010000}"/>
            </a:ext>
          </a:extLst>
        </xdr:cNvPr>
        <xdr:cNvCxnSpPr/>
      </xdr:nvCxnSpPr>
      <xdr:spPr>
        <a:xfrm>
          <a:off x="7861300" y="13506819"/>
          <a:ext cx="889000" cy="173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77</xdr:row>
      <xdr:rowOff>107417</xdr:rowOff>
    </xdr:from>
    <xdr:to>
      <xdr:col>46</xdr:col>
      <xdr:colOff>38100</xdr:colOff>
      <xdr:row>78</xdr:row>
      <xdr:rowOff>37567</xdr:rowOff>
    </xdr:to>
    <xdr:sp macro="" textlink="">
      <xdr:nvSpPr>
        <xdr:cNvPr id="420" name="フローチャート: 判断 419">
          <a:extLst>
            <a:ext uri="{FF2B5EF4-FFF2-40B4-BE49-F238E27FC236}">
              <a16:creationId xmlns:a16="http://schemas.microsoft.com/office/drawing/2014/main" id="{00000000-0008-0000-0700-0000A4010000}"/>
            </a:ext>
          </a:extLst>
        </xdr:cNvPr>
        <xdr:cNvSpPr/>
      </xdr:nvSpPr>
      <xdr:spPr>
        <a:xfrm>
          <a:off x="8699500" y="133090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76</xdr:row>
      <xdr:rowOff>54094</xdr:rowOff>
    </xdr:from>
    <xdr:ext cx="534377" cy="259045"/>
    <xdr:sp macro="" textlink="">
      <xdr:nvSpPr>
        <xdr:cNvPr id="421" name="テキスト ボックス 420">
          <a:extLst>
            <a:ext uri="{FF2B5EF4-FFF2-40B4-BE49-F238E27FC236}">
              <a16:creationId xmlns:a16="http://schemas.microsoft.com/office/drawing/2014/main" id="{00000000-0008-0000-0700-0000A5010000}"/>
            </a:ext>
          </a:extLst>
        </xdr:cNvPr>
        <xdr:cNvSpPr txBox="1"/>
      </xdr:nvSpPr>
      <xdr:spPr>
        <a:xfrm>
          <a:off x="8483111" y="130842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12,028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78</xdr:row>
      <xdr:rowOff>133719</xdr:rowOff>
    </xdr:from>
    <xdr:to>
      <xdr:col>41</xdr:col>
      <xdr:colOff>50800</xdr:colOff>
      <xdr:row>78</xdr:row>
      <xdr:rowOff>155111</xdr:rowOff>
    </xdr:to>
    <xdr:cxnSp macro="">
      <xdr:nvCxnSpPr>
        <xdr:cNvPr id="422" name="直線コネクタ 421">
          <a:extLst>
            <a:ext uri="{FF2B5EF4-FFF2-40B4-BE49-F238E27FC236}">
              <a16:creationId xmlns:a16="http://schemas.microsoft.com/office/drawing/2014/main" id="{00000000-0008-0000-0700-0000A6010000}"/>
            </a:ext>
          </a:extLst>
        </xdr:cNvPr>
        <xdr:cNvCxnSpPr/>
      </xdr:nvCxnSpPr>
      <xdr:spPr>
        <a:xfrm flipV="1">
          <a:off x="6972300" y="13506819"/>
          <a:ext cx="889000" cy="213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77</xdr:row>
      <xdr:rowOff>129248</xdr:rowOff>
    </xdr:from>
    <xdr:to>
      <xdr:col>41</xdr:col>
      <xdr:colOff>101600</xdr:colOff>
      <xdr:row>78</xdr:row>
      <xdr:rowOff>59398</xdr:rowOff>
    </xdr:to>
    <xdr:sp macro="" textlink="">
      <xdr:nvSpPr>
        <xdr:cNvPr id="423" name="フローチャート: 判断 422">
          <a:extLst>
            <a:ext uri="{FF2B5EF4-FFF2-40B4-BE49-F238E27FC236}">
              <a16:creationId xmlns:a16="http://schemas.microsoft.com/office/drawing/2014/main" id="{00000000-0008-0000-0700-0000A7010000}"/>
            </a:ext>
          </a:extLst>
        </xdr:cNvPr>
        <xdr:cNvSpPr/>
      </xdr:nvSpPr>
      <xdr:spPr>
        <a:xfrm>
          <a:off x="7810500" y="133308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76</xdr:row>
      <xdr:rowOff>75925</xdr:rowOff>
    </xdr:from>
    <xdr:ext cx="534377" cy="259045"/>
    <xdr:sp macro="" textlink="">
      <xdr:nvSpPr>
        <xdr:cNvPr id="424" name="テキスト ボックス 423">
          <a:extLst>
            <a:ext uri="{FF2B5EF4-FFF2-40B4-BE49-F238E27FC236}">
              <a16:creationId xmlns:a16="http://schemas.microsoft.com/office/drawing/2014/main" id="{00000000-0008-0000-0700-0000A8010000}"/>
            </a:ext>
          </a:extLst>
        </xdr:cNvPr>
        <xdr:cNvSpPr txBox="1"/>
      </xdr:nvSpPr>
      <xdr:spPr>
        <a:xfrm>
          <a:off x="7594111" y="131061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10,882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160223</xdr:rowOff>
    </xdr:from>
    <xdr:to>
      <xdr:col>36</xdr:col>
      <xdr:colOff>165100</xdr:colOff>
      <xdr:row>78</xdr:row>
      <xdr:rowOff>90373</xdr:rowOff>
    </xdr:to>
    <xdr:sp macro="" textlink="">
      <xdr:nvSpPr>
        <xdr:cNvPr id="425" name="フローチャート: 判断 424">
          <a:extLst>
            <a:ext uri="{FF2B5EF4-FFF2-40B4-BE49-F238E27FC236}">
              <a16:creationId xmlns:a16="http://schemas.microsoft.com/office/drawing/2014/main" id="{00000000-0008-0000-0700-0000A9010000}"/>
            </a:ext>
          </a:extLst>
        </xdr:cNvPr>
        <xdr:cNvSpPr/>
      </xdr:nvSpPr>
      <xdr:spPr>
        <a:xfrm>
          <a:off x="6921500" y="133618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76</xdr:row>
      <xdr:rowOff>106900</xdr:rowOff>
    </xdr:from>
    <xdr:ext cx="469744" cy="259045"/>
    <xdr:sp macro="" textlink="">
      <xdr:nvSpPr>
        <xdr:cNvPr id="426" name="テキスト ボックス 425">
          <a:extLst>
            <a:ext uri="{FF2B5EF4-FFF2-40B4-BE49-F238E27FC236}">
              <a16:creationId xmlns:a16="http://schemas.microsoft.com/office/drawing/2014/main" id="{00000000-0008-0000-0700-0000AA010000}"/>
            </a:ext>
          </a:extLst>
        </xdr:cNvPr>
        <xdr:cNvSpPr txBox="1"/>
      </xdr:nvSpPr>
      <xdr:spPr>
        <a:xfrm>
          <a:off x="6737428" y="1313710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27" name="テキスト ボックス 426">
          <a:extLst>
            <a:ext uri="{FF2B5EF4-FFF2-40B4-BE49-F238E27FC236}">
              <a16:creationId xmlns:a16="http://schemas.microsoft.com/office/drawing/2014/main" id="{00000000-0008-0000-0700-0000AB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28" name="テキスト ボックス 427">
          <a:extLst>
            <a:ext uri="{FF2B5EF4-FFF2-40B4-BE49-F238E27FC236}">
              <a16:creationId xmlns:a16="http://schemas.microsoft.com/office/drawing/2014/main" id="{00000000-0008-0000-0700-0000AC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9" name="テキスト ボックス 428">
          <a:extLst>
            <a:ext uri="{FF2B5EF4-FFF2-40B4-BE49-F238E27FC236}">
              <a16:creationId xmlns:a16="http://schemas.microsoft.com/office/drawing/2014/main" id="{00000000-0008-0000-0700-0000AD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30" name="テキスト ボックス 429">
          <a:extLst>
            <a:ext uri="{FF2B5EF4-FFF2-40B4-BE49-F238E27FC236}">
              <a16:creationId xmlns:a16="http://schemas.microsoft.com/office/drawing/2014/main" id="{00000000-0008-0000-0700-0000AE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31" name="テキスト ボックス 430">
          <a:extLst>
            <a:ext uri="{FF2B5EF4-FFF2-40B4-BE49-F238E27FC236}">
              <a16:creationId xmlns:a16="http://schemas.microsoft.com/office/drawing/2014/main" id="{00000000-0008-0000-0700-0000AF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28435</xdr:rowOff>
    </xdr:from>
    <xdr:to>
      <xdr:col>55</xdr:col>
      <xdr:colOff>50800</xdr:colOff>
      <xdr:row>78</xdr:row>
      <xdr:rowOff>130035</xdr:rowOff>
    </xdr:to>
    <xdr:sp macro="" textlink="">
      <xdr:nvSpPr>
        <xdr:cNvPr id="432" name="楕円 431">
          <a:extLst>
            <a:ext uri="{FF2B5EF4-FFF2-40B4-BE49-F238E27FC236}">
              <a16:creationId xmlns:a16="http://schemas.microsoft.com/office/drawing/2014/main" id="{00000000-0008-0000-0700-0000B0010000}"/>
            </a:ext>
          </a:extLst>
        </xdr:cNvPr>
        <xdr:cNvSpPr/>
      </xdr:nvSpPr>
      <xdr:spPr>
        <a:xfrm>
          <a:off x="10426700" y="134015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78</xdr:row>
      <xdr:rowOff>6862</xdr:rowOff>
    </xdr:from>
    <xdr:ext cx="469744" cy="259045"/>
    <xdr:sp macro="" textlink="">
      <xdr:nvSpPr>
        <xdr:cNvPr id="433" name="商工費該当値テキスト">
          <a:extLst>
            <a:ext uri="{FF2B5EF4-FFF2-40B4-BE49-F238E27FC236}">
              <a16:creationId xmlns:a16="http://schemas.microsoft.com/office/drawing/2014/main" id="{00000000-0008-0000-0700-0000B1010000}"/>
            </a:ext>
          </a:extLst>
        </xdr:cNvPr>
        <xdr:cNvSpPr txBox="1"/>
      </xdr:nvSpPr>
      <xdr:spPr>
        <a:xfrm>
          <a:off x="10528300" y="133799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7,174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78</xdr:row>
      <xdr:rowOff>82975</xdr:rowOff>
    </xdr:from>
    <xdr:to>
      <xdr:col>50</xdr:col>
      <xdr:colOff>165100</xdr:colOff>
      <xdr:row>79</xdr:row>
      <xdr:rowOff>13125</xdr:rowOff>
    </xdr:to>
    <xdr:sp macro="" textlink="">
      <xdr:nvSpPr>
        <xdr:cNvPr id="434" name="楕円 433">
          <a:extLst>
            <a:ext uri="{FF2B5EF4-FFF2-40B4-BE49-F238E27FC236}">
              <a16:creationId xmlns:a16="http://schemas.microsoft.com/office/drawing/2014/main" id="{00000000-0008-0000-0700-0000B2010000}"/>
            </a:ext>
          </a:extLst>
        </xdr:cNvPr>
        <xdr:cNvSpPr/>
      </xdr:nvSpPr>
      <xdr:spPr>
        <a:xfrm>
          <a:off x="9588500" y="134560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79</xdr:row>
      <xdr:rowOff>4252</xdr:rowOff>
    </xdr:from>
    <xdr:ext cx="469744" cy="259045"/>
    <xdr:sp macro="" textlink="">
      <xdr:nvSpPr>
        <xdr:cNvPr id="435" name="テキスト ボックス 434">
          <a:extLst>
            <a:ext uri="{FF2B5EF4-FFF2-40B4-BE49-F238E27FC236}">
              <a16:creationId xmlns:a16="http://schemas.microsoft.com/office/drawing/2014/main" id="{00000000-0008-0000-0700-0000B3010000}"/>
            </a:ext>
          </a:extLst>
        </xdr:cNvPr>
        <xdr:cNvSpPr txBox="1"/>
      </xdr:nvSpPr>
      <xdr:spPr>
        <a:xfrm>
          <a:off x="9404428" y="135488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78</xdr:row>
      <xdr:rowOff>100254</xdr:rowOff>
    </xdr:from>
    <xdr:to>
      <xdr:col>46</xdr:col>
      <xdr:colOff>38100</xdr:colOff>
      <xdr:row>79</xdr:row>
      <xdr:rowOff>30404</xdr:rowOff>
    </xdr:to>
    <xdr:sp macro="" textlink="">
      <xdr:nvSpPr>
        <xdr:cNvPr id="436" name="楕円 435">
          <a:extLst>
            <a:ext uri="{FF2B5EF4-FFF2-40B4-BE49-F238E27FC236}">
              <a16:creationId xmlns:a16="http://schemas.microsoft.com/office/drawing/2014/main" id="{00000000-0008-0000-0700-0000B4010000}"/>
            </a:ext>
          </a:extLst>
        </xdr:cNvPr>
        <xdr:cNvSpPr/>
      </xdr:nvSpPr>
      <xdr:spPr>
        <a:xfrm>
          <a:off x="8699500" y="134733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79</xdr:row>
      <xdr:rowOff>21531</xdr:rowOff>
    </xdr:from>
    <xdr:ext cx="469744" cy="259045"/>
    <xdr:sp macro="" textlink="">
      <xdr:nvSpPr>
        <xdr:cNvPr id="437" name="テキスト ボックス 436">
          <a:extLst>
            <a:ext uri="{FF2B5EF4-FFF2-40B4-BE49-F238E27FC236}">
              <a16:creationId xmlns:a16="http://schemas.microsoft.com/office/drawing/2014/main" id="{00000000-0008-0000-0700-0000B5010000}"/>
            </a:ext>
          </a:extLst>
        </xdr:cNvPr>
        <xdr:cNvSpPr txBox="1"/>
      </xdr:nvSpPr>
      <xdr:spPr>
        <a:xfrm>
          <a:off x="8515428" y="135660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78</xdr:row>
      <xdr:rowOff>82919</xdr:rowOff>
    </xdr:from>
    <xdr:to>
      <xdr:col>41</xdr:col>
      <xdr:colOff>101600</xdr:colOff>
      <xdr:row>79</xdr:row>
      <xdr:rowOff>13069</xdr:rowOff>
    </xdr:to>
    <xdr:sp macro="" textlink="">
      <xdr:nvSpPr>
        <xdr:cNvPr id="438" name="楕円 437">
          <a:extLst>
            <a:ext uri="{FF2B5EF4-FFF2-40B4-BE49-F238E27FC236}">
              <a16:creationId xmlns:a16="http://schemas.microsoft.com/office/drawing/2014/main" id="{00000000-0008-0000-0700-0000B6010000}"/>
            </a:ext>
          </a:extLst>
        </xdr:cNvPr>
        <xdr:cNvSpPr/>
      </xdr:nvSpPr>
      <xdr:spPr>
        <a:xfrm>
          <a:off x="7810500" y="134560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79</xdr:row>
      <xdr:rowOff>4196</xdr:rowOff>
    </xdr:from>
    <xdr:ext cx="469744" cy="259045"/>
    <xdr:sp macro="" textlink="">
      <xdr:nvSpPr>
        <xdr:cNvPr id="439" name="テキスト ボックス 438">
          <a:extLst>
            <a:ext uri="{FF2B5EF4-FFF2-40B4-BE49-F238E27FC236}">
              <a16:creationId xmlns:a16="http://schemas.microsoft.com/office/drawing/2014/main" id="{00000000-0008-0000-0700-0000B7010000}"/>
            </a:ext>
          </a:extLst>
        </xdr:cNvPr>
        <xdr:cNvSpPr txBox="1"/>
      </xdr:nvSpPr>
      <xdr:spPr>
        <a:xfrm>
          <a:off x="7626428" y="135487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104311</xdr:rowOff>
    </xdr:from>
    <xdr:to>
      <xdr:col>36</xdr:col>
      <xdr:colOff>165100</xdr:colOff>
      <xdr:row>79</xdr:row>
      <xdr:rowOff>34461</xdr:rowOff>
    </xdr:to>
    <xdr:sp macro="" textlink="">
      <xdr:nvSpPr>
        <xdr:cNvPr id="440" name="楕円 439">
          <a:extLst>
            <a:ext uri="{FF2B5EF4-FFF2-40B4-BE49-F238E27FC236}">
              <a16:creationId xmlns:a16="http://schemas.microsoft.com/office/drawing/2014/main" id="{00000000-0008-0000-0700-0000B8010000}"/>
            </a:ext>
          </a:extLst>
        </xdr:cNvPr>
        <xdr:cNvSpPr/>
      </xdr:nvSpPr>
      <xdr:spPr>
        <a:xfrm>
          <a:off x="6921500" y="134774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79</xdr:row>
      <xdr:rowOff>25588</xdr:rowOff>
    </xdr:from>
    <xdr:ext cx="469744" cy="259045"/>
    <xdr:sp macro="" textlink="">
      <xdr:nvSpPr>
        <xdr:cNvPr id="441" name="テキスト ボックス 440">
          <a:extLst>
            <a:ext uri="{FF2B5EF4-FFF2-40B4-BE49-F238E27FC236}">
              <a16:creationId xmlns:a16="http://schemas.microsoft.com/office/drawing/2014/main" id="{00000000-0008-0000-0700-0000B9010000}"/>
            </a:ext>
          </a:extLst>
        </xdr:cNvPr>
        <xdr:cNvSpPr txBox="1"/>
      </xdr:nvSpPr>
      <xdr:spPr>
        <a:xfrm>
          <a:off x="6737428" y="135701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42" name="正方形/長方形 441">
          <a:extLst>
            <a:ext uri="{FF2B5EF4-FFF2-40B4-BE49-F238E27FC236}">
              <a16:creationId xmlns:a16="http://schemas.microsoft.com/office/drawing/2014/main" id="{00000000-0008-0000-0700-0000BA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43" name="正方形/長方形 442">
          <a:extLst>
            <a:ext uri="{FF2B5EF4-FFF2-40B4-BE49-F238E27FC236}">
              <a16:creationId xmlns:a16="http://schemas.microsoft.com/office/drawing/2014/main" id="{00000000-0008-0000-0700-0000BB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44" name="正方形/長方形 443">
          <a:extLst>
            <a:ext uri="{FF2B5EF4-FFF2-40B4-BE49-F238E27FC236}">
              <a16:creationId xmlns:a16="http://schemas.microsoft.com/office/drawing/2014/main" id="{00000000-0008-0000-0700-0000BC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45" name="正方形/長方形 444">
          <a:extLst>
            <a:ext uri="{FF2B5EF4-FFF2-40B4-BE49-F238E27FC236}">
              <a16:creationId xmlns:a16="http://schemas.microsoft.com/office/drawing/2014/main" id="{00000000-0008-0000-0700-0000BD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46" name="正方形/長方形 445">
          <a:extLst>
            <a:ext uri="{FF2B5EF4-FFF2-40B4-BE49-F238E27FC236}">
              <a16:creationId xmlns:a16="http://schemas.microsoft.com/office/drawing/2014/main" id="{00000000-0008-0000-0700-0000BE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50,970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47" name="正方形/長方形 446">
          <a:extLst>
            <a:ext uri="{FF2B5EF4-FFF2-40B4-BE49-F238E27FC236}">
              <a16:creationId xmlns:a16="http://schemas.microsoft.com/office/drawing/2014/main" id="{00000000-0008-0000-0700-0000BF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48" name="正方形/長方形 447">
          <a:extLst>
            <a:ext uri="{FF2B5EF4-FFF2-40B4-BE49-F238E27FC236}">
              <a16:creationId xmlns:a16="http://schemas.microsoft.com/office/drawing/2014/main" id="{00000000-0008-0000-0700-0000C0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54,116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9" name="正方形/長方形 448">
          <a:extLst>
            <a:ext uri="{FF2B5EF4-FFF2-40B4-BE49-F238E27FC236}">
              <a16:creationId xmlns:a16="http://schemas.microsoft.com/office/drawing/2014/main" id="{00000000-0008-0000-0700-0000C1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50" name="テキスト ボックス 449">
          <a:extLst>
            <a:ext uri="{FF2B5EF4-FFF2-40B4-BE49-F238E27FC236}">
              <a16:creationId xmlns:a16="http://schemas.microsoft.com/office/drawing/2014/main" id="{00000000-0008-0000-0700-0000C2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51" name="直線コネクタ 450">
          <a:extLst>
            <a:ext uri="{FF2B5EF4-FFF2-40B4-BE49-F238E27FC236}">
              <a16:creationId xmlns:a16="http://schemas.microsoft.com/office/drawing/2014/main" id="{00000000-0008-0000-0700-0000C3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98</xdr:row>
      <xdr:rowOff>139700</xdr:rowOff>
    </xdr:from>
    <xdr:to>
      <xdr:col>59</xdr:col>
      <xdr:colOff>50800</xdr:colOff>
      <xdr:row>98</xdr:row>
      <xdr:rowOff>139700</xdr:rowOff>
    </xdr:to>
    <xdr:cxnSp macro="">
      <xdr:nvCxnSpPr>
        <xdr:cNvPr id="452" name="直線コネクタ 451">
          <a:extLst>
            <a:ext uri="{FF2B5EF4-FFF2-40B4-BE49-F238E27FC236}">
              <a16:creationId xmlns:a16="http://schemas.microsoft.com/office/drawing/2014/main" id="{00000000-0008-0000-0700-0000C4010000}"/>
            </a:ext>
          </a:extLst>
        </xdr:cNvPr>
        <xdr:cNvCxnSpPr/>
      </xdr:nvCxnSpPr>
      <xdr:spPr>
        <a:xfrm>
          <a:off x="6604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97</xdr:row>
      <xdr:rowOff>168927</xdr:rowOff>
    </xdr:from>
    <xdr:ext cx="248786" cy="259045"/>
    <xdr:sp macro="" textlink="">
      <xdr:nvSpPr>
        <xdr:cNvPr id="453" name="テキスト ボックス 452">
          <a:extLst>
            <a:ext uri="{FF2B5EF4-FFF2-40B4-BE49-F238E27FC236}">
              <a16:creationId xmlns:a16="http://schemas.microsoft.com/office/drawing/2014/main" id="{00000000-0008-0000-0700-0000C5010000}"/>
            </a:ext>
          </a:extLst>
        </xdr:cNvPr>
        <xdr:cNvSpPr txBox="1"/>
      </xdr:nvSpPr>
      <xdr:spPr>
        <a:xfrm>
          <a:off x="6355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96</xdr:row>
      <xdr:rowOff>25400</xdr:rowOff>
    </xdr:from>
    <xdr:to>
      <xdr:col>59</xdr:col>
      <xdr:colOff>50800</xdr:colOff>
      <xdr:row>96</xdr:row>
      <xdr:rowOff>25400</xdr:rowOff>
    </xdr:to>
    <xdr:cxnSp macro="">
      <xdr:nvCxnSpPr>
        <xdr:cNvPr id="454" name="直線コネクタ 453">
          <a:extLst>
            <a:ext uri="{FF2B5EF4-FFF2-40B4-BE49-F238E27FC236}">
              <a16:creationId xmlns:a16="http://schemas.microsoft.com/office/drawing/2014/main" id="{00000000-0008-0000-0700-0000C6010000}"/>
            </a:ext>
          </a:extLst>
        </xdr:cNvPr>
        <xdr:cNvCxnSpPr/>
      </xdr:nvCxnSpPr>
      <xdr:spPr>
        <a:xfrm>
          <a:off x="6604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95</xdr:row>
      <xdr:rowOff>54627</xdr:rowOff>
    </xdr:from>
    <xdr:ext cx="595419" cy="259045"/>
    <xdr:sp macro="" textlink="">
      <xdr:nvSpPr>
        <xdr:cNvPr id="455" name="テキスト ボックス 454">
          <a:extLst>
            <a:ext uri="{FF2B5EF4-FFF2-40B4-BE49-F238E27FC236}">
              <a16:creationId xmlns:a16="http://schemas.microsoft.com/office/drawing/2014/main" id="{00000000-0008-0000-0700-0000C7010000}"/>
            </a:ext>
          </a:extLst>
        </xdr:cNvPr>
        <xdr:cNvSpPr txBox="1"/>
      </xdr:nvSpPr>
      <xdr:spPr>
        <a:xfrm>
          <a:off x="6008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82550</xdr:rowOff>
    </xdr:from>
    <xdr:to>
      <xdr:col>59</xdr:col>
      <xdr:colOff>50800</xdr:colOff>
      <xdr:row>93</xdr:row>
      <xdr:rowOff>82550</xdr:rowOff>
    </xdr:to>
    <xdr:cxnSp macro="">
      <xdr:nvCxnSpPr>
        <xdr:cNvPr id="456" name="直線コネクタ 455">
          <a:extLst>
            <a:ext uri="{FF2B5EF4-FFF2-40B4-BE49-F238E27FC236}">
              <a16:creationId xmlns:a16="http://schemas.microsoft.com/office/drawing/2014/main" id="{00000000-0008-0000-0700-0000C8010000}"/>
            </a:ext>
          </a:extLst>
        </xdr:cNvPr>
        <xdr:cNvCxnSpPr/>
      </xdr:nvCxnSpPr>
      <xdr:spPr>
        <a:xfrm>
          <a:off x="6604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92</xdr:row>
      <xdr:rowOff>111777</xdr:rowOff>
    </xdr:from>
    <xdr:ext cx="595419" cy="259045"/>
    <xdr:sp macro="" textlink="">
      <xdr:nvSpPr>
        <xdr:cNvPr id="457" name="テキスト ボックス 456">
          <a:extLst>
            <a:ext uri="{FF2B5EF4-FFF2-40B4-BE49-F238E27FC236}">
              <a16:creationId xmlns:a16="http://schemas.microsoft.com/office/drawing/2014/main" id="{00000000-0008-0000-0700-0000C9010000}"/>
            </a:ext>
          </a:extLst>
        </xdr:cNvPr>
        <xdr:cNvSpPr txBox="1"/>
      </xdr:nvSpPr>
      <xdr:spPr>
        <a:xfrm>
          <a:off x="6008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139700</xdr:rowOff>
    </xdr:from>
    <xdr:to>
      <xdr:col>59</xdr:col>
      <xdr:colOff>50800</xdr:colOff>
      <xdr:row>90</xdr:row>
      <xdr:rowOff>139700</xdr:rowOff>
    </xdr:to>
    <xdr:cxnSp macro="">
      <xdr:nvCxnSpPr>
        <xdr:cNvPr id="458" name="直線コネクタ 457">
          <a:extLst>
            <a:ext uri="{FF2B5EF4-FFF2-40B4-BE49-F238E27FC236}">
              <a16:creationId xmlns:a16="http://schemas.microsoft.com/office/drawing/2014/main" id="{00000000-0008-0000-0700-0000CA010000}"/>
            </a:ext>
          </a:extLst>
        </xdr:cNvPr>
        <xdr:cNvCxnSpPr/>
      </xdr:nvCxnSpPr>
      <xdr:spPr>
        <a:xfrm>
          <a:off x="6604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168927</xdr:rowOff>
    </xdr:from>
    <xdr:ext cx="595419" cy="259045"/>
    <xdr:sp macro="" textlink="">
      <xdr:nvSpPr>
        <xdr:cNvPr id="459" name="テキスト ボックス 458">
          <a:extLst>
            <a:ext uri="{FF2B5EF4-FFF2-40B4-BE49-F238E27FC236}">
              <a16:creationId xmlns:a16="http://schemas.microsoft.com/office/drawing/2014/main" id="{00000000-0008-0000-0700-0000CB010000}"/>
            </a:ext>
          </a:extLst>
        </xdr:cNvPr>
        <xdr:cNvSpPr txBox="1"/>
      </xdr:nvSpPr>
      <xdr:spPr>
        <a:xfrm>
          <a:off x="6008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60" name="直線コネクタ 459">
          <a:extLst>
            <a:ext uri="{FF2B5EF4-FFF2-40B4-BE49-F238E27FC236}">
              <a16:creationId xmlns:a16="http://schemas.microsoft.com/office/drawing/2014/main" id="{00000000-0008-0000-0700-0000CC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61" name="テキスト ボックス 460">
          <a:extLst>
            <a:ext uri="{FF2B5EF4-FFF2-40B4-BE49-F238E27FC236}">
              <a16:creationId xmlns:a16="http://schemas.microsoft.com/office/drawing/2014/main" id="{00000000-0008-0000-0700-0000CD010000}"/>
            </a:ext>
          </a:extLst>
        </xdr:cNvPr>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62" name="土木費グラフ枠">
          <a:extLst>
            <a:ext uri="{FF2B5EF4-FFF2-40B4-BE49-F238E27FC236}">
              <a16:creationId xmlns:a16="http://schemas.microsoft.com/office/drawing/2014/main" id="{00000000-0008-0000-0700-0000CE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92</xdr:row>
      <xdr:rowOff>67517</xdr:rowOff>
    </xdr:from>
    <xdr:to>
      <xdr:col>54</xdr:col>
      <xdr:colOff>189865</xdr:colOff>
      <xdr:row>98</xdr:row>
      <xdr:rowOff>67824</xdr:rowOff>
    </xdr:to>
    <xdr:cxnSp macro="">
      <xdr:nvCxnSpPr>
        <xdr:cNvPr id="463" name="直線コネクタ 462">
          <a:extLst>
            <a:ext uri="{FF2B5EF4-FFF2-40B4-BE49-F238E27FC236}">
              <a16:creationId xmlns:a16="http://schemas.microsoft.com/office/drawing/2014/main" id="{00000000-0008-0000-0700-0000CF010000}"/>
            </a:ext>
          </a:extLst>
        </xdr:cNvPr>
        <xdr:cNvCxnSpPr/>
      </xdr:nvCxnSpPr>
      <xdr:spPr>
        <a:xfrm flipV="1">
          <a:off x="10475595" y="15840917"/>
          <a:ext cx="1270" cy="102900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71651</xdr:rowOff>
    </xdr:from>
    <xdr:ext cx="534377" cy="259045"/>
    <xdr:sp macro="" textlink="">
      <xdr:nvSpPr>
        <xdr:cNvPr id="464" name="土木費最小値テキスト">
          <a:extLst>
            <a:ext uri="{FF2B5EF4-FFF2-40B4-BE49-F238E27FC236}">
              <a16:creationId xmlns:a16="http://schemas.microsoft.com/office/drawing/2014/main" id="{00000000-0008-0000-0700-0000D0010000}"/>
            </a:ext>
          </a:extLst>
        </xdr:cNvPr>
        <xdr:cNvSpPr txBox="1"/>
      </xdr:nvSpPr>
      <xdr:spPr>
        <a:xfrm>
          <a:off x="10528300" y="168737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15,721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67824</xdr:rowOff>
    </xdr:from>
    <xdr:to>
      <xdr:col>55</xdr:col>
      <xdr:colOff>88900</xdr:colOff>
      <xdr:row>98</xdr:row>
      <xdr:rowOff>67824</xdr:rowOff>
    </xdr:to>
    <xdr:cxnSp macro="">
      <xdr:nvCxnSpPr>
        <xdr:cNvPr id="465" name="直線コネクタ 464">
          <a:extLst>
            <a:ext uri="{FF2B5EF4-FFF2-40B4-BE49-F238E27FC236}">
              <a16:creationId xmlns:a16="http://schemas.microsoft.com/office/drawing/2014/main" id="{00000000-0008-0000-0700-0000D1010000}"/>
            </a:ext>
          </a:extLst>
        </xdr:cNvPr>
        <xdr:cNvCxnSpPr/>
      </xdr:nvCxnSpPr>
      <xdr:spPr>
        <a:xfrm>
          <a:off x="10388600" y="168699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91</xdr:row>
      <xdr:rowOff>14194</xdr:rowOff>
    </xdr:from>
    <xdr:ext cx="599010" cy="259045"/>
    <xdr:sp macro="" textlink="">
      <xdr:nvSpPr>
        <xdr:cNvPr id="466" name="土木費最大値テキスト">
          <a:extLst>
            <a:ext uri="{FF2B5EF4-FFF2-40B4-BE49-F238E27FC236}">
              <a16:creationId xmlns:a16="http://schemas.microsoft.com/office/drawing/2014/main" id="{00000000-0008-0000-0700-0000D2010000}"/>
            </a:ext>
          </a:extLst>
        </xdr:cNvPr>
        <xdr:cNvSpPr txBox="1"/>
      </xdr:nvSpPr>
      <xdr:spPr>
        <a:xfrm>
          <a:off x="10528300" y="1561614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240,788</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92</xdr:row>
      <xdr:rowOff>67517</xdr:rowOff>
    </xdr:from>
    <xdr:to>
      <xdr:col>55</xdr:col>
      <xdr:colOff>88900</xdr:colOff>
      <xdr:row>92</xdr:row>
      <xdr:rowOff>67517</xdr:rowOff>
    </xdr:to>
    <xdr:cxnSp macro="">
      <xdr:nvCxnSpPr>
        <xdr:cNvPr id="467" name="直線コネクタ 466">
          <a:extLst>
            <a:ext uri="{FF2B5EF4-FFF2-40B4-BE49-F238E27FC236}">
              <a16:creationId xmlns:a16="http://schemas.microsoft.com/office/drawing/2014/main" id="{00000000-0008-0000-0700-0000D3010000}"/>
            </a:ext>
          </a:extLst>
        </xdr:cNvPr>
        <xdr:cNvCxnSpPr/>
      </xdr:nvCxnSpPr>
      <xdr:spPr>
        <a:xfrm>
          <a:off x="10388600" y="158409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98</xdr:row>
      <xdr:rowOff>35522</xdr:rowOff>
    </xdr:from>
    <xdr:to>
      <xdr:col>55</xdr:col>
      <xdr:colOff>0</xdr:colOff>
      <xdr:row>98</xdr:row>
      <xdr:rowOff>44466</xdr:rowOff>
    </xdr:to>
    <xdr:cxnSp macro="">
      <xdr:nvCxnSpPr>
        <xdr:cNvPr id="468" name="直線コネクタ 467">
          <a:extLst>
            <a:ext uri="{FF2B5EF4-FFF2-40B4-BE49-F238E27FC236}">
              <a16:creationId xmlns:a16="http://schemas.microsoft.com/office/drawing/2014/main" id="{00000000-0008-0000-0700-0000D4010000}"/>
            </a:ext>
          </a:extLst>
        </xdr:cNvPr>
        <xdr:cNvCxnSpPr/>
      </xdr:nvCxnSpPr>
      <xdr:spPr>
        <a:xfrm flipV="1">
          <a:off x="9639300" y="16837622"/>
          <a:ext cx="838200" cy="89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96</xdr:row>
      <xdr:rowOff>27785</xdr:rowOff>
    </xdr:from>
    <xdr:ext cx="534377" cy="259045"/>
    <xdr:sp macro="" textlink="">
      <xdr:nvSpPr>
        <xdr:cNvPr id="469" name="土木費平均値テキスト">
          <a:extLst>
            <a:ext uri="{FF2B5EF4-FFF2-40B4-BE49-F238E27FC236}">
              <a16:creationId xmlns:a16="http://schemas.microsoft.com/office/drawing/2014/main" id="{00000000-0008-0000-0700-0000D5010000}"/>
            </a:ext>
          </a:extLst>
        </xdr:cNvPr>
        <xdr:cNvSpPr txBox="1"/>
      </xdr:nvSpPr>
      <xdr:spPr>
        <a:xfrm>
          <a:off x="10528300" y="1648698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55,871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4908</xdr:rowOff>
    </xdr:from>
    <xdr:to>
      <xdr:col>55</xdr:col>
      <xdr:colOff>50800</xdr:colOff>
      <xdr:row>97</xdr:row>
      <xdr:rowOff>106508</xdr:rowOff>
    </xdr:to>
    <xdr:sp macro="" textlink="">
      <xdr:nvSpPr>
        <xdr:cNvPr id="470" name="フローチャート: 判断 469">
          <a:extLst>
            <a:ext uri="{FF2B5EF4-FFF2-40B4-BE49-F238E27FC236}">
              <a16:creationId xmlns:a16="http://schemas.microsoft.com/office/drawing/2014/main" id="{00000000-0008-0000-0700-0000D6010000}"/>
            </a:ext>
          </a:extLst>
        </xdr:cNvPr>
        <xdr:cNvSpPr/>
      </xdr:nvSpPr>
      <xdr:spPr>
        <a:xfrm>
          <a:off x="10426700" y="166355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98</xdr:row>
      <xdr:rowOff>42380</xdr:rowOff>
    </xdr:from>
    <xdr:to>
      <xdr:col>50</xdr:col>
      <xdr:colOff>114300</xdr:colOff>
      <xdr:row>98</xdr:row>
      <xdr:rowOff>44466</xdr:rowOff>
    </xdr:to>
    <xdr:cxnSp macro="">
      <xdr:nvCxnSpPr>
        <xdr:cNvPr id="471" name="直線コネクタ 470">
          <a:extLst>
            <a:ext uri="{FF2B5EF4-FFF2-40B4-BE49-F238E27FC236}">
              <a16:creationId xmlns:a16="http://schemas.microsoft.com/office/drawing/2014/main" id="{00000000-0008-0000-0700-0000D7010000}"/>
            </a:ext>
          </a:extLst>
        </xdr:cNvPr>
        <xdr:cNvCxnSpPr/>
      </xdr:nvCxnSpPr>
      <xdr:spPr>
        <a:xfrm>
          <a:off x="8750300" y="16844480"/>
          <a:ext cx="889000" cy="20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97</xdr:row>
      <xdr:rowOff>3121</xdr:rowOff>
    </xdr:from>
    <xdr:to>
      <xdr:col>50</xdr:col>
      <xdr:colOff>165100</xdr:colOff>
      <xdr:row>97</xdr:row>
      <xdr:rowOff>104721</xdr:rowOff>
    </xdr:to>
    <xdr:sp macro="" textlink="">
      <xdr:nvSpPr>
        <xdr:cNvPr id="472" name="フローチャート: 判断 471">
          <a:extLst>
            <a:ext uri="{FF2B5EF4-FFF2-40B4-BE49-F238E27FC236}">
              <a16:creationId xmlns:a16="http://schemas.microsoft.com/office/drawing/2014/main" id="{00000000-0008-0000-0700-0000D8010000}"/>
            </a:ext>
          </a:extLst>
        </xdr:cNvPr>
        <xdr:cNvSpPr/>
      </xdr:nvSpPr>
      <xdr:spPr>
        <a:xfrm>
          <a:off x="9588500" y="166337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95</xdr:row>
      <xdr:rowOff>121248</xdr:rowOff>
    </xdr:from>
    <xdr:ext cx="534377" cy="259045"/>
    <xdr:sp macro="" textlink="">
      <xdr:nvSpPr>
        <xdr:cNvPr id="473" name="テキスト ボックス 472">
          <a:extLst>
            <a:ext uri="{FF2B5EF4-FFF2-40B4-BE49-F238E27FC236}">
              <a16:creationId xmlns:a16="http://schemas.microsoft.com/office/drawing/2014/main" id="{00000000-0008-0000-0700-0000D9010000}"/>
            </a:ext>
          </a:extLst>
        </xdr:cNvPr>
        <xdr:cNvSpPr txBox="1"/>
      </xdr:nvSpPr>
      <xdr:spPr>
        <a:xfrm>
          <a:off x="9372111" y="164089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56,262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98</xdr:row>
      <xdr:rowOff>1896</xdr:rowOff>
    </xdr:from>
    <xdr:to>
      <xdr:col>45</xdr:col>
      <xdr:colOff>177800</xdr:colOff>
      <xdr:row>98</xdr:row>
      <xdr:rowOff>42380</xdr:rowOff>
    </xdr:to>
    <xdr:cxnSp macro="">
      <xdr:nvCxnSpPr>
        <xdr:cNvPr id="474" name="直線コネクタ 473">
          <a:extLst>
            <a:ext uri="{FF2B5EF4-FFF2-40B4-BE49-F238E27FC236}">
              <a16:creationId xmlns:a16="http://schemas.microsoft.com/office/drawing/2014/main" id="{00000000-0008-0000-0700-0000DA010000}"/>
            </a:ext>
          </a:extLst>
        </xdr:cNvPr>
        <xdr:cNvCxnSpPr/>
      </xdr:nvCxnSpPr>
      <xdr:spPr>
        <a:xfrm>
          <a:off x="7861300" y="16803996"/>
          <a:ext cx="889000" cy="404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97</xdr:row>
      <xdr:rowOff>9424</xdr:rowOff>
    </xdr:from>
    <xdr:to>
      <xdr:col>46</xdr:col>
      <xdr:colOff>38100</xdr:colOff>
      <xdr:row>97</xdr:row>
      <xdr:rowOff>111024</xdr:rowOff>
    </xdr:to>
    <xdr:sp macro="" textlink="">
      <xdr:nvSpPr>
        <xdr:cNvPr id="475" name="フローチャート: 判断 474">
          <a:extLst>
            <a:ext uri="{FF2B5EF4-FFF2-40B4-BE49-F238E27FC236}">
              <a16:creationId xmlns:a16="http://schemas.microsoft.com/office/drawing/2014/main" id="{00000000-0008-0000-0700-0000DB010000}"/>
            </a:ext>
          </a:extLst>
        </xdr:cNvPr>
        <xdr:cNvSpPr/>
      </xdr:nvSpPr>
      <xdr:spPr>
        <a:xfrm>
          <a:off x="8699500" y="166400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95</xdr:row>
      <xdr:rowOff>127551</xdr:rowOff>
    </xdr:from>
    <xdr:ext cx="534377" cy="259045"/>
    <xdr:sp macro="" textlink="">
      <xdr:nvSpPr>
        <xdr:cNvPr id="476" name="テキスト ボックス 475">
          <a:extLst>
            <a:ext uri="{FF2B5EF4-FFF2-40B4-BE49-F238E27FC236}">
              <a16:creationId xmlns:a16="http://schemas.microsoft.com/office/drawing/2014/main" id="{00000000-0008-0000-0700-0000DC010000}"/>
            </a:ext>
          </a:extLst>
        </xdr:cNvPr>
        <xdr:cNvSpPr txBox="1"/>
      </xdr:nvSpPr>
      <xdr:spPr>
        <a:xfrm>
          <a:off x="8483111" y="164153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54,883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97</xdr:row>
      <xdr:rowOff>149475</xdr:rowOff>
    </xdr:from>
    <xdr:to>
      <xdr:col>41</xdr:col>
      <xdr:colOff>50800</xdr:colOff>
      <xdr:row>98</xdr:row>
      <xdr:rowOff>1896</xdr:rowOff>
    </xdr:to>
    <xdr:cxnSp macro="">
      <xdr:nvCxnSpPr>
        <xdr:cNvPr id="477" name="直線コネクタ 476">
          <a:extLst>
            <a:ext uri="{FF2B5EF4-FFF2-40B4-BE49-F238E27FC236}">
              <a16:creationId xmlns:a16="http://schemas.microsoft.com/office/drawing/2014/main" id="{00000000-0008-0000-0700-0000DD010000}"/>
            </a:ext>
          </a:extLst>
        </xdr:cNvPr>
        <xdr:cNvCxnSpPr/>
      </xdr:nvCxnSpPr>
      <xdr:spPr>
        <a:xfrm>
          <a:off x="6972300" y="16780125"/>
          <a:ext cx="889000" cy="238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97</xdr:row>
      <xdr:rowOff>35613</xdr:rowOff>
    </xdr:from>
    <xdr:to>
      <xdr:col>41</xdr:col>
      <xdr:colOff>101600</xdr:colOff>
      <xdr:row>97</xdr:row>
      <xdr:rowOff>137213</xdr:rowOff>
    </xdr:to>
    <xdr:sp macro="" textlink="">
      <xdr:nvSpPr>
        <xdr:cNvPr id="478" name="フローチャート: 判断 477">
          <a:extLst>
            <a:ext uri="{FF2B5EF4-FFF2-40B4-BE49-F238E27FC236}">
              <a16:creationId xmlns:a16="http://schemas.microsoft.com/office/drawing/2014/main" id="{00000000-0008-0000-0700-0000DE010000}"/>
            </a:ext>
          </a:extLst>
        </xdr:cNvPr>
        <xdr:cNvSpPr/>
      </xdr:nvSpPr>
      <xdr:spPr>
        <a:xfrm>
          <a:off x="7810500" y="166662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95</xdr:row>
      <xdr:rowOff>153740</xdr:rowOff>
    </xdr:from>
    <xdr:ext cx="534377" cy="259045"/>
    <xdr:sp macro="" textlink="">
      <xdr:nvSpPr>
        <xdr:cNvPr id="479" name="テキスト ボックス 478">
          <a:extLst>
            <a:ext uri="{FF2B5EF4-FFF2-40B4-BE49-F238E27FC236}">
              <a16:creationId xmlns:a16="http://schemas.microsoft.com/office/drawing/2014/main" id="{00000000-0008-0000-0700-0000DF010000}"/>
            </a:ext>
          </a:extLst>
        </xdr:cNvPr>
        <xdr:cNvSpPr txBox="1"/>
      </xdr:nvSpPr>
      <xdr:spPr>
        <a:xfrm>
          <a:off x="7594111" y="164414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49,155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152538</xdr:rowOff>
    </xdr:from>
    <xdr:to>
      <xdr:col>36</xdr:col>
      <xdr:colOff>165100</xdr:colOff>
      <xdr:row>97</xdr:row>
      <xdr:rowOff>82688</xdr:rowOff>
    </xdr:to>
    <xdr:sp macro="" textlink="">
      <xdr:nvSpPr>
        <xdr:cNvPr id="480" name="フローチャート: 判断 479">
          <a:extLst>
            <a:ext uri="{FF2B5EF4-FFF2-40B4-BE49-F238E27FC236}">
              <a16:creationId xmlns:a16="http://schemas.microsoft.com/office/drawing/2014/main" id="{00000000-0008-0000-0700-0000E0010000}"/>
            </a:ext>
          </a:extLst>
        </xdr:cNvPr>
        <xdr:cNvSpPr/>
      </xdr:nvSpPr>
      <xdr:spPr>
        <a:xfrm>
          <a:off x="6921500" y="166117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95</xdr:row>
      <xdr:rowOff>99215</xdr:rowOff>
    </xdr:from>
    <xdr:ext cx="534377" cy="259045"/>
    <xdr:sp macro="" textlink="">
      <xdr:nvSpPr>
        <xdr:cNvPr id="481" name="テキスト ボックス 480">
          <a:extLst>
            <a:ext uri="{FF2B5EF4-FFF2-40B4-BE49-F238E27FC236}">
              <a16:creationId xmlns:a16="http://schemas.microsoft.com/office/drawing/2014/main" id="{00000000-0008-0000-0700-0000E1010000}"/>
            </a:ext>
          </a:extLst>
        </xdr:cNvPr>
        <xdr:cNvSpPr txBox="1"/>
      </xdr:nvSpPr>
      <xdr:spPr>
        <a:xfrm>
          <a:off x="6705111" y="163869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61,081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82" name="テキスト ボックス 481">
          <a:extLst>
            <a:ext uri="{FF2B5EF4-FFF2-40B4-BE49-F238E27FC236}">
              <a16:creationId xmlns:a16="http://schemas.microsoft.com/office/drawing/2014/main" id="{00000000-0008-0000-0700-0000E2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83" name="テキスト ボックス 482">
          <a:extLst>
            <a:ext uri="{FF2B5EF4-FFF2-40B4-BE49-F238E27FC236}">
              <a16:creationId xmlns:a16="http://schemas.microsoft.com/office/drawing/2014/main" id="{00000000-0008-0000-0700-0000E3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84" name="テキスト ボックス 483">
          <a:extLst>
            <a:ext uri="{FF2B5EF4-FFF2-40B4-BE49-F238E27FC236}">
              <a16:creationId xmlns:a16="http://schemas.microsoft.com/office/drawing/2014/main" id="{00000000-0008-0000-0700-0000E4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85" name="テキスト ボックス 484">
          <a:extLst>
            <a:ext uri="{FF2B5EF4-FFF2-40B4-BE49-F238E27FC236}">
              <a16:creationId xmlns:a16="http://schemas.microsoft.com/office/drawing/2014/main" id="{00000000-0008-0000-0700-0000E5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86" name="テキスト ボックス 485">
          <a:extLst>
            <a:ext uri="{FF2B5EF4-FFF2-40B4-BE49-F238E27FC236}">
              <a16:creationId xmlns:a16="http://schemas.microsoft.com/office/drawing/2014/main" id="{00000000-0008-0000-0700-0000E6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156172</xdr:rowOff>
    </xdr:from>
    <xdr:to>
      <xdr:col>55</xdr:col>
      <xdr:colOff>50800</xdr:colOff>
      <xdr:row>98</xdr:row>
      <xdr:rowOff>86322</xdr:rowOff>
    </xdr:to>
    <xdr:sp macro="" textlink="">
      <xdr:nvSpPr>
        <xdr:cNvPr id="487" name="楕円 486">
          <a:extLst>
            <a:ext uri="{FF2B5EF4-FFF2-40B4-BE49-F238E27FC236}">
              <a16:creationId xmlns:a16="http://schemas.microsoft.com/office/drawing/2014/main" id="{00000000-0008-0000-0700-0000E7010000}"/>
            </a:ext>
          </a:extLst>
        </xdr:cNvPr>
        <xdr:cNvSpPr/>
      </xdr:nvSpPr>
      <xdr:spPr>
        <a:xfrm>
          <a:off x="10426700" y="167868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97</xdr:row>
      <xdr:rowOff>71099</xdr:rowOff>
    </xdr:from>
    <xdr:ext cx="534377" cy="259045"/>
    <xdr:sp macro="" textlink="">
      <xdr:nvSpPr>
        <xdr:cNvPr id="488" name="土木費該当値テキスト">
          <a:extLst>
            <a:ext uri="{FF2B5EF4-FFF2-40B4-BE49-F238E27FC236}">
              <a16:creationId xmlns:a16="http://schemas.microsoft.com/office/drawing/2014/main" id="{00000000-0008-0000-0700-0000E8010000}"/>
            </a:ext>
          </a:extLst>
        </xdr:cNvPr>
        <xdr:cNvSpPr txBox="1"/>
      </xdr:nvSpPr>
      <xdr:spPr>
        <a:xfrm>
          <a:off x="10528300" y="167017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22,786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97</xdr:row>
      <xdr:rowOff>165116</xdr:rowOff>
    </xdr:from>
    <xdr:to>
      <xdr:col>50</xdr:col>
      <xdr:colOff>165100</xdr:colOff>
      <xdr:row>98</xdr:row>
      <xdr:rowOff>95266</xdr:rowOff>
    </xdr:to>
    <xdr:sp macro="" textlink="">
      <xdr:nvSpPr>
        <xdr:cNvPr id="489" name="楕円 488">
          <a:extLst>
            <a:ext uri="{FF2B5EF4-FFF2-40B4-BE49-F238E27FC236}">
              <a16:creationId xmlns:a16="http://schemas.microsoft.com/office/drawing/2014/main" id="{00000000-0008-0000-0700-0000E9010000}"/>
            </a:ext>
          </a:extLst>
        </xdr:cNvPr>
        <xdr:cNvSpPr/>
      </xdr:nvSpPr>
      <xdr:spPr>
        <a:xfrm>
          <a:off x="9588500" y="167957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98</xdr:row>
      <xdr:rowOff>86393</xdr:rowOff>
    </xdr:from>
    <xdr:ext cx="534377" cy="259045"/>
    <xdr:sp macro="" textlink="">
      <xdr:nvSpPr>
        <xdr:cNvPr id="490" name="テキスト ボックス 489">
          <a:extLst>
            <a:ext uri="{FF2B5EF4-FFF2-40B4-BE49-F238E27FC236}">
              <a16:creationId xmlns:a16="http://schemas.microsoft.com/office/drawing/2014/main" id="{00000000-0008-0000-0700-0000EA010000}"/>
            </a:ext>
          </a:extLst>
        </xdr:cNvPr>
        <xdr:cNvSpPr txBox="1"/>
      </xdr:nvSpPr>
      <xdr:spPr>
        <a:xfrm>
          <a:off x="9372111" y="168884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20,830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97</xdr:row>
      <xdr:rowOff>163030</xdr:rowOff>
    </xdr:from>
    <xdr:to>
      <xdr:col>46</xdr:col>
      <xdr:colOff>38100</xdr:colOff>
      <xdr:row>98</xdr:row>
      <xdr:rowOff>93180</xdr:rowOff>
    </xdr:to>
    <xdr:sp macro="" textlink="">
      <xdr:nvSpPr>
        <xdr:cNvPr id="491" name="楕円 490">
          <a:extLst>
            <a:ext uri="{FF2B5EF4-FFF2-40B4-BE49-F238E27FC236}">
              <a16:creationId xmlns:a16="http://schemas.microsoft.com/office/drawing/2014/main" id="{00000000-0008-0000-0700-0000EB010000}"/>
            </a:ext>
          </a:extLst>
        </xdr:cNvPr>
        <xdr:cNvSpPr/>
      </xdr:nvSpPr>
      <xdr:spPr>
        <a:xfrm>
          <a:off x="8699500" y="16793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98</xdr:row>
      <xdr:rowOff>84307</xdr:rowOff>
    </xdr:from>
    <xdr:ext cx="534377" cy="259045"/>
    <xdr:sp macro="" textlink="">
      <xdr:nvSpPr>
        <xdr:cNvPr id="492" name="テキスト ボックス 491">
          <a:extLst>
            <a:ext uri="{FF2B5EF4-FFF2-40B4-BE49-F238E27FC236}">
              <a16:creationId xmlns:a16="http://schemas.microsoft.com/office/drawing/2014/main" id="{00000000-0008-0000-0700-0000EC010000}"/>
            </a:ext>
          </a:extLst>
        </xdr:cNvPr>
        <xdr:cNvSpPr txBox="1"/>
      </xdr:nvSpPr>
      <xdr:spPr>
        <a:xfrm>
          <a:off x="8483111" y="168864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21,286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97</xdr:row>
      <xdr:rowOff>122546</xdr:rowOff>
    </xdr:from>
    <xdr:to>
      <xdr:col>41</xdr:col>
      <xdr:colOff>101600</xdr:colOff>
      <xdr:row>98</xdr:row>
      <xdr:rowOff>52696</xdr:rowOff>
    </xdr:to>
    <xdr:sp macro="" textlink="">
      <xdr:nvSpPr>
        <xdr:cNvPr id="493" name="楕円 492">
          <a:extLst>
            <a:ext uri="{FF2B5EF4-FFF2-40B4-BE49-F238E27FC236}">
              <a16:creationId xmlns:a16="http://schemas.microsoft.com/office/drawing/2014/main" id="{00000000-0008-0000-0700-0000ED010000}"/>
            </a:ext>
          </a:extLst>
        </xdr:cNvPr>
        <xdr:cNvSpPr/>
      </xdr:nvSpPr>
      <xdr:spPr>
        <a:xfrm>
          <a:off x="7810500" y="167531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98</xdr:row>
      <xdr:rowOff>43823</xdr:rowOff>
    </xdr:from>
    <xdr:ext cx="534377" cy="259045"/>
    <xdr:sp macro="" textlink="">
      <xdr:nvSpPr>
        <xdr:cNvPr id="494" name="テキスト ボックス 493">
          <a:extLst>
            <a:ext uri="{FF2B5EF4-FFF2-40B4-BE49-F238E27FC236}">
              <a16:creationId xmlns:a16="http://schemas.microsoft.com/office/drawing/2014/main" id="{00000000-0008-0000-0700-0000EE010000}"/>
            </a:ext>
          </a:extLst>
        </xdr:cNvPr>
        <xdr:cNvSpPr txBox="1"/>
      </xdr:nvSpPr>
      <xdr:spPr>
        <a:xfrm>
          <a:off x="7594111" y="168459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30,141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98675</xdr:rowOff>
    </xdr:from>
    <xdr:to>
      <xdr:col>36</xdr:col>
      <xdr:colOff>165100</xdr:colOff>
      <xdr:row>98</xdr:row>
      <xdr:rowOff>28825</xdr:rowOff>
    </xdr:to>
    <xdr:sp macro="" textlink="">
      <xdr:nvSpPr>
        <xdr:cNvPr id="495" name="楕円 494">
          <a:extLst>
            <a:ext uri="{FF2B5EF4-FFF2-40B4-BE49-F238E27FC236}">
              <a16:creationId xmlns:a16="http://schemas.microsoft.com/office/drawing/2014/main" id="{00000000-0008-0000-0700-0000EF010000}"/>
            </a:ext>
          </a:extLst>
        </xdr:cNvPr>
        <xdr:cNvSpPr/>
      </xdr:nvSpPr>
      <xdr:spPr>
        <a:xfrm>
          <a:off x="6921500" y="167293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98</xdr:row>
      <xdr:rowOff>19952</xdr:rowOff>
    </xdr:from>
    <xdr:ext cx="534377" cy="259045"/>
    <xdr:sp macro="" textlink="">
      <xdr:nvSpPr>
        <xdr:cNvPr id="496" name="テキスト ボックス 495">
          <a:extLst>
            <a:ext uri="{FF2B5EF4-FFF2-40B4-BE49-F238E27FC236}">
              <a16:creationId xmlns:a16="http://schemas.microsoft.com/office/drawing/2014/main" id="{00000000-0008-0000-0700-0000F0010000}"/>
            </a:ext>
          </a:extLst>
        </xdr:cNvPr>
        <xdr:cNvSpPr txBox="1"/>
      </xdr:nvSpPr>
      <xdr:spPr>
        <a:xfrm>
          <a:off x="6705111" y="168220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35,362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7" name="正方形/長方形 496">
          <a:extLst>
            <a:ext uri="{FF2B5EF4-FFF2-40B4-BE49-F238E27FC236}">
              <a16:creationId xmlns:a16="http://schemas.microsoft.com/office/drawing/2014/main" id="{00000000-0008-0000-0700-0000F1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8" name="正方形/長方形 497">
          <a:extLst>
            <a:ext uri="{FF2B5EF4-FFF2-40B4-BE49-F238E27FC236}">
              <a16:creationId xmlns:a16="http://schemas.microsoft.com/office/drawing/2014/main" id="{00000000-0008-0000-0700-0000F2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9" name="正方形/長方形 498">
          <a:extLst>
            <a:ext uri="{FF2B5EF4-FFF2-40B4-BE49-F238E27FC236}">
              <a16:creationId xmlns:a16="http://schemas.microsoft.com/office/drawing/2014/main" id="{00000000-0008-0000-0700-0000F3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500" name="正方形/長方形 499">
          <a:extLst>
            <a:ext uri="{FF2B5EF4-FFF2-40B4-BE49-F238E27FC236}">
              <a16:creationId xmlns:a16="http://schemas.microsoft.com/office/drawing/2014/main" id="{00000000-0008-0000-0700-0000F4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501" name="正方形/長方形 500">
          <a:extLst>
            <a:ext uri="{FF2B5EF4-FFF2-40B4-BE49-F238E27FC236}">
              <a16:creationId xmlns:a16="http://schemas.microsoft.com/office/drawing/2014/main" id="{00000000-0008-0000-0700-0000F5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14,649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502" name="正方形/長方形 501">
          <a:extLst>
            <a:ext uri="{FF2B5EF4-FFF2-40B4-BE49-F238E27FC236}">
              <a16:creationId xmlns:a16="http://schemas.microsoft.com/office/drawing/2014/main" id="{00000000-0008-0000-0700-0000F6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503" name="正方形/長方形 502">
          <a:extLst>
            <a:ext uri="{FF2B5EF4-FFF2-40B4-BE49-F238E27FC236}">
              <a16:creationId xmlns:a16="http://schemas.microsoft.com/office/drawing/2014/main" id="{00000000-0008-0000-0700-0000F7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12,624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504" name="正方形/長方形 503">
          <a:extLst>
            <a:ext uri="{FF2B5EF4-FFF2-40B4-BE49-F238E27FC236}">
              <a16:creationId xmlns:a16="http://schemas.microsoft.com/office/drawing/2014/main" id="{00000000-0008-0000-0700-0000F8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505" name="テキスト ボックス 504">
          <a:extLst>
            <a:ext uri="{FF2B5EF4-FFF2-40B4-BE49-F238E27FC236}">
              <a16:creationId xmlns:a16="http://schemas.microsoft.com/office/drawing/2014/main" id="{00000000-0008-0000-0700-0000F9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506" name="直線コネクタ 505">
          <a:extLst>
            <a:ext uri="{FF2B5EF4-FFF2-40B4-BE49-F238E27FC236}">
              <a16:creationId xmlns:a16="http://schemas.microsoft.com/office/drawing/2014/main" id="{00000000-0008-0000-0700-0000FA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44450</xdr:rowOff>
    </xdr:from>
    <xdr:to>
      <xdr:col>89</xdr:col>
      <xdr:colOff>177800</xdr:colOff>
      <xdr:row>39</xdr:row>
      <xdr:rowOff>44450</xdr:rowOff>
    </xdr:to>
    <xdr:cxnSp macro="">
      <xdr:nvCxnSpPr>
        <xdr:cNvPr id="507" name="直線コネクタ 506">
          <a:extLst>
            <a:ext uri="{FF2B5EF4-FFF2-40B4-BE49-F238E27FC236}">
              <a16:creationId xmlns:a16="http://schemas.microsoft.com/office/drawing/2014/main" id="{00000000-0008-0000-0700-0000FB010000}"/>
            </a:ext>
          </a:extLst>
        </xdr:cNvPr>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38</xdr:row>
      <xdr:rowOff>73677</xdr:rowOff>
    </xdr:from>
    <xdr:ext cx="248786" cy="259045"/>
    <xdr:sp macro="" textlink="">
      <xdr:nvSpPr>
        <xdr:cNvPr id="508" name="テキスト ボックス 507">
          <a:extLst>
            <a:ext uri="{FF2B5EF4-FFF2-40B4-BE49-F238E27FC236}">
              <a16:creationId xmlns:a16="http://schemas.microsoft.com/office/drawing/2014/main" id="{00000000-0008-0000-0700-0000FC010000}"/>
            </a:ext>
          </a:extLst>
        </xdr:cNvPr>
        <xdr:cNvSpPr txBox="1"/>
      </xdr:nvSpPr>
      <xdr:spPr>
        <a:xfrm>
          <a:off x="12197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6350</xdr:rowOff>
    </xdr:from>
    <xdr:to>
      <xdr:col>89</xdr:col>
      <xdr:colOff>177800</xdr:colOff>
      <xdr:row>37</xdr:row>
      <xdr:rowOff>6350</xdr:rowOff>
    </xdr:to>
    <xdr:cxnSp macro="">
      <xdr:nvCxnSpPr>
        <xdr:cNvPr id="509" name="直線コネクタ 508">
          <a:extLst>
            <a:ext uri="{FF2B5EF4-FFF2-40B4-BE49-F238E27FC236}">
              <a16:creationId xmlns:a16="http://schemas.microsoft.com/office/drawing/2014/main" id="{00000000-0008-0000-0700-0000FD010000}"/>
            </a:ext>
          </a:extLst>
        </xdr:cNvPr>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35577</xdr:rowOff>
    </xdr:from>
    <xdr:ext cx="531299" cy="259045"/>
    <xdr:sp macro="" textlink="">
      <xdr:nvSpPr>
        <xdr:cNvPr id="510" name="テキスト ボックス 509">
          <a:extLst>
            <a:ext uri="{FF2B5EF4-FFF2-40B4-BE49-F238E27FC236}">
              <a16:creationId xmlns:a16="http://schemas.microsoft.com/office/drawing/2014/main" id="{00000000-0008-0000-0700-0000FE010000}"/>
            </a:ext>
          </a:extLst>
        </xdr:cNvPr>
        <xdr:cNvSpPr txBox="1"/>
      </xdr:nvSpPr>
      <xdr:spPr>
        <a:xfrm>
          <a:off x="11914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511" name="直線コネクタ 510">
          <a:extLst>
            <a:ext uri="{FF2B5EF4-FFF2-40B4-BE49-F238E27FC236}">
              <a16:creationId xmlns:a16="http://schemas.microsoft.com/office/drawing/2014/main" id="{00000000-0008-0000-0700-0000FF010000}"/>
            </a:ext>
          </a:extLst>
        </xdr:cNvPr>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168927</xdr:rowOff>
    </xdr:from>
    <xdr:ext cx="531299" cy="259045"/>
    <xdr:sp macro="" textlink="">
      <xdr:nvSpPr>
        <xdr:cNvPr id="512" name="テキスト ボックス 511">
          <a:extLst>
            <a:ext uri="{FF2B5EF4-FFF2-40B4-BE49-F238E27FC236}">
              <a16:creationId xmlns:a16="http://schemas.microsoft.com/office/drawing/2014/main" id="{00000000-0008-0000-0700-000000020000}"/>
            </a:ext>
          </a:extLst>
        </xdr:cNvPr>
        <xdr:cNvSpPr txBox="1"/>
      </xdr:nvSpPr>
      <xdr:spPr>
        <a:xfrm>
          <a:off x="11914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32</xdr:row>
      <xdr:rowOff>101600</xdr:rowOff>
    </xdr:from>
    <xdr:to>
      <xdr:col>89</xdr:col>
      <xdr:colOff>177800</xdr:colOff>
      <xdr:row>32</xdr:row>
      <xdr:rowOff>101600</xdr:rowOff>
    </xdr:to>
    <xdr:cxnSp macro="">
      <xdr:nvCxnSpPr>
        <xdr:cNvPr id="513" name="直線コネクタ 512">
          <a:extLst>
            <a:ext uri="{FF2B5EF4-FFF2-40B4-BE49-F238E27FC236}">
              <a16:creationId xmlns:a16="http://schemas.microsoft.com/office/drawing/2014/main" id="{00000000-0008-0000-0700-000001020000}"/>
            </a:ext>
          </a:extLst>
        </xdr:cNvPr>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31</xdr:row>
      <xdr:rowOff>130827</xdr:rowOff>
    </xdr:from>
    <xdr:ext cx="531299" cy="259045"/>
    <xdr:sp macro="" textlink="">
      <xdr:nvSpPr>
        <xdr:cNvPr id="514" name="テキスト ボックス 513">
          <a:extLst>
            <a:ext uri="{FF2B5EF4-FFF2-40B4-BE49-F238E27FC236}">
              <a16:creationId xmlns:a16="http://schemas.microsoft.com/office/drawing/2014/main" id="{00000000-0008-0000-0700-000002020000}"/>
            </a:ext>
          </a:extLst>
        </xdr:cNvPr>
        <xdr:cNvSpPr txBox="1"/>
      </xdr:nvSpPr>
      <xdr:spPr>
        <a:xfrm>
          <a:off x="11914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63500</xdr:rowOff>
    </xdr:from>
    <xdr:to>
      <xdr:col>89</xdr:col>
      <xdr:colOff>177800</xdr:colOff>
      <xdr:row>30</xdr:row>
      <xdr:rowOff>63500</xdr:rowOff>
    </xdr:to>
    <xdr:cxnSp macro="">
      <xdr:nvCxnSpPr>
        <xdr:cNvPr id="515" name="直線コネクタ 514">
          <a:extLst>
            <a:ext uri="{FF2B5EF4-FFF2-40B4-BE49-F238E27FC236}">
              <a16:creationId xmlns:a16="http://schemas.microsoft.com/office/drawing/2014/main" id="{00000000-0008-0000-0700-000003020000}"/>
            </a:ext>
          </a:extLst>
        </xdr:cNvPr>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92727</xdr:rowOff>
    </xdr:from>
    <xdr:ext cx="531299" cy="259045"/>
    <xdr:sp macro="" textlink="">
      <xdr:nvSpPr>
        <xdr:cNvPr id="516" name="テキスト ボックス 515">
          <a:extLst>
            <a:ext uri="{FF2B5EF4-FFF2-40B4-BE49-F238E27FC236}">
              <a16:creationId xmlns:a16="http://schemas.microsoft.com/office/drawing/2014/main" id="{00000000-0008-0000-0700-000004020000}"/>
            </a:ext>
          </a:extLst>
        </xdr:cNvPr>
        <xdr:cNvSpPr txBox="1"/>
      </xdr:nvSpPr>
      <xdr:spPr>
        <a:xfrm>
          <a:off x="11914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7" name="直線コネクタ 516">
          <a:extLst>
            <a:ext uri="{FF2B5EF4-FFF2-40B4-BE49-F238E27FC236}">
              <a16:creationId xmlns:a16="http://schemas.microsoft.com/office/drawing/2014/main" id="{00000000-0008-0000-0700-00000502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518" name="テキスト ボックス 517">
          <a:extLst>
            <a:ext uri="{FF2B5EF4-FFF2-40B4-BE49-F238E27FC236}">
              <a16:creationId xmlns:a16="http://schemas.microsoft.com/office/drawing/2014/main" id="{00000000-0008-0000-0700-000006020000}"/>
            </a:ext>
          </a:extLst>
        </xdr:cNvPr>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9" name="消防費グラフ枠">
          <a:extLst>
            <a:ext uri="{FF2B5EF4-FFF2-40B4-BE49-F238E27FC236}">
              <a16:creationId xmlns:a16="http://schemas.microsoft.com/office/drawing/2014/main" id="{00000000-0008-0000-0700-00000702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31</xdr:row>
      <xdr:rowOff>39040</xdr:rowOff>
    </xdr:from>
    <xdr:to>
      <xdr:col>85</xdr:col>
      <xdr:colOff>126364</xdr:colOff>
      <xdr:row>37</xdr:row>
      <xdr:rowOff>162579</xdr:rowOff>
    </xdr:to>
    <xdr:cxnSp macro="">
      <xdr:nvCxnSpPr>
        <xdr:cNvPr id="520" name="直線コネクタ 519">
          <a:extLst>
            <a:ext uri="{FF2B5EF4-FFF2-40B4-BE49-F238E27FC236}">
              <a16:creationId xmlns:a16="http://schemas.microsoft.com/office/drawing/2014/main" id="{00000000-0008-0000-0700-000008020000}"/>
            </a:ext>
          </a:extLst>
        </xdr:cNvPr>
        <xdr:cNvCxnSpPr/>
      </xdr:nvCxnSpPr>
      <xdr:spPr>
        <a:xfrm flipV="1">
          <a:off x="16317595" y="5353990"/>
          <a:ext cx="1269" cy="115223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37</xdr:row>
      <xdr:rowOff>166406</xdr:rowOff>
    </xdr:from>
    <xdr:ext cx="534377" cy="259045"/>
    <xdr:sp macro="" textlink="">
      <xdr:nvSpPr>
        <xdr:cNvPr id="521" name="消防費最小値テキスト">
          <a:extLst>
            <a:ext uri="{FF2B5EF4-FFF2-40B4-BE49-F238E27FC236}">
              <a16:creationId xmlns:a16="http://schemas.microsoft.com/office/drawing/2014/main" id="{00000000-0008-0000-0700-000009020000}"/>
            </a:ext>
          </a:extLst>
        </xdr:cNvPr>
        <xdr:cNvSpPr txBox="1"/>
      </xdr:nvSpPr>
      <xdr:spPr>
        <a:xfrm>
          <a:off x="16370300" y="65100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11,799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37</xdr:row>
      <xdr:rowOff>162579</xdr:rowOff>
    </xdr:from>
    <xdr:to>
      <xdr:col>86</xdr:col>
      <xdr:colOff>25400</xdr:colOff>
      <xdr:row>37</xdr:row>
      <xdr:rowOff>162579</xdr:rowOff>
    </xdr:to>
    <xdr:cxnSp macro="">
      <xdr:nvCxnSpPr>
        <xdr:cNvPr id="522" name="直線コネクタ 521">
          <a:extLst>
            <a:ext uri="{FF2B5EF4-FFF2-40B4-BE49-F238E27FC236}">
              <a16:creationId xmlns:a16="http://schemas.microsoft.com/office/drawing/2014/main" id="{00000000-0008-0000-0700-00000A020000}"/>
            </a:ext>
          </a:extLst>
        </xdr:cNvPr>
        <xdr:cNvCxnSpPr/>
      </xdr:nvCxnSpPr>
      <xdr:spPr>
        <a:xfrm>
          <a:off x="16230600" y="65062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157167</xdr:rowOff>
    </xdr:from>
    <xdr:ext cx="534377" cy="259045"/>
    <xdr:sp macro="" textlink="">
      <xdr:nvSpPr>
        <xdr:cNvPr id="523" name="消防費最大値テキスト">
          <a:extLst>
            <a:ext uri="{FF2B5EF4-FFF2-40B4-BE49-F238E27FC236}">
              <a16:creationId xmlns:a16="http://schemas.microsoft.com/office/drawing/2014/main" id="{00000000-0008-0000-0700-00000B020000}"/>
            </a:ext>
          </a:extLst>
        </xdr:cNvPr>
        <xdr:cNvSpPr txBox="1"/>
      </xdr:nvSpPr>
      <xdr:spPr>
        <a:xfrm>
          <a:off x="16370300" y="51292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72,284</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31</xdr:row>
      <xdr:rowOff>39040</xdr:rowOff>
    </xdr:from>
    <xdr:to>
      <xdr:col>86</xdr:col>
      <xdr:colOff>25400</xdr:colOff>
      <xdr:row>31</xdr:row>
      <xdr:rowOff>39040</xdr:rowOff>
    </xdr:to>
    <xdr:cxnSp macro="">
      <xdr:nvCxnSpPr>
        <xdr:cNvPr id="524" name="直線コネクタ 523">
          <a:extLst>
            <a:ext uri="{FF2B5EF4-FFF2-40B4-BE49-F238E27FC236}">
              <a16:creationId xmlns:a16="http://schemas.microsoft.com/office/drawing/2014/main" id="{00000000-0008-0000-0700-00000C020000}"/>
            </a:ext>
          </a:extLst>
        </xdr:cNvPr>
        <xdr:cNvCxnSpPr/>
      </xdr:nvCxnSpPr>
      <xdr:spPr>
        <a:xfrm>
          <a:off x="16230600" y="53539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37</xdr:row>
      <xdr:rowOff>49441</xdr:rowOff>
    </xdr:from>
    <xdr:to>
      <xdr:col>85</xdr:col>
      <xdr:colOff>127000</xdr:colOff>
      <xdr:row>37</xdr:row>
      <xdr:rowOff>61500</xdr:rowOff>
    </xdr:to>
    <xdr:cxnSp macro="">
      <xdr:nvCxnSpPr>
        <xdr:cNvPr id="525" name="直線コネクタ 524">
          <a:extLst>
            <a:ext uri="{FF2B5EF4-FFF2-40B4-BE49-F238E27FC236}">
              <a16:creationId xmlns:a16="http://schemas.microsoft.com/office/drawing/2014/main" id="{00000000-0008-0000-0700-00000D020000}"/>
            </a:ext>
          </a:extLst>
        </xdr:cNvPr>
        <xdr:cNvCxnSpPr/>
      </xdr:nvCxnSpPr>
      <xdr:spPr>
        <a:xfrm flipV="1">
          <a:off x="15481300" y="6393091"/>
          <a:ext cx="838200" cy="120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35</xdr:row>
      <xdr:rowOff>60742</xdr:rowOff>
    </xdr:from>
    <xdr:ext cx="534377" cy="259045"/>
    <xdr:sp macro="" textlink="">
      <xdr:nvSpPr>
        <xdr:cNvPr id="526" name="消防費平均値テキスト">
          <a:extLst>
            <a:ext uri="{FF2B5EF4-FFF2-40B4-BE49-F238E27FC236}">
              <a16:creationId xmlns:a16="http://schemas.microsoft.com/office/drawing/2014/main" id="{00000000-0008-0000-0700-00000E020000}"/>
            </a:ext>
          </a:extLst>
        </xdr:cNvPr>
        <xdr:cNvSpPr txBox="1"/>
      </xdr:nvSpPr>
      <xdr:spPr>
        <a:xfrm>
          <a:off x="16370300" y="606149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24,679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37865</xdr:rowOff>
    </xdr:from>
    <xdr:to>
      <xdr:col>85</xdr:col>
      <xdr:colOff>177800</xdr:colOff>
      <xdr:row>36</xdr:row>
      <xdr:rowOff>139465</xdr:rowOff>
    </xdr:to>
    <xdr:sp macro="" textlink="">
      <xdr:nvSpPr>
        <xdr:cNvPr id="527" name="フローチャート: 判断 526">
          <a:extLst>
            <a:ext uri="{FF2B5EF4-FFF2-40B4-BE49-F238E27FC236}">
              <a16:creationId xmlns:a16="http://schemas.microsoft.com/office/drawing/2014/main" id="{00000000-0008-0000-0700-00000F020000}"/>
            </a:ext>
          </a:extLst>
        </xdr:cNvPr>
        <xdr:cNvSpPr/>
      </xdr:nvSpPr>
      <xdr:spPr>
        <a:xfrm>
          <a:off x="16268700" y="62100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37</xdr:row>
      <xdr:rowOff>61500</xdr:rowOff>
    </xdr:from>
    <xdr:to>
      <xdr:col>81</xdr:col>
      <xdr:colOff>50800</xdr:colOff>
      <xdr:row>37</xdr:row>
      <xdr:rowOff>69520</xdr:rowOff>
    </xdr:to>
    <xdr:cxnSp macro="">
      <xdr:nvCxnSpPr>
        <xdr:cNvPr id="528" name="直線コネクタ 527">
          <a:extLst>
            <a:ext uri="{FF2B5EF4-FFF2-40B4-BE49-F238E27FC236}">
              <a16:creationId xmlns:a16="http://schemas.microsoft.com/office/drawing/2014/main" id="{00000000-0008-0000-0700-000010020000}"/>
            </a:ext>
          </a:extLst>
        </xdr:cNvPr>
        <xdr:cNvCxnSpPr/>
      </xdr:nvCxnSpPr>
      <xdr:spPr>
        <a:xfrm flipV="1">
          <a:off x="14592300" y="6405150"/>
          <a:ext cx="889000" cy="80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36</xdr:row>
      <xdr:rowOff>56324</xdr:rowOff>
    </xdr:from>
    <xdr:to>
      <xdr:col>81</xdr:col>
      <xdr:colOff>101600</xdr:colOff>
      <xdr:row>36</xdr:row>
      <xdr:rowOff>157924</xdr:rowOff>
    </xdr:to>
    <xdr:sp macro="" textlink="">
      <xdr:nvSpPr>
        <xdr:cNvPr id="529" name="フローチャート: 判断 528">
          <a:extLst>
            <a:ext uri="{FF2B5EF4-FFF2-40B4-BE49-F238E27FC236}">
              <a16:creationId xmlns:a16="http://schemas.microsoft.com/office/drawing/2014/main" id="{00000000-0008-0000-0700-000011020000}"/>
            </a:ext>
          </a:extLst>
        </xdr:cNvPr>
        <xdr:cNvSpPr/>
      </xdr:nvSpPr>
      <xdr:spPr>
        <a:xfrm>
          <a:off x="15430500" y="62285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35</xdr:row>
      <xdr:rowOff>3001</xdr:rowOff>
    </xdr:from>
    <xdr:ext cx="534377" cy="259045"/>
    <xdr:sp macro="" textlink="">
      <xdr:nvSpPr>
        <xdr:cNvPr id="530" name="テキスト ボックス 529">
          <a:extLst>
            <a:ext uri="{FF2B5EF4-FFF2-40B4-BE49-F238E27FC236}">
              <a16:creationId xmlns:a16="http://schemas.microsoft.com/office/drawing/2014/main" id="{00000000-0008-0000-0700-000012020000}"/>
            </a:ext>
          </a:extLst>
        </xdr:cNvPr>
        <xdr:cNvSpPr txBox="1"/>
      </xdr:nvSpPr>
      <xdr:spPr>
        <a:xfrm>
          <a:off x="15214111" y="60037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23,710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37</xdr:row>
      <xdr:rowOff>28010</xdr:rowOff>
    </xdr:from>
    <xdr:to>
      <xdr:col>76</xdr:col>
      <xdr:colOff>114300</xdr:colOff>
      <xdr:row>37</xdr:row>
      <xdr:rowOff>69520</xdr:rowOff>
    </xdr:to>
    <xdr:cxnSp macro="">
      <xdr:nvCxnSpPr>
        <xdr:cNvPr id="531" name="直線コネクタ 530">
          <a:extLst>
            <a:ext uri="{FF2B5EF4-FFF2-40B4-BE49-F238E27FC236}">
              <a16:creationId xmlns:a16="http://schemas.microsoft.com/office/drawing/2014/main" id="{00000000-0008-0000-0700-000013020000}"/>
            </a:ext>
          </a:extLst>
        </xdr:cNvPr>
        <xdr:cNvCxnSpPr/>
      </xdr:nvCxnSpPr>
      <xdr:spPr>
        <a:xfrm>
          <a:off x="13703300" y="6371660"/>
          <a:ext cx="889000" cy="415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36</xdr:row>
      <xdr:rowOff>83871</xdr:rowOff>
    </xdr:from>
    <xdr:to>
      <xdr:col>76</xdr:col>
      <xdr:colOff>165100</xdr:colOff>
      <xdr:row>37</xdr:row>
      <xdr:rowOff>14021</xdr:rowOff>
    </xdr:to>
    <xdr:sp macro="" textlink="">
      <xdr:nvSpPr>
        <xdr:cNvPr id="532" name="フローチャート: 判断 531">
          <a:extLst>
            <a:ext uri="{FF2B5EF4-FFF2-40B4-BE49-F238E27FC236}">
              <a16:creationId xmlns:a16="http://schemas.microsoft.com/office/drawing/2014/main" id="{00000000-0008-0000-0700-000014020000}"/>
            </a:ext>
          </a:extLst>
        </xdr:cNvPr>
        <xdr:cNvSpPr/>
      </xdr:nvSpPr>
      <xdr:spPr>
        <a:xfrm>
          <a:off x="14541500" y="62560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35</xdr:row>
      <xdr:rowOff>30548</xdr:rowOff>
    </xdr:from>
    <xdr:ext cx="534377" cy="259045"/>
    <xdr:sp macro="" textlink="">
      <xdr:nvSpPr>
        <xdr:cNvPr id="533" name="テキスト ボックス 532">
          <a:extLst>
            <a:ext uri="{FF2B5EF4-FFF2-40B4-BE49-F238E27FC236}">
              <a16:creationId xmlns:a16="http://schemas.microsoft.com/office/drawing/2014/main" id="{00000000-0008-0000-0700-000015020000}"/>
            </a:ext>
          </a:extLst>
        </xdr:cNvPr>
        <xdr:cNvSpPr txBox="1"/>
      </xdr:nvSpPr>
      <xdr:spPr>
        <a:xfrm>
          <a:off x="14325111" y="60312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22,264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37</xdr:row>
      <xdr:rowOff>28010</xdr:rowOff>
    </xdr:from>
    <xdr:to>
      <xdr:col>71</xdr:col>
      <xdr:colOff>177800</xdr:colOff>
      <xdr:row>37</xdr:row>
      <xdr:rowOff>71463</xdr:rowOff>
    </xdr:to>
    <xdr:cxnSp macro="">
      <xdr:nvCxnSpPr>
        <xdr:cNvPr id="534" name="直線コネクタ 533">
          <a:extLst>
            <a:ext uri="{FF2B5EF4-FFF2-40B4-BE49-F238E27FC236}">
              <a16:creationId xmlns:a16="http://schemas.microsoft.com/office/drawing/2014/main" id="{00000000-0008-0000-0700-000016020000}"/>
            </a:ext>
          </a:extLst>
        </xdr:cNvPr>
        <xdr:cNvCxnSpPr/>
      </xdr:nvCxnSpPr>
      <xdr:spPr>
        <a:xfrm flipV="1">
          <a:off x="12814300" y="6371660"/>
          <a:ext cx="889000" cy="434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36</xdr:row>
      <xdr:rowOff>60287</xdr:rowOff>
    </xdr:from>
    <xdr:to>
      <xdr:col>72</xdr:col>
      <xdr:colOff>38100</xdr:colOff>
      <xdr:row>36</xdr:row>
      <xdr:rowOff>161887</xdr:rowOff>
    </xdr:to>
    <xdr:sp macro="" textlink="">
      <xdr:nvSpPr>
        <xdr:cNvPr id="535" name="フローチャート: 判断 534">
          <a:extLst>
            <a:ext uri="{FF2B5EF4-FFF2-40B4-BE49-F238E27FC236}">
              <a16:creationId xmlns:a16="http://schemas.microsoft.com/office/drawing/2014/main" id="{00000000-0008-0000-0700-000017020000}"/>
            </a:ext>
          </a:extLst>
        </xdr:cNvPr>
        <xdr:cNvSpPr/>
      </xdr:nvSpPr>
      <xdr:spPr>
        <a:xfrm>
          <a:off x="13652500" y="62324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35</xdr:row>
      <xdr:rowOff>6964</xdr:rowOff>
    </xdr:from>
    <xdr:ext cx="534377" cy="259045"/>
    <xdr:sp macro="" textlink="">
      <xdr:nvSpPr>
        <xdr:cNvPr id="536" name="テキスト ボックス 535">
          <a:extLst>
            <a:ext uri="{FF2B5EF4-FFF2-40B4-BE49-F238E27FC236}">
              <a16:creationId xmlns:a16="http://schemas.microsoft.com/office/drawing/2014/main" id="{00000000-0008-0000-0700-000018020000}"/>
            </a:ext>
          </a:extLst>
        </xdr:cNvPr>
        <xdr:cNvSpPr txBox="1"/>
      </xdr:nvSpPr>
      <xdr:spPr>
        <a:xfrm>
          <a:off x="13436111" y="60077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23,502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36</xdr:row>
      <xdr:rowOff>54858</xdr:rowOff>
    </xdr:from>
    <xdr:to>
      <xdr:col>67</xdr:col>
      <xdr:colOff>101600</xdr:colOff>
      <xdr:row>36</xdr:row>
      <xdr:rowOff>156458</xdr:rowOff>
    </xdr:to>
    <xdr:sp macro="" textlink="">
      <xdr:nvSpPr>
        <xdr:cNvPr id="537" name="フローチャート: 判断 536">
          <a:extLst>
            <a:ext uri="{FF2B5EF4-FFF2-40B4-BE49-F238E27FC236}">
              <a16:creationId xmlns:a16="http://schemas.microsoft.com/office/drawing/2014/main" id="{00000000-0008-0000-0700-000019020000}"/>
            </a:ext>
          </a:extLst>
        </xdr:cNvPr>
        <xdr:cNvSpPr/>
      </xdr:nvSpPr>
      <xdr:spPr>
        <a:xfrm>
          <a:off x="12763500" y="62270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35</xdr:row>
      <xdr:rowOff>1535</xdr:rowOff>
    </xdr:from>
    <xdr:ext cx="534377" cy="259045"/>
    <xdr:sp macro="" textlink="">
      <xdr:nvSpPr>
        <xdr:cNvPr id="538" name="テキスト ボックス 537">
          <a:extLst>
            <a:ext uri="{FF2B5EF4-FFF2-40B4-BE49-F238E27FC236}">
              <a16:creationId xmlns:a16="http://schemas.microsoft.com/office/drawing/2014/main" id="{00000000-0008-0000-0700-00001A020000}"/>
            </a:ext>
          </a:extLst>
        </xdr:cNvPr>
        <xdr:cNvSpPr txBox="1"/>
      </xdr:nvSpPr>
      <xdr:spPr>
        <a:xfrm>
          <a:off x="12547111" y="60022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23,787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9" name="テキスト ボックス 538">
          <a:extLst>
            <a:ext uri="{FF2B5EF4-FFF2-40B4-BE49-F238E27FC236}">
              <a16:creationId xmlns:a16="http://schemas.microsoft.com/office/drawing/2014/main" id="{00000000-0008-0000-0700-00001B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40" name="テキスト ボックス 539">
          <a:extLst>
            <a:ext uri="{FF2B5EF4-FFF2-40B4-BE49-F238E27FC236}">
              <a16:creationId xmlns:a16="http://schemas.microsoft.com/office/drawing/2014/main" id="{00000000-0008-0000-0700-00001C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41" name="テキスト ボックス 540">
          <a:extLst>
            <a:ext uri="{FF2B5EF4-FFF2-40B4-BE49-F238E27FC236}">
              <a16:creationId xmlns:a16="http://schemas.microsoft.com/office/drawing/2014/main" id="{00000000-0008-0000-0700-00001D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42" name="テキスト ボックス 541">
          <a:extLst>
            <a:ext uri="{FF2B5EF4-FFF2-40B4-BE49-F238E27FC236}">
              <a16:creationId xmlns:a16="http://schemas.microsoft.com/office/drawing/2014/main" id="{00000000-0008-0000-0700-00001E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43" name="テキスト ボックス 542">
          <a:extLst>
            <a:ext uri="{FF2B5EF4-FFF2-40B4-BE49-F238E27FC236}">
              <a16:creationId xmlns:a16="http://schemas.microsoft.com/office/drawing/2014/main" id="{00000000-0008-0000-0700-00001F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170091</xdr:rowOff>
    </xdr:from>
    <xdr:to>
      <xdr:col>85</xdr:col>
      <xdr:colOff>177800</xdr:colOff>
      <xdr:row>37</xdr:row>
      <xdr:rowOff>100241</xdr:rowOff>
    </xdr:to>
    <xdr:sp macro="" textlink="">
      <xdr:nvSpPr>
        <xdr:cNvPr id="544" name="楕円 543">
          <a:extLst>
            <a:ext uri="{FF2B5EF4-FFF2-40B4-BE49-F238E27FC236}">
              <a16:creationId xmlns:a16="http://schemas.microsoft.com/office/drawing/2014/main" id="{00000000-0008-0000-0700-000020020000}"/>
            </a:ext>
          </a:extLst>
        </xdr:cNvPr>
        <xdr:cNvSpPr/>
      </xdr:nvSpPr>
      <xdr:spPr>
        <a:xfrm>
          <a:off x="16268700" y="63422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36</xdr:row>
      <xdr:rowOff>85018</xdr:rowOff>
    </xdr:from>
    <xdr:ext cx="534377" cy="259045"/>
    <xdr:sp macro="" textlink="">
      <xdr:nvSpPr>
        <xdr:cNvPr id="545" name="消防費該当値テキスト">
          <a:extLst>
            <a:ext uri="{FF2B5EF4-FFF2-40B4-BE49-F238E27FC236}">
              <a16:creationId xmlns:a16="http://schemas.microsoft.com/office/drawing/2014/main" id="{00000000-0008-0000-0700-000021020000}"/>
            </a:ext>
          </a:extLst>
        </xdr:cNvPr>
        <xdr:cNvSpPr txBox="1"/>
      </xdr:nvSpPr>
      <xdr:spPr>
        <a:xfrm>
          <a:off x="16370300" y="62572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17,738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37</xdr:row>
      <xdr:rowOff>10700</xdr:rowOff>
    </xdr:from>
    <xdr:to>
      <xdr:col>81</xdr:col>
      <xdr:colOff>101600</xdr:colOff>
      <xdr:row>37</xdr:row>
      <xdr:rowOff>112300</xdr:rowOff>
    </xdr:to>
    <xdr:sp macro="" textlink="">
      <xdr:nvSpPr>
        <xdr:cNvPr id="546" name="楕円 545">
          <a:extLst>
            <a:ext uri="{FF2B5EF4-FFF2-40B4-BE49-F238E27FC236}">
              <a16:creationId xmlns:a16="http://schemas.microsoft.com/office/drawing/2014/main" id="{00000000-0008-0000-0700-000022020000}"/>
            </a:ext>
          </a:extLst>
        </xdr:cNvPr>
        <xdr:cNvSpPr/>
      </xdr:nvSpPr>
      <xdr:spPr>
        <a:xfrm>
          <a:off x="15430500" y="63543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37</xdr:row>
      <xdr:rowOff>103427</xdr:rowOff>
    </xdr:from>
    <xdr:ext cx="534377" cy="259045"/>
    <xdr:sp macro="" textlink="">
      <xdr:nvSpPr>
        <xdr:cNvPr id="547" name="テキスト ボックス 546">
          <a:extLst>
            <a:ext uri="{FF2B5EF4-FFF2-40B4-BE49-F238E27FC236}">
              <a16:creationId xmlns:a16="http://schemas.microsoft.com/office/drawing/2014/main" id="{00000000-0008-0000-0700-000023020000}"/>
            </a:ext>
          </a:extLst>
        </xdr:cNvPr>
        <xdr:cNvSpPr txBox="1"/>
      </xdr:nvSpPr>
      <xdr:spPr>
        <a:xfrm>
          <a:off x="15214111" y="64470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17,105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37</xdr:row>
      <xdr:rowOff>18720</xdr:rowOff>
    </xdr:from>
    <xdr:to>
      <xdr:col>76</xdr:col>
      <xdr:colOff>165100</xdr:colOff>
      <xdr:row>37</xdr:row>
      <xdr:rowOff>120320</xdr:rowOff>
    </xdr:to>
    <xdr:sp macro="" textlink="">
      <xdr:nvSpPr>
        <xdr:cNvPr id="548" name="楕円 547">
          <a:extLst>
            <a:ext uri="{FF2B5EF4-FFF2-40B4-BE49-F238E27FC236}">
              <a16:creationId xmlns:a16="http://schemas.microsoft.com/office/drawing/2014/main" id="{00000000-0008-0000-0700-000024020000}"/>
            </a:ext>
          </a:extLst>
        </xdr:cNvPr>
        <xdr:cNvSpPr/>
      </xdr:nvSpPr>
      <xdr:spPr>
        <a:xfrm>
          <a:off x="14541500" y="63623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37</xdr:row>
      <xdr:rowOff>111447</xdr:rowOff>
    </xdr:from>
    <xdr:ext cx="534377" cy="259045"/>
    <xdr:sp macro="" textlink="">
      <xdr:nvSpPr>
        <xdr:cNvPr id="549" name="テキスト ボックス 548">
          <a:extLst>
            <a:ext uri="{FF2B5EF4-FFF2-40B4-BE49-F238E27FC236}">
              <a16:creationId xmlns:a16="http://schemas.microsoft.com/office/drawing/2014/main" id="{00000000-0008-0000-0700-000025020000}"/>
            </a:ext>
          </a:extLst>
        </xdr:cNvPr>
        <xdr:cNvSpPr txBox="1"/>
      </xdr:nvSpPr>
      <xdr:spPr>
        <a:xfrm>
          <a:off x="14325111" y="64550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16,684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36</xdr:row>
      <xdr:rowOff>148660</xdr:rowOff>
    </xdr:from>
    <xdr:to>
      <xdr:col>72</xdr:col>
      <xdr:colOff>38100</xdr:colOff>
      <xdr:row>37</xdr:row>
      <xdr:rowOff>78810</xdr:rowOff>
    </xdr:to>
    <xdr:sp macro="" textlink="">
      <xdr:nvSpPr>
        <xdr:cNvPr id="550" name="楕円 549">
          <a:extLst>
            <a:ext uri="{FF2B5EF4-FFF2-40B4-BE49-F238E27FC236}">
              <a16:creationId xmlns:a16="http://schemas.microsoft.com/office/drawing/2014/main" id="{00000000-0008-0000-0700-000026020000}"/>
            </a:ext>
          </a:extLst>
        </xdr:cNvPr>
        <xdr:cNvSpPr/>
      </xdr:nvSpPr>
      <xdr:spPr>
        <a:xfrm>
          <a:off x="13652500" y="63208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37</xdr:row>
      <xdr:rowOff>69937</xdr:rowOff>
    </xdr:from>
    <xdr:ext cx="534377" cy="259045"/>
    <xdr:sp macro="" textlink="">
      <xdr:nvSpPr>
        <xdr:cNvPr id="551" name="テキスト ボックス 550">
          <a:extLst>
            <a:ext uri="{FF2B5EF4-FFF2-40B4-BE49-F238E27FC236}">
              <a16:creationId xmlns:a16="http://schemas.microsoft.com/office/drawing/2014/main" id="{00000000-0008-0000-0700-000027020000}"/>
            </a:ext>
          </a:extLst>
        </xdr:cNvPr>
        <xdr:cNvSpPr txBox="1"/>
      </xdr:nvSpPr>
      <xdr:spPr>
        <a:xfrm>
          <a:off x="13436111" y="64135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18,863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37</xdr:row>
      <xdr:rowOff>20663</xdr:rowOff>
    </xdr:from>
    <xdr:to>
      <xdr:col>67</xdr:col>
      <xdr:colOff>101600</xdr:colOff>
      <xdr:row>37</xdr:row>
      <xdr:rowOff>122263</xdr:rowOff>
    </xdr:to>
    <xdr:sp macro="" textlink="">
      <xdr:nvSpPr>
        <xdr:cNvPr id="552" name="楕円 551">
          <a:extLst>
            <a:ext uri="{FF2B5EF4-FFF2-40B4-BE49-F238E27FC236}">
              <a16:creationId xmlns:a16="http://schemas.microsoft.com/office/drawing/2014/main" id="{00000000-0008-0000-0700-000028020000}"/>
            </a:ext>
          </a:extLst>
        </xdr:cNvPr>
        <xdr:cNvSpPr/>
      </xdr:nvSpPr>
      <xdr:spPr>
        <a:xfrm>
          <a:off x="12763500" y="63643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37</xdr:row>
      <xdr:rowOff>113390</xdr:rowOff>
    </xdr:from>
    <xdr:ext cx="534377" cy="259045"/>
    <xdr:sp macro="" textlink="">
      <xdr:nvSpPr>
        <xdr:cNvPr id="553" name="テキスト ボックス 552">
          <a:extLst>
            <a:ext uri="{FF2B5EF4-FFF2-40B4-BE49-F238E27FC236}">
              <a16:creationId xmlns:a16="http://schemas.microsoft.com/office/drawing/2014/main" id="{00000000-0008-0000-0700-000029020000}"/>
            </a:ext>
          </a:extLst>
        </xdr:cNvPr>
        <xdr:cNvSpPr txBox="1"/>
      </xdr:nvSpPr>
      <xdr:spPr>
        <a:xfrm>
          <a:off x="12547111" y="64570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16,582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54" name="正方形/長方形 553">
          <a:extLst>
            <a:ext uri="{FF2B5EF4-FFF2-40B4-BE49-F238E27FC236}">
              <a16:creationId xmlns:a16="http://schemas.microsoft.com/office/drawing/2014/main" id="{00000000-0008-0000-0700-00002A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55" name="正方形/長方形 554">
          <a:extLst>
            <a:ext uri="{FF2B5EF4-FFF2-40B4-BE49-F238E27FC236}">
              <a16:creationId xmlns:a16="http://schemas.microsoft.com/office/drawing/2014/main" id="{00000000-0008-0000-0700-00002B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56" name="正方形/長方形 555">
          <a:extLst>
            <a:ext uri="{FF2B5EF4-FFF2-40B4-BE49-F238E27FC236}">
              <a16:creationId xmlns:a16="http://schemas.microsoft.com/office/drawing/2014/main" id="{00000000-0008-0000-0700-00002C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7" name="正方形/長方形 556">
          <a:extLst>
            <a:ext uri="{FF2B5EF4-FFF2-40B4-BE49-F238E27FC236}">
              <a16:creationId xmlns:a16="http://schemas.microsoft.com/office/drawing/2014/main" id="{00000000-0008-0000-0700-00002D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8" name="正方形/長方形 557">
          <a:extLst>
            <a:ext uri="{FF2B5EF4-FFF2-40B4-BE49-F238E27FC236}">
              <a16:creationId xmlns:a16="http://schemas.microsoft.com/office/drawing/2014/main" id="{00000000-0008-0000-0700-00002E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55,389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9" name="正方形/長方形 558">
          <a:extLst>
            <a:ext uri="{FF2B5EF4-FFF2-40B4-BE49-F238E27FC236}">
              <a16:creationId xmlns:a16="http://schemas.microsoft.com/office/drawing/2014/main" id="{00000000-0008-0000-0700-00002F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60" name="正方形/長方形 559">
          <a:extLst>
            <a:ext uri="{FF2B5EF4-FFF2-40B4-BE49-F238E27FC236}">
              <a16:creationId xmlns:a16="http://schemas.microsoft.com/office/drawing/2014/main" id="{00000000-0008-0000-0700-000030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62,733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61" name="正方形/長方形 560">
          <a:extLst>
            <a:ext uri="{FF2B5EF4-FFF2-40B4-BE49-F238E27FC236}">
              <a16:creationId xmlns:a16="http://schemas.microsoft.com/office/drawing/2014/main" id="{00000000-0008-0000-0700-000031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62" name="テキスト ボックス 561">
          <a:extLst>
            <a:ext uri="{FF2B5EF4-FFF2-40B4-BE49-F238E27FC236}">
              <a16:creationId xmlns:a16="http://schemas.microsoft.com/office/drawing/2014/main" id="{00000000-0008-0000-0700-000032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63" name="直線コネクタ 562">
          <a:extLst>
            <a:ext uri="{FF2B5EF4-FFF2-40B4-BE49-F238E27FC236}">
              <a16:creationId xmlns:a16="http://schemas.microsoft.com/office/drawing/2014/main" id="{00000000-0008-0000-0700-000033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58</xdr:row>
      <xdr:rowOff>139700</xdr:rowOff>
    </xdr:from>
    <xdr:to>
      <xdr:col>89</xdr:col>
      <xdr:colOff>177800</xdr:colOff>
      <xdr:row>58</xdr:row>
      <xdr:rowOff>139700</xdr:rowOff>
    </xdr:to>
    <xdr:cxnSp macro="">
      <xdr:nvCxnSpPr>
        <xdr:cNvPr id="564" name="直線コネクタ 563">
          <a:extLst>
            <a:ext uri="{FF2B5EF4-FFF2-40B4-BE49-F238E27FC236}">
              <a16:creationId xmlns:a16="http://schemas.microsoft.com/office/drawing/2014/main" id="{00000000-0008-0000-0700-000034020000}"/>
            </a:ext>
          </a:extLst>
        </xdr:cNvPr>
        <xdr:cNvCxnSpPr/>
      </xdr:nvCxnSpPr>
      <xdr:spPr>
        <a:xfrm>
          <a:off x="12446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57</xdr:row>
      <xdr:rowOff>168927</xdr:rowOff>
    </xdr:from>
    <xdr:ext cx="248786" cy="259045"/>
    <xdr:sp macro="" textlink="">
      <xdr:nvSpPr>
        <xdr:cNvPr id="565" name="テキスト ボックス 564">
          <a:extLst>
            <a:ext uri="{FF2B5EF4-FFF2-40B4-BE49-F238E27FC236}">
              <a16:creationId xmlns:a16="http://schemas.microsoft.com/office/drawing/2014/main" id="{00000000-0008-0000-0700-000035020000}"/>
            </a:ext>
          </a:extLst>
        </xdr:cNvPr>
        <xdr:cNvSpPr txBox="1"/>
      </xdr:nvSpPr>
      <xdr:spPr>
        <a:xfrm>
          <a:off x="12197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56</xdr:row>
      <xdr:rowOff>25400</xdr:rowOff>
    </xdr:from>
    <xdr:to>
      <xdr:col>89</xdr:col>
      <xdr:colOff>177800</xdr:colOff>
      <xdr:row>56</xdr:row>
      <xdr:rowOff>25400</xdr:rowOff>
    </xdr:to>
    <xdr:cxnSp macro="">
      <xdr:nvCxnSpPr>
        <xdr:cNvPr id="566" name="直線コネクタ 565">
          <a:extLst>
            <a:ext uri="{FF2B5EF4-FFF2-40B4-BE49-F238E27FC236}">
              <a16:creationId xmlns:a16="http://schemas.microsoft.com/office/drawing/2014/main" id="{00000000-0008-0000-0700-000036020000}"/>
            </a:ext>
          </a:extLst>
        </xdr:cNvPr>
        <xdr:cNvCxnSpPr/>
      </xdr:nvCxnSpPr>
      <xdr:spPr>
        <a:xfrm>
          <a:off x="12446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55</xdr:row>
      <xdr:rowOff>54627</xdr:rowOff>
    </xdr:from>
    <xdr:ext cx="595419" cy="259045"/>
    <xdr:sp macro="" textlink="">
      <xdr:nvSpPr>
        <xdr:cNvPr id="567" name="テキスト ボックス 566">
          <a:extLst>
            <a:ext uri="{FF2B5EF4-FFF2-40B4-BE49-F238E27FC236}">
              <a16:creationId xmlns:a16="http://schemas.microsoft.com/office/drawing/2014/main" id="{00000000-0008-0000-0700-000037020000}"/>
            </a:ext>
          </a:extLst>
        </xdr:cNvPr>
        <xdr:cNvSpPr txBox="1"/>
      </xdr:nvSpPr>
      <xdr:spPr>
        <a:xfrm>
          <a:off x="11850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82550</xdr:rowOff>
    </xdr:from>
    <xdr:to>
      <xdr:col>89</xdr:col>
      <xdr:colOff>177800</xdr:colOff>
      <xdr:row>53</xdr:row>
      <xdr:rowOff>82550</xdr:rowOff>
    </xdr:to>
    <xdr:cxnSp macro="">
      <xdr:nvCxnSpPr>
        <xdr:cNvPr id="568" name="直線コネクタ 567">
          <a:extLst>
            <a:ext uri="{FF2B5EF4-FFF2-40B4-BE49-F238E27FC236}">
              <a16:creationId xmlns:a16="http://schemas.microsoft.com/office/drawing/2014/main" id="{00000000-0008-0000-0700-000038020000}"/>
            </a:ext>
          </a:extLst>
        </xdr:cNvPr>
        <xdr:cNvCxnSpPr/>
      </xdr:nvCxnSpPr>
      <xdr:spPr>
        <a:xfrm>
          <a:off x="12446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52</xdr:row>
      <xdr:rowOff>111777</xdr:rowOff>
    </xdr:from>
    <xdr:ext cx="595419" cy="259045"/>
    <xdr:sp macro="" textlink="">
      <xdr:nvSpPr>
        <xdr:cNvPr id="569" name="テキスト ボックス 568">
          <a:extLst>
            <a:ext uri="{FF2B5EF4-FFF2-40B4-BE49-F238E27FC236}">
              <a16:creationId xmlns:a16="http://schemas.microsoft.com/office/drawing/2014/main" id="{00000000-0008-0000-0700-000039020000}"/>
            </a:ext>
          </a:extLst>
        </xdr:cNvPr>
        <xdr:cNvSpPr txBox="1"/>
      </xdr:nvSpPr>
      <xdr:spPr>
        <a:xfrm>
          <a:off x="11850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139700</xdr:rowOff>
    </xdr:from>
    <xdr:to>
      <xdr:col>89</xdr:col>
      <xdr:colOff>177800</xdr:colOff>
      <xdr:row>50</xdr:row>
      <xdr:rowOff>139700</xdr:rowOff>
    </xdr:to>
    <xdr:cxnSp macro="">
      <xdr:nvCxnSpPr>
        <xdr:cNvPr id="570" name="直線コネクタ 569">
          <a:extLst>
            <a:ext uri="{FF2B5EF4-FFF2-40B4-BE49-F238E27FC236}">
              <a16:creationId xmlns:a16="http://schemas.microsoft.com/office/drawing/2014/main" id="{00000000-0008-0000-0700-00003A020000}"/>
            </a:ext>
          </a:extLst>
        </xdr:cNvPr>
        <xdr:cNvCxnSpPr/>
      </xdr:nvCxnSpPr>
      <xdr:spPr>
        <a:xfrm>
          <a:off x="12446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49</xdr:row>
      <xdr:rowOff>168927</xdr:rowOff>
    </xdr:from>
    <xdr:ext cx="595419" cy="259045"/>
    <xdr:sp macro="" textlink="">
      <xdr:nvSpPr>
        <xdr:cNvPr id="571" name="テキスト ボックス 570">
          <a:extLst>
            <a:ext uri="{FF2B5EF4-FFF2-40B4-BE49-F238E27FC236}">
              <a16:creationId xmlns:a16="http://schemas.microsoft.com/office/drawing/2014/main" id="{00000000-0008-0000-0700-00003B020000}"/>
            </a:ext>
          </a:extLst>
        </xdr:cNvPr>
        <xdr:cNvSpPr txBox="1"/>
      </xdr:nvSpPr>
      <xdr:spPr>
        <a:xfrm>
          <a:off x="11850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72" name="直線コネクタ 571">
          <a:extLst>
            <a:ext uri="{FF2B5EF4-FFF2-40B4-BE49-F238E27FC236}">
              <a16:creationId xmlns:a16="http://schemas.microsoft.com/office/drawing/2014/main" id="{00000000-0008-0000-0700-00003C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47</xdr:row>
      <xdr:rowOff>54627</xdr:rowOff>
    </xdr:from>
    <xdr:ext cx="595419" cy="259045"/>
    <xdr:sp macro="" textlink="">
      <xdr:nvSpPr>
        <xdr:cNvPr id="573" name="テキスト ボックス 572">
          <a:extLst>
            <a:ext uri="{FF2B5EF4-FFF2-40B4-BE49-F238E27FC236}">
              <a16:creationId xmlns:a16="http://schemas.microsoft.com/office/drawing/2014/main" id="{00000000-0008-0000-0700-00003D020000}"/>
            </a:ext>
          </a:extLst>
        </xdr:cNvPr>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74" name="教育費グラフ枠">
          <a:extLst>
            <a:ext uri="{FF2B5EF4-FFF2-40B4-BE49-F238E27FC236}">
              <a16:creationId xmlns:a16="http://schemas.microsoft.com/office/drawing/2014/main" id="{00000000-0008-0000-0700-00003E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52</xdr:row>
      <xdr:rowOff>98470</xdr:rowOff>
    </xdr:from>
    <xdr:to>
      <xdr:col>85</xdr:col>
      <xdr:colOff>126364</xdr:colOff>
      <xdr:row>58</xdr:row>
      <xdr:rowOff>14473</xdr:rowOff>
    </xdr:to>
    <xdr:cxnSp macro="">
      <xdr:nvCxnSpPr>
        <xdr:cNvPr id="575" name="直線コネクタ 574">
          <a:extLst>
            <a:ext uri="{FF2B5EF4-FFF2-40B4-BE49-F238E27FC236}">
              <a16:creationId xmlns:a16="http://schemas.microsoft.com/office/drawing/2014/main" id="{00000000-0008-0000-0700-00003F020000}"/>
            </a:ext>
          </a:extLst>
        </xdr:cNvPr>
        <xdr:cNvCxnSpPr/>
      </xdr:nvCxnSpPr>
      <xdr:spPr>
        <a:xfrm flipV="1">
          <a:off x="16317595" y="9013870"/>
          <a:ext cx="1269" cy="94470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58</xdr:row>
      <xdr:rowOff>18300</xdr:rowOff>
    </xdr:from>
    <xdr:ext cx="534377" cy="259045"/>
    <xdr:sp macro="" textlink="">
      <xdr:nvSpPr>
        <xdr:cNvPr id="576" name="教育費最小値テキスト">
          <a:extLst>
            <a:ext uri="{FF2B5EF4-FFF2-40B4-BE49-F238E27FC236}">
              <a16:creationId xmlns:a16="http://schemas.microsoft.com/office/drawing/2014/main" id="{00000000-0008-0000-0700-000040020000}"/>
            </a:ext>
          </a:extLst>
        </xdr:cNvPr>
        <xdr:cNvSpPr txBox="1"/>
      </xdr:nvSpPr>
      <xdr:spPr>
        <a:xfrm>
          <a:off x="16370300" y="99624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27,390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58</xdr:row>
      <xdr:rowOff>14473</xdr:rowOff>
    </xdr:from>
    <xdr:to>
      <xdr:col>86</xdr:col>
      <xdr:colOff>25400</xdr:colOff>
      <xdr:row>58</xdr:row>
      <xdr:rowOff>14473</xdr:rowOff>
    </xdr:to>
    <xdr:cxnSp macro="">
      <xdr:nvCxnSpPr>
        <xdr:cNvPr id="577" name="直線コネクタ 576">
          <a:extLst>
            <a:ext uri="{FF2B5EF4-FFF2-40B4-BE49-F238E27FC236}">
              <a16:creationId xmlns:a16="http://schemas.microsoft.com/office/drawing/2014/main" id="{00000000-0008-0000-0700-000041020000}"/>
            </a:ext>
          </a:extLst>
        </xdr:cNvPr>
        <xdr:cNvCxnSpPr/>
      </xdr:nvCxnSpPr>
      <xdr:spPr>
        <a:xfrm>
          <a:off x="16230600" y="995857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51</xdr:row>
      <xdr:rowOff>45147</xdr:rowOff>
    </xdr:from>
    <xdr:ext cx="599010" cy="259045"/>
    <xdr:sp macro="" textlink="">
      <xdr:nvSpPr>
        <xdr:cNvPr id="578" name="教育費最大値テキスト">
          <a:extLst>
            <a:ext uri="{FF2B5EF4-FFF2-40B4-BE49-F238E27FC236}">
              <a16:creationId xmlns:a16="http://schemas.microsoft.com/office/drawing/2014/main" id="{00000000-0008-0000-0700-000042020000}"/>
            </a:ext>
          </a:extLst>
        </xdr:cNvPr>
        <xdr:cNvSpPr txBox="1"/>
      </xdr:nvSpPr>
      <xdr:spPr>
        <a:xfrm>
          <a:off x="16370300" y="878909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234,018</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52</xdr:row>
      <xdr:rowOff>98470</xdr:rowOff>
    </xdr:from>
    <xdr:to>
      <xdr:col>86</xdr:col>
      <xdr:colOff>25400</xdr:colOff>
      <xdr:row>52</xdr:row>
      <xdr:rowOff>98470</xdr:rowOff>
    </xdr:to>
    <xdr:cxnSp macro="">
      <xdr:nvCxnSpPr>
        <xdr:cNvPr id="579" name="直線コネクタ 578">
          <a:extLst>
            <a:ext uri="{FF2B5EF4-FFF2-40B4-BE49-F238E27FC236}">
              <a16:creationId xmlns:a16="http://schemas.microsoft.com/office/drawing/2014/main" id="{00000000-0008-0000-0700-000043020000}"/>
            </a:ext>
          </a:extLst>
        </xdr:cNvPr>
        <xdr:cNvCxnSpPr/>
      </xdr:nvCxnSpPr>
      <xdr:spPr>
        <a:xfrm>
          <a:off x="16230600" y="90138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57</xdr:row>
      <xdr:rowOff>108871</xdr:rowOff>
    </xdr:from>
    <xdr:to>
      <xdr:col>85</xdr:col>
      <xdr:colOff>127000</xdr:colOff>
      <xdr:row>57</xdr:row>
      <xdr:rowOff>139206</xdr:rowOff>
    </xdr:to>
    <xdr:cxnSp macro="">
      <xdr:nvCxnSpPr>
        <xdr:cNvPr id="580" name="直線コネクタ 579">
          <a:extLst>
            <a:ext uri="{FF2B5EF4-FFF2-40B4-BE49-F238E27FC236}">
              <a16:creationId xmlns:a16="http://schemas.microsoft.com/office/drawing/2014/main" id="{00000000-0008-0000-0700-000044020000}"/>
            </a:ext>
          </a:extLst>
        </xdr:cNvPr>
        <xdr:cNvCxnSpPr/>
      </xdr:nvCxnSpPr>
      <xdr:spPr>
        <a:xfrm>
          <a:off x="15481300" y="9881521"/>
          <a:ext cx="838200" cy="303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170591</xdr:rowOff>
    </xdr:from>
    <xdr:ext cx="534377" cy="259045"/>
    <xdr:sp macro="" textlink="">
      <xdr:nvSpPr>
        <xdr:cNvPr id="581" name="教育費平均値テキスト">
          <a:extLst>
            <a:ext uri="{FF2B5EF4-FFF2-40B4-BE49-F238E27FC236}">
              <a16:creationId xmlns:a16="http://schemas.microsoft.com/office/drawing/2014/main" id="{00000000-0008-0000-0700-000045020000}"/>
            </a:ext>
          </a:extLst>
        </xdr:cNvPr>
        <xdr:cNvSpPr txBox="1"/>
      </xdr:nvSpPr>
      <xdr:spPr>
        <a:xfrm>
          <a:off x="16370300" y="960034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62,136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56</xdr:row>
      <xdr:rowOff>147714</xdr:rowOff>
    </xdr:from>
    <xdr:to>
      <xdr:col>85</xdr:col>
      <xdr:colOff>177800</xdr:colOff>
      <xdr:row>57</xdr:row>
      <xdr:rowOff>77864</xdr:rowOff>
    </xdr:to>
    <xdr:sp macro="" textlink="">
      <xdr:nvSpPr>
        <xdr:cNvPr id="582" name="フローチャート: 判断 581">
          <a:extLst>
            <a:ext uri="{FF2B5EF4-FFF2-40B4-BE49-F238E27FC236}">
              <a16:creationId xmlns:a16="http://schemas.microsoft.com/office/drawing/2014/main" id="{00000000-0008-0000-0700-000046020000}"/>
            </a:ext>
          </a:extLst>
        </xdr:cNvPr>
        <xdr:cNvSpPr/>
      </xdr:nvSpPr>
      <xdr:spPr>
        <a:xfrm>
          <a:off x="16268700" y="97489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57</xdr:row>
      <xdr:rowOff>108871</xdr:rowOff>
    </xdr:from>
    <xdr:to>
      <xdr:col>81</xdr:col>
      <xdr:colOff>50800</xdr:colOff>
      <xdr:row>57</xdr:row>
      <xdr:rowOff>150353</xdr:rowOff>
    </xdr:to>
    <xdr:cxnSp macro="">
      <xdr:nvCxnSpPr>
        <xdr:cNvPr id="583" name="直線コネクタ 582">
          <a:extLst>
            <a:ext uri="{FF2B5EF4-FFF2-40B4-BE49-F238E27FC236}">
              <a16:creationId xmlns:a16="http://schemas.microsoft.com/office/drawing/2014/main" id="{00000000-0008-0000-0700-000047020000}"/>
            </a:ext>
          </a:extLst>
        </xdr:cNvPr>
        <xdr:cNvCxnSpPr/>
      </xdr:nvCxnSpPr>
      <xdr:spPr>
        <a:xfrm flipV="1">
          <a:off x="14592300" y="9881521"/>
          <a:ext cx="889000" cy="414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57</xdr:row>
      <xdr:rowOff>1031</xdr:rowOff>
    </xdr:from>
    <xdr:to>
      <xdr:col>81</xdr:col>
      <xdr:colOff>101600</xdr:colOff>
      <xdr:row>57</xdr:row>
      <xdr:rowOff>102631</xdr:rowOff>
    </xdr:to>
    <xdr:sp macro="" textlink="">
      <xdr:nvSpPr>
        <xdr:cNvPr id="584" name="フローチャート: 判断 583">
          <a:extLst>
            <a:ext uri="{FF2B5EF4-FFF2-40B4-BE49-F238E27FC236}">
              <a16:creationId xmlns:a16="http://schemas.microsoft.com/office/drawing/2014/main" id="{00000000-0008-0000-0700-000048020000}"/>
            </a:ext>
          </a:extLst>
        </xdr:cNvPr>
        <xdr:cNvSpPr/>
      </xdr:nvSpPr>
      <xdr:spPr>
        <a:xfrm>
          <a:off x="15430500" y="97736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55</xdr:row>
      <xdr:rowOff>119158</xdr:rowOff>
    </xdr:from>
    <xdr:ext cx="534377" cy="259045"/>
    <xdr:sp macro="" textlink="">
      <xdr:nvSpPr>
        <xdr:cNvPr id="585" name="テキスト ボックス 584">
          <a:extLst>
            <a:ext uri="{FF2B5EF4-FFF2-40B4-BE49-F238E27FC236}">
              <a16:creationId xmlns:a16="http://schemas.microsoft.com/office/drawing/2014/main" id="{00000000-0008-0000-0700-000049020000}"/>
            </a:ext>
          </a:extLst>
        </xdr:cNvPr>
        <xdr:cNvSpPr txBox="1"/>
      </xdr:nvSpPr>
      <xdr:spPr>
        <a:xfrm>
          <a:off x="15214111" y="95489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56,719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57</xdr:row>
      <xdr:rowOff>138959</xdr:rowOff>
    </xdr:from>
    <xdr:to>
      <xdr:col>76</xdr:col>
      <xdr:colOff>114300</xdr:colOff>
      <xdr:row>57</xdr:row>
      <xdr:rowOff>150353</xdr:rowOff>
    </xdr:to>
    <xdr:cxnSp macro="">
      <xdr:nvCxnSpPr>
        <xdr:cNvPr id="586" name="直線コネクタ 585">
          <a:extLst>
            <a:ext uri="{FF2B5EF4-FFF2-40B4-BE49-F238E27FC236}">
              <a16:creationId xmlns:a16="http://schemas.microsoft.com/office/drawing/2014/main" id="{00000000-0008-0000-0700-00004A020000}"/>
            </a:ext>
          </a:extLst>
        </xdr:cNvPr>
        <xdr:cNvCxnSpPr/>
      </xdr:nvCxnSpPr>
      <xdr:spPr>
        <a:xfrm>
          <a:off x="13703300" y="9911609"/>
          <a:ext cx="889000" cy="113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57</xdr:row>
      <xdr:rowOff>10993</xdr:rowOff>
    </xdr:from>
    <xdr:to>
      <xdr:col>76</xdr:col>
      <xdr:colOff>165100</xdr:colOff>
      <xdr:row>57</xdr:row>
      <xdr:rowOff>112593</xdr:rowOff>
    </xdr:to>
    <xdr:sp macro="" textlink="">
      <xdr:nvSpPr>
        <xdr:cNvPr id="587" name="フローチャート: 判断 586">
          <a:extLst>
            <a:ext uri="{FF2B5EF4-FFF2-40B4-BE49-F238E27FC236}">
              <a16:creationId xmlns:a16="http://schemas.microsoft.com/office/drawing/2014/main" id="{00000000-0008-0000-0700-00004B020000}"/>
            </a:ext>
          </a:extLst>
        </xdr:cNvPr>
        <xdr:cNvSpPr/>
      </xdr:nvSpPr>
      <xdr:spPr>
        <a:xfrm>
          <a:off x="14541500" y="97836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55</xdr:row>
      <xdr:rowOff>129120</xdr:rowOff>
    </xdr:from>
    <xdr:ext cx="534377" cy="259045"/>
    <xdr:sp macro="" textlink="">
      <xdr:nvSpPr>
        <xdr:cNvPr id="588" name="テキスト ボックス 587">
          <a:extLst>
            <a:ext uri="{FF2B5EF4-FFF2-40B4-BE49-F238E27FC236}">
              <a16:creationId xmlns:a16="http://schemas.microsoft.com/office/drawing/2014/main" id="{00000000-0008-0000-0700-00004C020000}"/>
            </a:ext>
          </a:extLst>
        </xdr:cNvPr>
        <xdr:cNvSpPr txBox="1"/>
      </xdr:nvSpPr>
      <xdr:spPr>
        <a:xfrm>
          <a:off x="14325111" y="95588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54,540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57</xdr:row>
      <xdr:rowOff>138959</xdr:rowOff>
    </xdr:from>
    <xdr:to>
      <xdr:col>71</xdr:col>
      <xdr:colOff>177800</xdr:colOff>
      <xdr:row>57</xdr:row>
      <xdr:rowOff>144048</xdr:rowOff>
    </xdr:to>
    <xdr:cxnSp macro="">
      <xdr:nvCxnSpPr>
        <xdr:cNvPr id="589" name="直線コネクタ 588">
          <a:extLst>
            <a:ext uri="{FF2B5EF4-FFF2-40B4-BE49-F238E27FC236}">
              <a16:creationId xmlns:a16="http://schemas.microsoft.com/office/drawing/2014/main" id="{00000000-0008-0000-0700-00004D020000}"/>
            </a:ext>
          </a:extLst>
        </xdr:cNvPr>
        <xdr:cNvCxnSpPr/>
      </xdr:nvCxnSpPr>
      <xdr:spPr>
        <a:xfrm flipV="1">
          <a:off x="12814300" y="9911609"/>
          <a:ext cx="889000" cy="50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56</xdr:row>
      <xdr:rowOff>157905</xdr:rowOff>
    </xdr:from>
    <xdr:to>
      <xdr:col>72</xdr:col>
      <xdr:colOff>38100</xdr:colOff>
      <xdr:row>57</xdr:row>
      <xdr:rowOff>88055</xdr:rowOff>
    </xdr:to>
    <xdr:sp macro="" textlink="">
      <xdr:nvSpPr>
        <xdr:cNvPr id="590" name="フローチャート: 判断 589">
          <a:extLst>
            <a:ext uri="{FF2B5EF4-FFF2-40B4-BE49-F238E27FC236}">
              <a16:creationId xmlns:a16="http://schemas.microsoft.com/office/drawing/2014/main" id="{00000000-0008-0000-0700-00004E020000}"/>
            </a:ext>
          </a:extLst>
        </xdr:cNvPr>
        <xdr:cNvSpPr/>
      </xdr:nvSpPr>
      <xdr:spPr>
        <a:xfrm>
          <a:off x="13652500" y="97591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55</xdr:row>
      <xdr:rowOff>104582</xdr:rowOff>
    </xdr:from>
    <xdr:ext cx="534377" cy="259045"/>
    <xdr:sp macro="" textlink="">
      <xdr:nvSpPr>
        <xdr:cNvPr id="591" name="テキスト ボックス 590">
          <a:extLst>
            <a:ext uri="{FF2B5EF4-FFF2-40B4-BE49-F238E27FC236}">
              <a16:creationId xmlns:a16="http://schemas.microsoft.com/office/drawing/2014/main" id="{00000000-0008-0000-0700-00004F020000}"/>
            </a:ext>
          </a:extLst>
        </xdr:cNvPr>
        <xdr:cNvSpPr txBox="1"/>
      </xdr:nvSpPr>
      <xdr:spPr>
        <a:xfrm>
          <a:off x="13436111" y="95343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59,907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56</xdr:row>
      <xdr:rowOff>159053</xdr:rowOff>
    </xdr:from>
    <xdr:to>
      <xdr:col>67</xdr:col>
      <xdr:colOff>101600</xdr:colOff>
      <xdr:row>57</xdr:row>
      <xdr:rowOff>89203</xdr:rowOff>
    </xdr:to>
    <xdr:sp macro="" textlink="">
      <xdr:nvSpPr>
        <xdr:cNvPr id="592" name="フローチャート: 判断 591">
          <a:extLst>
            <a:ext uri="{FF2B5EF4-FFF2-40B4-BE49-F238E27FC236}">
              <a16:creationId xmlns:a16="http://schemas.microsoft.com/office/drawing/2014/main" id="{00000000-0008-0000-0700-000050020000}"/>
            </a:ext>
          </a:extLst>
        </xdr:cNvPr>
        <xdr:cNvSpPr/>
      </xdr:nvSpPr>
      <xdr:spPr>
        <a:xfrm>
          <a:off x="12763500" y="97602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55</xdr:row>
      <xdr:rowOff>105730</xdr:rowOff>
    </xdr:from>
    <xdr:ext cx="534377" cy="259045"/>
    <xdr:sp macro="" textlink="">
      <xdr:nvSpPr>
        <xdr:cNvPr id="593" name="テキスト ボックス 592">
          <a:extLst>
            <a:ext uri="{FF2B5EF4-FFF2-40B4-BE49-F238E27FC236}">
              <a16:creationId xmlns:a16="http://schemas.microsoft.com/office/drawing/2014/main" id="{00000000-0008-0000-0700-000051020000}"/>
            </a:ext>
          </a:extLst>
        </xdr:cNvPr>
        <xdr:cNvSpPr txBox="1"/>
      </xdr:nvSpPr>
      <xdr:spPr>
        <a:xfrm>
          <a:off x="12547111" y="95354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59,656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94" name="テキスト ボックス 593">
          <a:extLst>
            <a:ext uri="{FF2B5EF4-FFF2-40B4-BE49-F238E27FC236}">
              <a16:creationId xmlns:a16="http://schemas.microsoft.com/office/drawing/2014/main" id="{00000000-0008-0000-0700-000052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95" name="テキスト ボックス 594">
          <a:extLst>
            <a:ext uri="{FF2B5EF4-FFF2-40B4-BE49-F238E27FC236}">
              <a16:creationId xmlns:a16="http://schemas.microsoft.com/office/drawing/2014/main" id="{00000000-0008-0000-0700-000053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96" name="テキスト ボックス 595">
          <a:extLst>
            <a:ext uri="{FF2B5EF4-FFF2-40B4-BE49-F238E27FC236}">
              <a16:creationId xmlns:a16="http://schemas.microsoft.com/office/drawing/2014/main" id="{00000000-0008-0000-0700-000054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97" name="テキスト ボックス 596">
          <a:extLst>
            <a:ext uri="{FF2B5EF4-FFF2-40B4-BE49-F238E27FC236}">
              <a16:creationId xmlns:a16="http://schemas.microsoft.com/office/drawing/2014/main" id="{00000000-0008-0000-0700-000055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98" name="テキスト ボックス 597">
          <a:extLst>
            <a:ext uri="{FF2B5EF4-FFF2-40B4-BE49-F238E27FC236}">
              <a16:creationId xmlns:a16="http://schemas.microsoft.com/office/drawing/2014/main" id="{00000000-0008-0000-0700-000056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57</xdr:row>
      <xdr:rowOff>88406</xdr:rowOff>
    </xdr:from>
    <xdr:to>
      <xdr:col>85</xdr:col>
      <xdr:colOff>177800</xdr:colOff>
      <xdr:row>58</xdr:row>
      <xdr:rowOff>18556</xdr:rowOff>
    </xdr:to>
    <xdr:sp macro="" textlink="">
      <xdr:nvSpPr>
        <xdr:cNvPr id="599" name="楕円 598">
          <a:extLst>
            <a:ext uri="{FF2B5EF4-FFF2-40B4-BE49-F238E27FC236}">
              <a16:creationId xmlns:a16="http://schemas.microsoft.com/office/drawing/2014/main" id="{00000000-0008-0000-0700-000057020000}"/>
            </a:ext>
          </a:extLst>
        </xdr:cNvPr>
        <xdr:cNvSpPr/>
      </xdr:nvSpPr>
      <xdr:spPr>
        <a:xfrm>
          <a:off x="16268700" y="98610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57</xdr:row>
      <xdr:rowOff>3333</xdr:rowOff>
    </xdr:from>
    <xdr:ext cx="534377" cy="259045"/>
    <xdr:sp macro="" textlink="">
      <xdr:nvSpPr>
        <xdr:cNvPr id="600" name="教育費該当値テキスト">
          <a:extLst>
            <a:ext uri="{FF2B5EF4-FFF2-40B4-BE49-F238E27FC236}">
              <a16:creationId xmlns:a16="http://schemas.microsoft.com/office/drawing/2014/main" id="{00000000-0008-0000-0700-000058020000}"/>
            </a:ext>
          </a:extLst>
        </xdr:cNvPr>
        <xdr:cNvSpPr txBox="1"/>
      </xdr:nvSpPr>
      <xdr:spPr>
        <a:xfrm>
          <a:off x="16370300" y="97759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37,608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57</xdr:row>
      <xdr:rowOff>58071</xdr:rowOff>
    </xdr:from>
    <xdr:to>
      <xdr:col>81</xdr:col>
      <xdr:colOff>101600</xdr:colOff>
      <xdr:row>57</xdr:row>
      <xdr:rowOff>159671</xdr:rowOff>
    </xdr:to>
    <xdr:sp macro="" textlink="">
      <xdr:nvSpPr>
        <xdr:cNvPr id="601" name="楕円 600">
          <a:extLst>
            <a:ext uri="{FF2B5EF4-FFF2-40B4-BE49-F238E27FC236}">
              <a16:creationId xmlns:a16="http://schemas.microsoft.com/office/drawing/2014/main" id="{00000000-0008-0000-0700-000059020000}"/>
            </a:ext>
          </a:extLst>
        </xdr:cNvPr>
        <xdr:cNvSpPr/>
      </xdr:nvSpPr>
      <xdr:spPr>
        <a:xfrm>
          <a:off x="15430500" y="98307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57</xdr:row>
      <xdr:rowOff>150798</xdr:rowOff>
    </xdr:from>
    <xdr:ext cx="534377" cy="259045"/>
    <xdr:sp macro="" textlink="">
      <xdr:nvSpPr>
        <xdr:cNvPr id="602" name="テキスト ボックス 601">
          <a:extLst>
            <a:ext uri="{FF2B5EF4-FFF2-40B4-BE49-F238E27FC236}">
              <a16:creationId xmlns:a16="http://schemas.microsoft.com/office/drawing/2014/main" id="{00000000-0008-0000-0700-00005A020000}"/>
            </a:ext>
          </a:extLst>
        </xdr:cNvPr>
        <xdr:cNvSpPr txBox="1"/>
      </xdr:nvSpPr>
      <xdr:spPr>
        <a:xfrm>
          <a:off x="15214111" y="99234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44,243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57</xdr:row>
      <xdr:rowOff>99553</xdr:rowOff>
    </xdr:from>
    <xdr:to>
      <xdr:col>76</xdr:col>
      <xdr:colOff>165100</xdr:colOff>
      <xdr:row>58</xdr:row>
      <xdr:rowOff>29703</xdr:rowOff>
    </xdr:to>
    <xdr:sp macro="" textlink="">
      <xdr:nvSpPr>
        <xdr:cNvPr id="603" name="楕円 602">
          <a:extLst>
            <a:ext uri="{FF2B5EF4-FFF2-40B4-BE49-F238E27FC236}">
              <a16:creationId xmlns:a16="http://schemas.microsoft.com/office/drawing/2014/main" id="{00000000-0008-0000-0700-00005B020000}"/>
            </a:ext>
          </a:extLst>
        </xdr:cNvPr>
        <xdr:cNvSpPr/>
      </xdr:nvSpPr>
      <xdr:spPr>
        <a:xfrm>
          <a:off x="14541500" y="98722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58</xdr:row>
      <xdr:rowOff>20830</xdr:rowOff>
    </xdr:from>
    <xdr:ext cx="534377" cy="259045"/>
    <xdr:sp macro="" textlink="">
      <xdr:nvSpPr>
        <xdr:cNvPr id="604" name="テキスト ボックス 603">
          <a:extLst>
            <a:ext uri="{FF2B5EF4-FFF2-40B4-BE49-F238E27FC236}">
              <a16:creationId xmlns:a16="http://schemas.microsoft.com/office/drawing/2014/main" id="{00000000-0008-0000-0700-00005C020000}"/>
            </a:ext>
          </a:extLst>
        </xdr:cNvPr>
        <xdr:cNvSpPr txBox="1"/>
      </xdr:nvSpPr>
      <xdr:spPr>
        <a:xfrm>
          <a:off x="14325111" y="99649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35,170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57</xdr:row>
      <xdr:rowOff>88159</xdr:rowOff>
    </xdr:from>
    <xdr:to>
      <xdr:col>72</xdr:col>
      <xdr:colOff>38100</xdr:colOff>
      <xdr:row>58</xdr:row>
      <xdr:rowOff>18309</xdr:rowOff>
    </xdr:to>
    <xdr:sp macro="" textlink="">
      <xdr:nvSpPr>
        <xdr:cNvPr id="605" name="楕円 604">
          <a:extLst>
            <a:ext uri="{FF2B5EF4-FFF2-40B4-BE49-F238E27FC236}">
              <a16:creationId xmlns:a16="http://schemas.microsoft.com/office/drawing/2014/main" id="{00000000-0008-0000-0700-00005D020000}"/>
            </a:ext>
          </a:extLst>
        </xdr:cNvPr>
        <xdr:cNvSpPr/>
      </xdr:nvSpPr>
      <xdr:spPr>
        <a:xfrm>
          <a:off x="13652500" y="98608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58</xdr:row>
      <xdr:rowOff>9436</xdr:rowOff>
    </xdr:from>
    <xdr:ext cx="534377" cy="259045"/>
    <xdr:sp macro="" textlink="">
      <xdr:nvSpPr>
        <xdr:cNvPr id="606" name="テキスト ボックス 605">
          <a:extLst>
            <a:ext uri="{FF2B5EF4-FFF2-40B4-BE49-F238E27FC236}">
              <a16:creationId xmlns:a16="http://schemas.microsoft.com/office/drawing/2014/main" id="{00000000-0008-0000-0700-00005E020000}"/>
            </a:ext>
          </a:extLst>
        </xdr:cNvPr>
        <xdr:cNvSpPr txBox="1"/>
      </xdr:nvSpPr>
      <xdr:spPr>
        <a:xfrm>
          <a:off x="13436111" y="99535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37,662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57</xdr:row>
      <xdr:rowOff>93248</xdr:rowOff>
    </xdr:from>
    <xdr:to>
      <xdr:col>67</xdr:col>
      <xdr:colOff>101600</xdr:colOff>
      <xdr:row>58</xdr:row>
      <xdr:rowOff>23398</xdr:rowOff>
    </xdr:to>
    <xdr:sp macro="" textlink="">
      <xdr:nvSpPr>
        <xdr:cNvPr id="607" name="楕円 606">
          <a:extLst>
            <a:ext uri="{FF2B5EF4-FFF2-40B4-BE49-F238E27FC236}">
              <a16:creationId xmlns:a16="http://schemas.microsoft.com/office/drawing/2014/main" id="{00000000-0008-0000-0700-00005F020000}"/>
            </a:ext>
          </a:extLst>
        </xdr:cNvPr>
        <xdr:cNvSpPr/>
      </xdr:nvSpPr>
      <xdr:spPr>
        <a:xfrm>
          <a:off x="12763500" y="98658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58</xdr:row>
      <xdr:rowOff>14525</xdr:rowOff>
    </xdr:from>
    <xdr:ext cx="534377" cy="259045"/>
    <xdr:sp macro="" textlink="">
      <xdr:nvSpPr>
        <xdr:cNvPr id="608" name="テキスト ボックス 607">
          <a:extLst>
            <a:ext uri="{FF2B5EF4-FFF2-40B4-BE49-F238E27FC236}">
              <a16:creationId xmlns:a16="http://schemas.microsoft.com/office/drawing/2014/main" id="{00000000-0008-0000-0700-000060020000}"/>
            </a:ext>
          </a:extLst>
        </xdr:cNvPr>
        <xdr:cNvSpPr txBox="1"/>
      </xdr:nvSpPr>
      <xdr:spPr>
        <a:xfrm>
          <a:off x="12547111" y="99586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36,549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09" name="正方形/長方形 608">
          <a:extLst>
            <a:ext uri="{FF2B5EF4-FFF2-40B4-BE49-F238E27FC236}">
              <a16:creationId xmlns:a16="http://schemas.microsoft.com/office/drawing/2014/main" id="{00000000-0008-0000-0700-000061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10" name="正方形/長方形 609">
          <a:extLst>
            <a:ext uri="{FF2B5EF4-FFF2-40B4-BE49-F238E27FC236}">
              <a16:creationId xmlns:a16="http://schemas.microsoft.com/office/drawing/2014/main" id="{00000000-0008-0000-0700-000062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11" name="正方形/長方形 610">
          <a:extLst>
            <a:ext uri="{FF2B5EF4-FFF2-40B4-BE49-F238E27FC236}">
              <a16:creationId xmlns:a16="http://schemas.microsoft.com/office/drawing/2014/main" id="{00000000-0008-0000-0700-000063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12" name="正方形/長方形 611">
          <a:extLst>
            <a:ext uri="{FF2B5EF4-FFF2-40B4-BE49-F238E27FC236}">
              <a16:creationId xmlns:a16="http://schemas.microsoft.com/office/drawing/2014/main" id="{00000000-0008-0000-0700-000064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13" name="正方形/長方形 612">
          <a:extLst>
            <a:ext uri="{FF2B5EF4-FFF2-40B4-BE49-F238E27FC236}">
              <a16:creationId xmlns:a16="http://schemas.microsoft.com/office/drawing/2014/main" id="{00000000-0008-0000-0700-000065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3,298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14" name="正方形/長方形 613">
          <a:extLst>
            <a:ext uri="{FF2B5EF4-FFF2-40B4-BE49-F238E27FC236}">
              <a16:creationId xmlns:a16="http://schemas.microsoft.com/office/drawing/2014/main" id="{00000000-0008-0000-0700-000066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15" name="正方形/長方形 614">
          <a:extLst>
            <a:ext uri="{FF2B5EF4-FFF2-40B4-BE49-F238E27FC236}">
              <a16:creationId xmlns:a16="http://schemas.microsoft.com/office/drawing/2014/main" id="{00000000-0008-0000-0700-000067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16" name="正方形/長方形 615">
          <a:extLst>
            <a:ext uri="{FF2B5EF4-FFF2-40B4-BE49-F238E27FC236}">
              <a16:creationId xmlns:a16="http://schemas.microsoft.com/office/drawing/2014/main" id="{00000000-0008-0000-0700-000068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17" name="テキスト ボックス 616">
          <a:extLst>
            <a:ext uri="{FF2B5EF4-FFF2-40B4-BE49-F238E27FC236}">
              <a16:creationId xmlns:a16="http://schemas.microsoft.com/office/drawing/2014/main" id="{00000000-0008-0000-0700-000069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18" name="直線コネクタ 617">
          <a:extLst>
            <a:ext uri="{FF2B5EF4-FFF2-40B4-BE49-F238E27FC236}">
              <a16:creationId xmlns:a16="http://schemas.microsoft.com/office/drawing/2014/main" id="{00000000-0008-0000-0700-00006A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78</xdr:row>
      <xdr:rowOff>25400</xdr:rowOff>
    </xdr:from>
    <xdr:to>
      <xdr:col>89</xdr:col>
      <xdr:colOff>177800</xdr:colOff>
      <xdr:row>78</xdr:row>
      <xdr:rowOff>25400</xdr:rowOff>
    </xdr:to>
    <xdr:cxnSp macro="">
      <xdr:nvCxnSpPr>
        <xdr:cNvPr id="619" name="直線コネクタ 618">
          <a:extLst>
            <a:ext uri="{FF2B5EF4-FFF2-40B4-BE49-F238E27FC236}">
              <a16:creationId xmlns:a16="http://schemas.microsoft.com/office/drawing/2014/main" id="{00000000-0008-0000-0700-00006B020000}"/>
            </a:ext>
          </a:extLst>
        </xdr:cNvPr>
        <xdr:cNvCxnSpPr/>
      </xdr:nvCxnSpPr>
      <xdr:spPr>
        <a:xfrm>
          <a:off x="12446000" y="1339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77</xdr:row>
      <xdr:rowOff>54627</xdr:rowOff>
    </xdr:from>
    <xdr:ext cx="248786" cy="259045"/>
    <xdr:sp macro="" textlink="">
      <xdr:nvSpPr>
        <xdr:cNvPr id="620" name="テキスト ボックス 619">
          <a:extLst>
            <a:ext uri="{FF2B5EF4-FFF2-40B4-BE49-F238E27FC236}">
              <a16:creationId xmlns:a16="http://schemas.microsoft.com/office/drawing/2014/main" id="{00000000-0008-0000-0700-00006C020000}"/>
            </a:ext>
          </a:extLst>
        </xdr:cNvPr>
        <xdr:cNvSpPr txBox="1"/>
      </xdr:nvSpPr>
      <xdr:spPr>
        <a:xfrm>
          <a:off x="12197214" y="13256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21" name="直線コネクタ 620">
          <a:extLst>
            <a:ext uri="{FF2B5EF4-FFF2-40B4-BE49-F238E27FC236}">
              <a16:creationId xmlns:a16="http://schemas.microsoft.com/office/drawing/2014/main" id="{00000000-0008-0000-0700-00006D020000}"/>
            </a:ext>
          </a:extLst>
        </xdr:cNvPr>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73</xdr:row>
      <xdr:rowOff>168927</xdr:rowOff>
    </xdr:from>
    <xdr:ext cx="595419" cy="259045"/>
    <xdr:sp macro="" textlink="">
      <xdr:nvSpPr>
        <xdr:cNvPr id="622" name="テキスト ボックス 621">
          <a:extLst>
            <a:ext uri="{FF2B5EF4-FFF2-40B4-BE49-F238E27FC236}">
              <a16:creationId xmlns:a16="http://schemas.microsoft.com/office/drawing/2014/main" id="{00000000-0008-0000-0700-00006E020000}"/>
            </a:ext>
          </a:extLst>
        </xdr:cNvPr>
        <xdr:cNvSpPr txBox="1"/>
      </xdr:nvSpPr>
      <xdr:spPr>
        <a:xfrm>
          <a:off x="11850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71</xdr:row>
      <xdr:rowOff>82550</xdr:rowOff>
    </xdr:from>
    <xdr:to>
      <xdr:col>89</xdr:col>
      <xdr:colOff>177800</xdr:colOff>
      <xdr:row>71</xdr:row>
      <xdr:rowOff>82550</xdr:rowOff>
    </xdr:to>
    <xdr:cxnSp macro="">
      <xdr:nvCxnSpPr>
        <xdr:cNvPr id="623" name="直線コネクタ 622">
          <a:extLst>
            <a:ext uri="{FF2B5EF4-FFF2-40B4-BE49-F238E27FC236}">
              <a16:creationId xmlns:a16="http://schemas.microsoft.com/office/drawing/2014/main" id="{00000000-0008-0000-0700-00006F020000}"/>
            </a:ext>
          </a:extLst>
        </xdr:cNvPr>
        <xdr:cNvCxnSpPr/>
      </xdr:nvCxnSpPr>
      <xdr:spPr>
        <a:xfrm>
          <a:off x="12446000" y="1225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70</xdr:row>
      <xdr:rowOff>111777</xdr:rowOff>
    </xdr:from>
    <xdr:ext cx="595419" cy="259045"/>
    <xdr:sp macro="" textlink="">
      <xdr:nvSpPr>
        <xdr:cNvPr id="624" name="テキスト ボックス 623">
          <a:extLst>
            <a:ext uri="{FF2B5EF4-FFF2-40B4-BE49-F238E27FC236}">
              <a16:creationId xmlns:a16="http://schemas.microsoft.com/office/drawing/2014/main" id="{00000000-0008-0000-0700-000070020000}"/>
            </a:ext>
          </a:extLst>
        </xdr:cNvPr>
        <xdr:cNvSpPr txBox="1"/>
      </xdr:nvSpPr>
      <xdr:spPr>
        <a:xfrm>
          <a:off x="11850581" y="12113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25" name="直線コネクタ 624">
          <a:extLst>
            <a:ext uri="{FF2B5EF4-FFF2-40B4-BE49-F238E27FC236}">
              <a16:creationId xmlns:a16="http://schemas.microsoft.com/office/drawing/2014/main" id="{00000000-0008-0000-0700-000071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26" name="テキスト ボックス 625">
          <a:extLst>
            <a:ext uri="{FF2B5EF4-FFF2-40B4-BE49-F238E27FC236}">
              <a16:creationId xmlns:a16="http://schemas.microsoft.com/office/drawing/2014/main" id="{00000000-0008-0000-0700-000072020000}"/>
            </a:ext>
          </a:extLst>
        </xdr:cNvPr>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27" name="災害復旧費グラフ枠">
          <a:extLst>
            <a:ext uri="{FF2B5EF4-FFF2-40B4-BE49-F238E27FC236}">
              <a16:creationId xmlns:a16="http://schemas.microsoft.com/office/drawing/2014/main" id="{00000000-0008-0000-0700-000073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114109</xdr:rowOff>
    </xdr:from>
    <xdr:to>
      <xdr:col>85</xdr:col>
      <xdr:colOff>126364</xdr:colOff>
      <xdr:row>78</xdr:row>
      <xdr:rowOff>25400</xdr:rowOff>
    </xdr:to>
    <xdr:cxnSp macro="">
      <xdr:nvCxnSpPr>
        <xdr:cNvPr id="628" name="直線コネクタ 627">
          <a:extLst>
            <a:ext uri="{FF2B5EF4-FFF2-40B4-BE49-F238E27FC236}">
              <a16:creationId xmlns:a16="http://schemas.microsoft.com/office/drawing/2014/main" id="{00000000-0008-0000-0700-000074020000}"/>
            </a:ext>
          </a:extLst>
        </xdr:cNvPr>
        <xdr:cNvCxnSpPr/>
      </xdr:nvCxnSpPr>
      <xdr:spPr>
        <a:xfrm flipV="1">
          <a:off x="16317595" y="12115609"/>
          <a:ext cx="1269" cy="128289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58299</xdr:rowOff>
    </xdr:from>
    <xdr:ext cx="249299" cy="259045"/>
    <xdr:sp macro="" textlink="">
      <xdr:nvSpPr>
        <xdr:cNvPr id="629" name="災害復旧費最小値テキスト">
          <a:extLst>
            <a:ext uri="{FF2B5EF4-FFF2-40B4-BE49-F238E27FC236}">
              <a16:creationId xmlns:a16="http://schemas.microsoft.com/office/drawing/2014/main" id="{00000000-0008-0000-0700-000075020000}"/>
            </a:ext>
          </a:extLst>
        </xdr:cNvPr>
        <xdr:cNvSpPr txBox="1"/>
      </xdr:nvSpPr>
      <xdr:spPr>
        <a:xfrm>
          <a:off x="16370300" y="13431399"/>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25400</xdr:rowOff>
    </xdr:from>
    <xdr:to>
      <xdr:col>86</xdr:col>
      <xdr:colOff>25400</xdr:colOff>
      <xdr:row>78</xdr:row>
      <xdr:rowOff>25400</xdr:rowOff>
    </xdr:to>
    <xdr:cxnSp macro="">
      <xdr:nvCxnSpPr>
        <xdr:cNvPr id="630" name="直線コネクタ 629">
          <a:extLst>
            <a:ext uri="{FF2B5EF4-FFF2-40B4-BE49-F238E27FC236}">
              <a16:creationId xmlns:a16="http://schemas.microsoft.com/office/drawing/2014/main" id="{00000000-0008-0000-0700-000076020000}"/>
            </a:ext>
          </a:extLst>
        </xdr:cNvPr>
        <xdr:cNvCxnSpPr/>
      </xdr:nvCxnSpPr>
      <xdr:spPr>
        <a:xfrm>
          <a:off x="16230600" y="13398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60786</xdr:rowOff>
    </xdr:from>
    <xdr:ext cx="599010" cy="259045"/>
    <xdr:sp macro="" textlink="">
      <xdr:nvSpPr>
        <xdr:cNvPr id="631" name="災害復旧費最大値テキスト">
          <a:extLst>
            <a:ext uri="{FF2B5EF4-FFF2-40B4-BE49-F238E27FC236}">
              <a16:creationId xmlns:a16="http://schemas.microsoft.com/office/drawing/2014/main" id="{00000000-0008-0000-0700-000077020000}"/>
            </a:ext>
          </a:extLst>
        </xdr:cNvPr>
        <xdr:cNvSpPr txBox="1"/>
      </xdr:nvSpPr>
      <xdr:spPr>
        <a:xfrm>
          <a:off x="16370300" y="1189083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224,478</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70</xdr:row>
      <xdr:rowOff>114109</xdr:rowOff>
    </xdr:from>
    <xdr:to>
      <xdr:col>86</xdr:col>
      <xdr:colOff>25400</xdr:colOff>
      <xdr:row>70</xdr:row>
      <xdr:rowOff>114109</xdr:rowOff>
    </xdr:to>
    <xdr:cxnSp macro="">
      <xdr:nvCxnSpPr>
        <xdr:cNvPr id="632" name="直線コネクタ 631">
          <a:extLst>
            <a:ext uri="{FF2B5EF4-FFF2-40B4-BE49-F238E27FC236}">
              <a16:creationId xmlns:a16="http://schemas.microsoft.com/office/drawing/2014/main" id="{00000000-0008-0000-0700-000078020000}"/>
            </a:ext>
          </a:extLst>
        </xdr:cNvPr>
        <xdr:cNvCxnSpPr/>
      </xdr:nvCxnSpPr>
      <xdr:spPr>
        <a:xfrm>
          <a:off x="16230600" y="1211560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78</xdr:row>
      <xdr:rowOff>25400</xdr:rowOff>
    </xdr:from>
    <xdr:to>
      <xdr:col>85</xdr:col>
      <xdr:colOff>127000</xdr:colOff>
      <xdr:row>78</xdr:row>
      <xdr:rowOff>25400</xdr:rowOff>
    </xdr:to>
    <xdr:cxnSp macro="">
      <xdr:nvCxnSpPr>
        <xdr:cNvPr id="633" name="直線コネクタ 632">
          <a:extLst>
            <a:ext uri="{FF2B5EF4-FFF2-40B4-BE49-F238E27FC236}">
              <a16:creationId xmlns:a16="http://schemas.microsoft.com/office/drawing/2014/main" id="{00000000-0008-0000-0700-000079020000}"/>
            </a:ext>
          </a:extLst>
        </xdr:cNvPr>
        <xdr:cNvCxnSpPr/>
      </xdr:nvCxnSpPr>
      <xdr:spPr>
        <a:xfrm>
          <a:off x="15481300" y="133985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76</xdr:row>
      <xdr:rowOff>147198</xdr:rowOff>
    </xdr:from>
    <xdr:ext cx="469744" cy="259045"/>
    <xdr:sp macro="" textlink="">
      <xdr:nvSpPr>
        <xdr:cNvPr id="634" name="災害復旧費平均値テキスト">
          <a:extLst>
            <a:ext uri="{FF2B5EF4-FFF2-40B4-BE49-F238E27FC236}">
              <a16:creationId xmlns:a16="http://schemas.microsoft.com/office/drawing/2014/main" id="{00000000-0008-0000-0700-00007A020000}"/>
            </a:ext>
          </a:extLst>
        </xdr:cNvPr>
        <xdr:cNvSpPr txBox="1"/>
      </xdr:nvSpPr>
      <xdr:spPr>
        <a:xfrm>
          <a:off x="16370300" y="1317739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3,802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77</xdr:row>
      <xdr:rowOff>124321</xdr:rowOff>
    </xdr:from>
    <xdr:to>
      <xdr:col>85</xdr:col>
      <xdr:colOff>177800</xdr:colOff>
      <xdr:row>78</xdr:row>
      <xdr:rowOff>54471</xdr:rowOff>
    </xdr:to>
    <xdr:sp macro="" textlink="">
      <xdr:nvSpPr>
        <xdr:cNvPr id="635" name="フローチャート: 判断 634">
          <a:extLst>
            <a:ext uri="{FF2B5EF4-FFF2-40B4-BE49-F238E27FC236}">
              <a16:creationId xmlns:a16="http://schemas.microsoft.com/office/drawing/2014/main" id="{00000000-0008-0000-0700-00007B020000}"/>
            </a:ext>
          </a:extLst>
        </xdr:cNvPr>
        <xdr:cNvSpPr/>
      </xdr:nvSpPr>
      <xdr:spPr>
        <a:xfrm>
          <a:off x="16268700" y="133259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78</xdr:row>
      <xdr:rowOff>25400</xdr:rowOff>
    </xdr:from>
    <xdr:to>
      <xdr:col>81</xdr:col>
      <xdr:colOff>50800</xdr:colOff>
      <xdr:row>78</xdr:row>
      <xdr:rowOff>25400</xdr:rowOff>
    </xdr:to>
    <xdr:cxnSp macro="">
      <xdr:nvCxnSpPr>
        <xdr:cNvPr id="636" name="直線コネクタ 635">
          <a:extLst>
            <a:ext uri="{FF2B5EF4-FFF2-40B4-BE49-F238E27FC236}">
              <a16:creationId xmlns:a16="http://schemas.microsoft.com/office/drawing/2014/main" id="{00000000-0008-0000-0700-00007C020000}"/>
            </a:ext>
          </a:extLst>
        </xdr:cNvPr>
        <xdr:cNvCxnSpPr/>
      </xdr:nvCxnSpPr>
      <xdr:spPr>
        <a:xfrm>
          <a:off x="14592300" y="133985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77</xdr:row>
      <xdr:rowOff>136637</xdr:rowOff>
    </xdr:from>
    <xdr:to>
      <xdr:col>81</xdr:col>
      <xdr:colOff>101600</xdr:colOff>
      <xdr:row>78</xdr:row>
      <xdr:rowOff>66787</xdr:rowOff>
    </xdr:to>
    <xdr:sp macro="" textlink="">
      <xdr:nvSpPr>
        <xdr:cNvPr id="637" name="フローチャート: 判断 636">
          <a:extLst>
            <a:ext uri="{FF2B5EF4-FFF2-40B4-BE49-F238E27FC236}">
              <a16:creationId xmlns:a16="http://schemas.microsoft.com/office/drawing/2014/main" id="{00000000-0008-0000-0700-00007D020000}"/>
            </a:ext>
          </a:extLst>
        </xdr:cNvPr>
        <xdr:cNvSpPr/>
      </xdr:nvSpPr>
      <xdr:spPr>
        <a:xfrm>
          <a:off x="15430500" y="133382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76</xdr:row>
      <xdr:rowOff>83314</xdr:rowOff>
    </xdr:from>
    <xdr:ext cx="469744" cy="259045"/>
    <xdr:sp macro="" textlink="">
      <xdr:nvSpPr>
        <xdr:cNvPr id="638" name="テキスト ボックス 637">
          <a:extLst>
            <a:ext uri="{FF2B5EF4-FFF2-40B4-BE49-F238E27FC236}">
              <a16:creationId xmlns:a16="http://schemas.microsoft.com/office/drawing/2014/main" id="{00000000-0008-0000-0700-00007E020000}"/>
            </a:ext>
          </a:extLst>
        </xdr:cNvPr>
        <xdr:cNvSpPr txBox="1"/>
      </xdr:nvSpPr>
      <xdr:spPr>
        <a:xfrm>
          <a:off x="15246428" y="131135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78</xdr:row>
      <xdr:rowOff>25400</xdr:rowOff>
    </xdr:from>
    <xdr:to>
      <xdr:col>76</xdr:col>
      <xdr:colOff>114300</xdr:colOff>
      <xdr:row>78</xdr:row>
      <xdr:rowOff>25400</xdr:rowOff>
    </xdr:to>
    <xdr:cxnSp macro="">
      <xdr:nvCxnSpPr>
        <xdr:cNvPr id="639" name="直線コネクタ 638">
          <a:extLst>
            <a:ext uri="{FF2B5EF4-FFF2-40B4-BE49-F238E27FC236}">
              <a16:creationId xmlns:a16="http://schemas.microsoft.com/office/drawing/2014/main" id="{00000000-0008-0000-0700-00007F020000}"/>
            </a:ext>
          </a:extLst>
        </xdr:cNvPr>
        <xdr:cNvCxnSpPr/>
      </xdr:nvCxnSpPr>
      <xdr:spPr>
        <a:xfrm>
          <a:off x="13703300" y="133985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77</xdr:row>
      <xdr:rowOff>130756</xdr:rowOff>
    </xdr:from>
    <xdr:to>
      <xdr:col>76</xdr:col>
      <xdr:colOff>165100</xdr:colOff>
      <xdr:row>78</xdr:row>
      <xdr:rowOff>60906</xdr:rowOff>
    </xdr:to>
    <xdr:sp macro="" textlink="">
      <xdr:nvSpPr>
        <xdr:cNvPr id="640" name="フローチャート: 判断 639">
          <a:extLst>
            <a:ext uri="{FF2B5EF4-FFF2-40B4-BE49-F238E27FC236}">
              <a16:creationId xmlns:a16="http://schemas.microsoft.com/office/drawing/2014/main" id="{00000000-0008-0000-0700-000080020000}"/>
            </a:ext>
          </a:extLst>
        </xdr:cNvPr>
        <xdr:cNvSpPr/>
      </xdr:nvSpPr>
      <xdr:spPr>
        <a:xfrm>
          <a:off x="14541500" y="133324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76</xdr:row>
      <xdr:rowOff>77433</xdr:rowOff>
    </xdr:from>
    <xdr:ext cx="469744" cy="259045"/>
    <xdr:sp macro="" textlink="">
      <xdr:nvSpPr>
        <xdr:cNvPr id="641" name="テキスト ボックス 640">
          <a:extLst>
            <a:ext uri="{FF2B5EF4-FFF2-40B4-BE49-F238E27FC236}">
              <a16:creationId xmlns:a16="http://schemas.microsoft.com/office/drawing/2014/main" id="{00000000-0008-0000-0700-000081020000}"/>
            </a:ext>
          </a:extLst>
        </xdr:cNvPr>
        <xdr:cNvSpPr txBox="1"/>
      </xdr:nvSpPr>
      <xdr:spPr>
        <a:xfrm>
          <a:off x="14357428" y="131076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78</xdr:row>
      <xdr:rowOff>25400</xdr:rowOff>
    </xdr:from>
    <xdr:to>
      <xdr:col>71</xdr:col>
      <xdr:colOff>177800</xdr:colOff>
      <xdr:row>78</xdr:row>
      <xdr:rowOff>25400</xdr:rowOff>
    </xdr:to>
    <xdr:cxnSp macro="">
      <xdr:nvCxnSpPr>
        <xdr:cNvPr id="642" name="直線コネクタ 641">
          <a:extLst>
            <a:ext uri="{FF2B5EF4-FFF2-40B4-BE49-F238E27FC236}">
              <a16:creationId xmlns:a16="http://schemas.microsoft.com/office/drawing/2014/main" id="{00000000-0008-0000-0700-000082020000}"/>
            </a:ext>
          </a:extLst>
        </xdr:cNvPr>
        <xdr:cNvCxnSpPr/>
      </xdr:nvCxnSpPr>
      <xdr:spPr>
        <a:xfrm>
          <a:off x="12814300" y="133985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77</xdr:row>
      <xdr:rowOff>136866</xdr:rowOff>
    </xdr:from>
    <xdr:to>
      <xdr:col>72</xdr:col>
      <xdr:colOff>38100</xdr:colOff>
      <xdr:row>78</xdr:row>
      <xdr:rowOff>67016</xdr:rowOff>
    </xdr:to>
    <xdr:sp macro="" textlink="">
      <xdr:nvSpPr>
        <xdr:cNvPr id="643" name="フローチャート: 判断 642">
          <a:extLst>
            <a:ext uri="{FF2B5EF4-FFF2-40B4-BE49-F238E27FC236}">
              <a16:creationId xmlns:a16="http://schemas.microsoft.com/office/drawing/2014/main" id="{00000000-0008-0000-0700-000083020000}"/>
            </a:ext>
          </a:extLst>
        </xdr:cNvPr>
        <xdr:cNvSpPr/>
      </xdr:nvSpPr>
      <xdr:spPr>
        <a:xfrm>
          <a:off x="13652500" y="133385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76</xdr:row>
      <xdr:rowOff>83543</xdr:rowOff>
    </xdr:from>
    <xdr:ext cx="469744" cy="259045"/>
    <xdr:sp macro="" textlink="">
      <xdr:nvSpPr>
        <xdr:cNvPr id="644" name="テキスト ボックス 643">
          <a:extLst>
            <a:ext uri="{FF2B5EF4-FFF2-40B4-BE49-F238E27FC236}">
              <a16:creationId xmlns:a16="http://schemas.microsoft.com/office/drawing/2014/main" id="{00000000-0008-0000-0700-000084020000}"/>
            </a:ext>
          </a:extLst>
        </xdr:cNvPr>
        <xdr:cNvSpPr txBox="1"/>
      </xdr:nvSpPr>
      <xdr:spPr>
        <a:xfrm>
          <a:off x="13468428" y="131137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77</xdr:row>
      <xdr:rowOff>125876</xdr:rowOff>
    </xdr:from>
    <xdr:to>
      <xdr:col>67</xdr:col>
      <xdr:colOff>101600</xdr:colOff>
      <xdr:row>78</xdr:row>
      <xdr:rowOff>56026</xdr:rowOff>
    </xdr:to>
    <xdr:sp macro="" textlink="">
      <xdr:nvSpPr>
        <xdr:cNvPr id="645" name="フローチャート: 判断 644">
          <a:extLst>
            <a:ext uri="{FF2B5EF4-FFF2-40B4-BE49-F238E27FC236}">
              <a16:creationId xmlns:a16="http://schemas.microsoft.com/office/drawing/2014/main" id="{00000000-0008-0000-0700-000085020000}"/>
            </a:ext>
          </a:extLst>
        </xdr:cNvPr>
        <xdr:cNvSpPr/>
      </xdr:nvSpPr>
      <xdr:spPr>
        <a:xfrm>
          <a:off x="12763500" y="133275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76</xdr:row>
      <xdr:rowOff>72553</xdr:rowOff>
    </xdr:from>
    <xdr:ext cx="469744" cy="259045"/>
    <xdr:sp macro="" textlink="">
      <xdr:nvSpPr>
        <xdr:cNvPr id="646" name="テキスト ボックス 645">
          <a:extLst>
            <a:ext uri="{FF2B5EF4-FFF2-40B4-BE49-F238E27FC236}">
              <a16:creationId xmlns:a16="http://schemas.microsoft.com/office/drawing/2014/main" id="{00000000-0008-0000-0700-000086020000}"/>
            </a:ext>
          </a:extLst>
        </xdr:cNvPr>
        <xdr:cNvSpPr txBox="1"/>
      </xdr:nvSpPr>
      <xdr:spPr>
        <a:xfrm>
          <a:off x="12579428" y="131027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47" name="テキスト ボックス 646">
          <a:extLst>
            <a:ext uri="{FF2B5EF4-FFF2-40B4-BE49-F238E27FC236}">
              <a16:creationId xmlns:a16="http://schemas.microsoft.com/office/drawing/2014/main" id="{00000000-0008-0000-0700-000087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48" name="テキスト ボックス 647">
          <a:extLst>
            <a:ext uri="{FF2B5EF4-FFF2-40B4-BE49-F238E27FC236}">
              <a16:creationId xmlns:a16="http://schemas.microsoft.com/office/drawing/2014/main" id="{00000000-0008-0000-0700-000088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49" name="テキスト ボックス 648">
          <a:extLst>
            <a:ext uri="{FF2B5EF4-FFF2-40B4-BE49-F238E27FC236}">
              <a16:creationId xmlns:a16="http://schemas.microsoft.com/office/drawing/2014/main" id="{00000000-0008-0000-0700-000089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50" name="テキスト ボックス 649">
          <a:extLst>
            <a:ext uri="{FF2B5EF4-FFF2-40B4-BE49-F238E27FC236}">
              <a16:creationId xmlns:a16="http://schemas.microsoft.com/office/drawing/2014/main" id="{00000000-0008-0000-0700-00008A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51" name="テキスト ボックス 650">
          <a:extLst>
            <a:ext uri="{FF2B5EF4-FFF2-40B4-BE49-F238E27FC236}">
              <a16:creationId xmlns:a16="http://schemas.microsoft.com/office/drawing/2014/main" id="{00000000-0008-0000-0700-00008B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77</xdr:row>
      <xdr:rowOff>146050</xdr:rowOff>
    </xdr:from>
    <xdr:to>
      <xdr:col>85</xdr:col>
      <xdr:colOff>177800</xdr:colOff>
      <xdr:row>78</xdr:row>
      <xdr:rowOff>76200</xdr:rowOff>
    </xdr:to>
    <xdr:sp macro="" textlink="">
      <xdr:nvSpPr>
        <xdr:cNvPr id="652" name="楕円 651">
          <a:extLst>
            <a:ext uri="{FF2B5EF4-FFF2-40B4-BE49-F238E27FC236}">
              <a16:creationId xmlns:a16="http://schemas.microsoft.com/office/drawing/2014/main" id="{00000000-0008-0000-0700-00008C020000}"/>
            </a:ext>
          </a:extLst>
        </xdr:cNvPr>
        <xdr:cNvSpPr/>
      </xdr:nvSpPr>
      <xdr:spPr>
        <a:xfrm>
          <a:off x="16268700" y="13347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77</xdr:row>
      <xdr:rowOff>102749</xdr:rowOff>
    </xdr:from>
    <xdr:ext cx="249299" cy="259045"/>
    <xdr:sp macro="" textlink="">
      <xdr:nvSpPr>
        <xdr:cNvPr id="653" name="災害復旧費該当値テキスト">
          <a:extLst>
            <a:ext uri="{FF2B5EF4-FFF2-40B4-BE49-F238E27FC236}">
              <a16:creationId xmlns:a16="http://schemas.microsoft.com/office/drawing/2014/main" id="{00000000-0008-0000-0700-00008D020000}"/>
            </a:ext>
          </a:extLst>
        </xdr:cNvPr>
        <xdr:cNvSpPr txBox="1"/>
      </xdr:nvSpPr>
      <xdr:spPr>
        <a:xfrm>
          <a:off x="16370300" y="13304399"/>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77</xdr:row>
      <xdr:rowOff>146050</xdr:rowOff>
    </xdr:from>
    <xdr:to>
      <xdr:col>81</xdr:col>
      <xdr:colOff>101600</xdr:colOff>
      <xdr:row>78</xdr:row>
      <xdr:rowOff>76200</xdr:rowOff>
    </xdr:to>
    <xdr:sp macro="" textlink="">
      <xdr:nvSpPr>
        <xdr:cNvPr id="654" name="楕円 653">
          <a:extLst>
            <a:ext uri="{FF2B5EF4-FFF2-40B4-BE49-F238E27FC236}">
              <a16:creationId xmlns:a16="http://schemas.microsoft.com/office/drawing/2014/main" id="{00000000-0008-0000-0700-00008E020000}"/>
            </a:ext>
          </a:extLst>
        </xdr:cNvPr>
        <xdr:cNvSpPr/>
      </xdr:nvSpPr>
      <xdr:spPr>
        <a:xfrm>
          <a:off x="15430500" y="13347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78</xdr:row>
      <xdr:rowOff>67327</xdr:rowOff>
    </xdr:from>
    <xdr:ext cx="249299" cy="259045"/>
    <xdr:sp macro="" textlink="">
      <xdr:nvSpPr>
        <xdr:cNvPr id="655" name="テキスト ボックス 654">
          <a:extLst>
            <a:ext uri="{FF2B5EF4-FFF2-40B4-BE49-F238E27FC236}">
              <a16:creationId xmlns:a16="http://schemas.microsoft.com/office/drawing/2014/main" id="{00000000-0008-0000-0700-00008F020000}"/>
            </a:ext>
          </a:extLst>
        </xdr:cNvPr>
        <xdr:cNvSpPr txBox="1"/>
      </xdr:nvSpPr>
      <xdr:spPr>
        <a:xfrm>
          <a:off x="15356650" y="1344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77</xdr:row>
      <xdr:rowOff>146050</xdr:rowOff>
    </xdr:from>
    <xdr:to>
      <xdr:col>76</xdr:col>
      <xdr:colOff>165100</xdr:colOff>
      <xdr:row>78</xdr:row>
      <xdr:rowOff>76200</xdr:rowOff>
    </xdr:to>
    <xdr:sp macro="" textlink="">
      <xdr:nvSpPr>
        <xdr:cNvPr id="656" name="楕円 655">
          <a:extLst>
            <a:ext uri="{FF2B5EF4-FFF2-40B4-BE49-F238E27FC236}">
              <a16:creationId xmlns:a16="http://schemas.microsoft.com/office/drawing/2014/main" id="{00000000-0008-0000-0700-000090020000}"/>
            </a:ext>
          </a:extLst>
        </xdr:cNvPr>
        <xdr:cNvSpPr/>
      </xdr:nvSpPr>
      <xdr:spPr>
        <a:xfrm>
          <a:off x="14541500" y="13347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78</xdr:row>
      <xdr:rowOff>67327</xdr:rowOff>
    </xdr:from>
    <xdr:ext cx="249299" cy="259045"/>
    <xdr:sp macro="" textlink="">
      <xdr:nvSpPr>
        <xdr:cNvPr id="657" name="テキスト ボックス 656">
          <a:extLst>
            <a:ext uri="{FF2B5EF4-FFF2-40B4-BE49-F238E27FC236}">
              <a16:creationId xmlns:a16="http://schemas.microsoft.com/office/drawing/2014/main" id="{00000000-0008-0000-0700-000091020000}"/>
            </a:ext>
          </a:extLst>
        </xdr:cNvPr>
        <xdr:cNvSpPr txBox="1"/>
      </xdr:nvSpPr>
      <xdr:spPr>
        <a:xfrm>
          <a:off x="14467650" y="1344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77</xdr:row>
      <xdr:rowOff>146050</xdr:rowOff>
    </xdr:from>
    <xdr:to>
      <xdr:col>72</xdr:col>
      <xdr:colOff>38100</xdr:colOff>
      <xdr:row>78</xdr:row>
      <xdr:rowOff>76200</xdr:rowOff>
    </xdr:to>
    <xdr:sp macro="" textlink="">
      <xdr:nvSpPr>
        <xdr:cNvPr id="658" name="楕円 657">
          <a:extLst>
            <a:ext uri="{FF2B5EF4-FFF2-40B4-BE49-F238E27FC236}">
              <a16:creationId xmlns:a16="http://schemas.microsoft.com/office/drawing/2014/main" id="{00000000-0008-0000-0700-000092020000}"/>
            </a:ext>
          </a:extLst>
        </xdr:cNvPr>
        <xdr:cNvSpPr/>
      </xdr:nvSpPr>
      <xdr:spPr>
        <a:xfrm>
          <a:off x="13652500" y="13347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78</xdr:row>
      <xdr:rowOff>67327</xdr:rowOff>
    </xdr:from>
    <xdr:ext cx="249299" cy="259045"/>
    <xdr:sp macro="" textlink="">
      <xdr:nvSpPr>
        <xdr:cNvPr id="659" name="テキスト ボックス 658">
          <a:extLst>
            <a:ext uri="{FF2B5EF4-FFF2-40B4-BE49-F238E27FC236}">
              <a16:creationId xmlns:a16="http://schemas.microsoft.com/office/drawing/2014/main" id="{00000000-0008-0000-0700-000093020000}"/>
            </a:ext>
          </a:extLst>
        </xdr:cNvPr>
        <xdr:cNvSpPr txBox="1"/>
      </xdr:nvSpPr>
      <xdr:spPr>
        <a:xfrm>
          <a:off x="13578650" y="1344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77</xdr:row>
      <xdr:rowOff>146050</xdr:rowOff>
    </xdr:from>
    <xdr:to>
      <xdr:col>67</xdr:col>
      <xdr:colOff>101600</xdr:colOff>
      <xdr:row>78</xdr:row>
      <xdr:rowOff>76200</xdr:rowOff>
    </xdr:to>
    <xdr:sp macro="" textlink="">
      <xdr:nvSpPr>
        <xdr:cNvPr id="660" name="楕円 659">
          <a:extLst>
            <a:ext uri="{FF2B5EF4-FFF2-40B4-BE49-F238E27FC236}">
              <a16:creationId xmlns:a16="http://schemas.microsoft.com/office/drawing/2014/main" id="{00000000-0008-0000-0700-000094020000}"/>
            </a:ext>
          </a:extLst>
        </xdr:cNvPr>
        <xdr:cNvSpPr/>
      </xdr:nvSpPr>
      <xdr:spPr>
        <a:xfrm>
          <a:off x="12763500" y="13347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78</xdr:row>
      <xdr:rowOff>67327</xdr:rowOff>
    </xdr:from>
    <xdr:ext cx="249299" cy="259045"/>
    <xdr:sp macro="" textlink="">
      <xdr:nvSpPr>
        <xdr:cNvPr id="661" name="テキスト ボックス 660">
          <a:extLst>
            <a:ext uri="{FF2B5EF4-FFF2-40B4-BE49-F238E27FC236}">
              <a16:creationId xmlns:a16="http://schemas.microsoft.com/office/drawing/2014/main" id="{00000000-0008-0000-0700-000095020000}"/>
            </a:ext>
          </a:extLst>
        </xdr:cNvPr>
        <xdr:cNvSpPr txBox="1"/>
      </xdr:nvSpPr>
      <xdr:spPr>
        <a:xfrm>
          <a:off x="12689650" y="1344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62" name="正方形/長方形 661">
          <a:extLst>
            <a:ext uri="{FF2B5EF4-FFF2-40B4-BE49-F238E27FC236}">
              <a16:creationId xmlns:a16="http://schemas.microsoft.com/office/drawing/2014/main" id="{00000000-0008-0000-0700-000096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63" name="正方形/長方形 662">
          <a:extLst>
            <a:ext uri="{FF2B5EF4-FFF2-40B4-BE49-F238E27FC236}">
              <a16:creationId xmlns:a16="http://schemas.microsoft.com/office/drawing/2014/main" id="{00000000-0008-0000-0700-000097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64" name="正方形/長方形 663">
          <a:extLst>
            <a:ext uri="{FF2B5EF4-FFF2-40B4-BE49-F238E27FC236}">
              <a16:creationId xmlns:a16="http://schemas.microsoft.com/office/drawing/2014/main" id="{00000000-0008-0000-0700-000098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65" name="正方形/長方形 664">
          <a:extLst>
            <a:ext uri="{FF2B5EF4-FFF2-40B4-BE49-F238E27FC236}">
              <a16:creationId xmlns:a16="http://schemas.microsoft.com/office/drawing/2014/main" id="{00000000-0008-0000-0700-000099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66" name="正方形/長方形 665">
          <a:extLst>
            <a:ext uri="{FF2B5EF4-FFF2-40B4-BE49-F238E27FC236}">
              <a16:creationId xmlns:a16="http://schemas.microsoft.com/office/drawing/2014/main" id="{00000000-0008-0000-0700-00009A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42,987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67" name="正方形/長方形 666">
          <a:extLst>
            <a:ext uri="{FF2B5EF4-FFF2-40B4-BE49-F238E27FC236}">
              <a16:creationId xmlns:a16="http://schemas.microsoft.com/office/drawing/2014/main" id="{00000000-0008-0000-0700-00009B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68" name="正方形/長方形 667">
          <a:extLst>
            <a:ext uri="{FF2B5EF4-FFF2-40B4-BE49-F238E27FC236}">
              <a16:creationId xmlns:a16="http://schemas.microsoft.com/office/drawing/2014/main" id="{00000000-0008-0000-0700-00009C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40,452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69" name="正方形/長方形 668">
          <a:extLst>
            <a:ext uri="{FF2B5EF4-FFF2-40B4-BE49-F238E27FC236}">
              <a16:creationId xmlns:a16="http://schemas.microsoft.com/office/drawing/2014/main" id="{00000000-0008-0000-0700-00009D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70" name="テキスト ボックス 669">
          <a:extLst>
            <a:ext uri="{FF2B5EF4-FFF2-40B4-BE49-F238E27FC236}">
              <a16:creationId xmlns:a16="http://schemas.microsoft.com/office/drawing/2014/main" id="{00000000-0008-0000-0700-00009E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71" name="直線コネクタ 670">
          <a:extLst>
            <a:ext uri="{FF2B5EF4-FFF2-40B4-BE49-F238E27FC236}">
              <a16:creationId xmlns:a16="http://schemas.microsoft.com/office/drawing/2014/main" id="{00000000-0008-0000-0700-00009F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98</xdr:row>
      <xdr:rowOff>25400</xdr:rowOff>
    </xdr:from>
    <xdr:to>
      <xdr:col>89</xdr:col>
      <xdr:colOff>177800</xdr:colOff>
      <xdr:row>98</xdr:row>
      <xdr:rowOff>25400</xdr:rowOff>
    </xdr:to>
    <xdr:cxnSp macro="">
      <xdr:nvCxnSpPr>
        <xdr:cNvPr id="672" name="直線コネクタ 671">
          <a:extLst>
            <a:ext uri="{FF2B5EF4-FFF2-40B4-BE49-F238E27FC236}">
              <a16:creationId xmlns:a16="http://schemas.microsoft.com/office/drawing/2014/main" id="{00000000-0008-0000-0700-0000A0020000}"/>
            </a:ext>
          </a:extLst>
        </xdr:cNvPr>
        <xdr:cNvCxnSpPr/>
      </xdr:nvCxnSpPr>
      <xdr:spPr>
        <a:xfrm>
          <a:off x="12446000" y="1682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97</xdr:row>
      <xdr:rowOff>54627</xdr:rowOff>
    </xdr:from>
    <xdr:ext cx="248786" cy="259045"/>
    <xdr:sp macro="" textlink="">
      <xdr:nvSpPr>
        <xdr:cNvPr id="673" name="テキスト ボックス 672">
          <a:extLst>
            <a:ext uri="{FF2B5EF4-FFF2-40B4-BE49-F238E27FC236}">
              <a16:creationId xmlns:a16="http://schemas.microsoft.com/office/drawing/2014/main" id="{00000000-0008-0000-0700-0000A1020000}"/>
            </a:ext>
          </a:extLst>
        </xdr:cNvPr>
        <xdr:cNvSpPr txBox="1"/>
      </xdr:nvSpPr>
      <xdr:spPr>
        <a:xfrm>
          <a:off x="12197214" y="16685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74" name="直線コネクタ 673">
          <a:extLst>
            <a:ext uri="{FF2B5EF4-FFF2-40B4-BE49-F238E27FC236}">
              <a16:creationId xmlns:a16="http://schemas.microsoft.com/office/drawing/2014/main" id="{00000000-0008-0000-0700-0000A2020000}"/>
            </a:ext>
          </a:extLst>
        </xdr:cNvPr>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93</xdr:row>
      <xdr:rowOff>168927</xdr:rowOff>
    </xdr:from>
    <xdr:ext cx="595419" cy="259045"/>
    <xdr:sp macro="" textlink="">
      <xdr:nvSpPr>
        <xdr:cNvPr id="675" name="テキスト ボックス 674">
          <a:extLst>
            <a:ext uri="{FF2B5EF4-FFF2-40B4-BE49-F238E27FC236}">
              <a16:creationId xmlns:a16="http://schemas.microsoft.com/office/drawing/2014/main" id="{00000000-0008-0000-0700-0000A3020000}"/>
            </a:ext>
          </a:extLst>
        </xdr:cNvPr>
        <xdr:cNvSpPr txBox="1"/>
      </xdr:nvSpPr>
      <xdr:spPr>
        <a:xfrm>
          <a:off x="11850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82550</xdr:rowOff>
    </xdr:from>
    <xdr:to>
      <xdr:col>89</xdr:col>
      <xdr:colOff>177800</xdr:colOff>
      <xdr:row>91</xdr:row>
      <xdr:rowOff>82550</xdr:rowOff>
    </xdr:to>
    <xdr:cxnSp macro="">
      <xdr:nvCxnSpPr>
        <xdr:cNvPr id="676" name="直線コネクタ 675">
          <a:extLst>
            <a:ext uri="{FF2B5EF4-FFF2-40B4-BE49-F238E27FC236}">
              <a16:creationId xmlns:a16="http://schemas.microsoft.com/office/drawing/2014/main" id="{00000000-0008-0000-0700-0000A4020000}"/>
            </a:ext>
          </a:extLst>
        </xdr:cNvPr>
        <xdr:cNvCxnSpPr/>
      </xdr:nvCxnSpPr>
      <xdr:spPr>
        <a:xfrm>
          <a:off x="12446000" y="15684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90</xdr:row>
      <xdr:rowOff>111777</xdr:rowOff>
    </xdr:from>
    <xdr:ext cx="595419" cy="259045"/>
    <xdr:sp macro="" textlink="">
      <xdr:nvSpPr>
        <xdr:cNvPr id="677" name="テキスト ボックス 676">
          <a:extLst>
            <a:ext uri="{FF2B5EF4-FFF2-40B4-BE49-F238E27FC236}">
              <a16:creationId xmlns:a16="http://schemas.microsoft.com/office/drawing/2014/main" id="{00000000-0008-0000-0700-0000A5020000}"/>
            </a:ext>
          </a:extLst>
        </xdr:cNvPr>
        <xdr:cNvSpPr txBox="1"/>
      </xdr:nvSpPr>
      <xdr:spPr>
        <a:xfrm>
          <a:off x="11850581" y="15542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78" name="直線コネクタ 677">
          <a:extLst>
            <a:ext uri="{FF2B5EF4-FFF2-40B4-BE49-F238E27FC236}">
              <a16:creationId xmlns:a16="http://schemas.microsoft.com/office/drawing/2014/main" id="{00000000-0008-0000-0700-0000A6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79" name="テキスト ボックス 678">
          <a:extLst>
            <a:ext uri="{FF2B5EF4-FFF2-40B4-BE49-F238E27FC236}">
              <a16:creationId xmlns:a16="http://schemas.microsoft.com/office/drawing/2014/main" id="{00000000-0008-0000-0700-0000A7020000}"/>
            </a:ext>
          </a:extLst>
        </xdr:cNvPr>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80" name="公債費グラフ枠">
          <a:extLst>
            <a:ext uri="{FF2B5EF4-FFF2-40B4-BE49-F238E27FC236}">
              <a16:creationId xmlns:a16="http://schemas.microsoft.com/office/drawing/2014/main" id="{00000000-0008-0000-0700-0000A8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88071</xdr:rowOff>
    </xdr:from>
    <xdr:to>
      <xdr:col>85</xdr:col>
      <xdr:colOff>126364</xdr:colOff>
      <xdr:row>98</xdr:row>
      <xdr:rowOff>5609</xdr:rowOff>
    </xdr:to>
    <xdr:cxnSp macro="">
      <xdr:nvCxnSpPr>
        <xdr:cNvPr id="681" name="直線コネクタ 680">
          <a:extLst>
            <a:ext uri="{FF2B5EF4-FFF2-40B4-BE49-F238E27FC236}">
              <a16:creationId xmlns:a16="http://schemas.microsoft.com/office/drawing/2014/main" id="{00000000-0008-0000-0700-0000A9020000}"/>
            </a:ext>
          </a:extLst>
        </xdr:cNvPr>
        <xdr:cNvCxnSpPr/>
      </xdr:nvCxnSpPr>
      <xdr:spPr>
        <a:xfrm flipV="1">
          <a:off x="16317595" y="15518571"/>
          <a:ext cx="1269" cy="128913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9436</xdr:rowOff>
    </xdr:from>
    <xdr:ext cx="469744" cy="259045"/>
    <xdr:sp macro="" textlink="">
      <xdr:nvSpPr>
        <xdr:cNvPr id="682" name="公債費最小値テキスト">
          <a:extLst>
            <a:ext uri="{FF2B5EF4-FFF2-40B4-BE49-F238E27FC236}">
              <a16:creationId xmlns:a16="http://schemas.microsoft.com/office/drawing/2014/main" id="{00000000-0008-0000-0700-0000AA020000}"/>
            </a:ext>
          </a:extLst>
        </xdr:cNvPr>
        <xdr:cNvSpPr txBox="1"/>
      </xdr:nvSpPr>
      <xdr:spPr>
        <a:xfrm>
          <a:off x="16370300" y="168115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5609</xdr:rowOff>
    </xdr:from>
    <xdr:to>
      <xdr:col>86</xdr:col>
      <xdr:colOff>25400</xdr:colOff>
      <xdr:row>98</xdr:row>
      <xdr:rowOff>5609</xdr:rowOff>
    </xdr:to>
    <xdr:cxnSp macro="">
      <xdr:nvCxnSpPr>
        <xdr:cNvPr id="683" name="直線コネクタ 682">
          <a:extLst>
            <a:ext uri="{FF2B5EF4-FFF2-40B4-BE49-F238E27FC236}">
              <a16:creationId xmlns:a16="http://schemas.microsoft.com/office/drawing/2014/main" id="{00000000-0008-0000-0700-0000AB020000}"/>
            </a:ext>
          </a:extLst>
        </xdr:cNvPr>
        <xdr:cNvCxnSpPr/>
      </xdr:nvCxnSpPr>
      <xdr:spPr>
        <a:xfrm>
          <a:off x="16230600" y="1680770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34748</xdr:rowOff>
    </xdr:from>
    <xdr:ext cx="599010" cy="259045"/>
    <xdr:sp macro="" textlink="">
      <xdr:nvSpPr>
        <xdr:cNvPr id="684" name="公債費最大値テキスト">
          <a:extLst>
            <a:ext uri="{FF2B5EF4-FFF2-40B4-BE49-F238E27FC236}">
              <a16:creationId xmlns:a16="http://schemas.microsoft.com/office/drawing/2014/main" id="{00000000-0008-0000-0700-0000AC020000}"/>
            </a:ext>
          </a:extLst>
        </xdr:cNvPr>
        <xdr:cNvSpPr txBox="1"/>
      </xdr:nvSpPr>
      <xdr:spPr>
        <a:xfrm>
          <a:off x="16370300" y="1529379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229,034</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90</xdr:row>
      <xdr:rowOff>88071</xdr:rowOff>
    </xdr:from>
    <xdr:to>
      <xdr:col>86</xdr:col>
      <xdr:colOff>25400</xdr:colOff>
      <xdr:row>90</xdr:row>
      <xdr:rowOff>88071</xdr:rowOff>
    </xdr:to>
    <xdr:cxnSp macro="">
      <xdr:nvCxnSpPr>
        <xdr:cNvPr id="685" name="直線コネクタ 684">
          <a:extLst>
            <a:ext uri="{FF2B5EF4-FFF2-40B4-BE49-F238E27FC236}">
              <a16:creationId xmlns:a16="http://schemas.microsoft.com/office/drawing/2014/main" id="{00000000-0008-0000-0700-0000AD020000}"/>
            </a:ext>
          </a:extLst>
        </xdr:cNvPr>
        <xdr:cNvCxnSpPr/>
      </xdr:nvCxnSpPr>
      <xdr:spPr>
        <a:xfrm>
          <a:off x="16230600" y="155185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97</xdr:row>
      <xdr:rowOff>52884</xdr:rowOff>
    </xdr:from>
    <xdr:to>
      <xdr:col>85</xdr:col>
      <xdr:colOff>127000</xdr:colOff>
      <xdr:row>97</xdr:row>
      <xdr:rowOff>54592</xdr:rowOff>
    </xdr:to>
    <xdr:cxnSp macro="">
      <xdr:nvCxnSpPr>
        <xdr:cNvPr id="686" name="直線コネクタ 685">
          <a:extLst>
            <a:ext uri="{FF2B5EF4-FFF2-40B4-BE49-F238E27FC236}">
              <a16:creationId xmlns:a16="http://schemas.microsoft.com/office/drawing/2014/main" id="{00000000-0008-0000-0700-0000AE020000}"/>
            </a:ext>
          </a:extLst>
        </xdr:cNvPr>
        <xdr:cNvCxnSpPr/>
      </xdr:nvCxnSpPr>
      <xdr:spPr>
        <a:xfrm flipV="1">
          <a:off x="15481300" y="16683534"/>
          <a:ext cx="838200" cy="17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95</xdr:row>
      <xdr:rowOff>36870</xdr:rowOff>
    </xdr:from>
    <xdr:ext cx="534377" cy="259045"/>
    <xdr:sp macro="" textlink="">
      <xdr:nvSpPr>
        <xdr:cNvPr id="687" name="公債費平均値テキスト">
          <a:extLst>
            <a:ext uri="{FF2B5EF4-FFF2-40B4-BE49-F238E27FC236}">
              <a16:creationId xmlns:a16="http://schemas.microsoft.com/office/drawing/2014/main" id="{00000000-0008-0000-0700-0000AF020000}"/>
            </a:ext>
          </a:extLst>
        </xdr:cNvPr>
        <xdr:cNvSpPr txBox="1"/>
      </xdr:nvSpPr>
      <xdr:spPr>
        <a:xfrm>
          <a:off x="16370300" y="1632462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53,107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96</xdr:row>
      <xdr:rowOff>13993</xdr:rowOff>
    </xdr:from>
    <xdr:to>
      <xdr:col>85</xdr:col>
      <xdr:colOff>177800</xdr:colOff>
      <xdr:row>96</xdr:row>
      <xdr:rowOff>115593</xdr:rowOff>
    </xdr:to>
    <xdr:sp macro="" textlink="">
      <xdr:nvSpPr>
        <xdr:cNvPr id="688" name="フローチャート: 判断 687">
          <a:extLst>
            <a:ext uri="{FF2B5EF4-FFF2-40B4-BE49-F238E27FC236}">
              <a16:creationId xmlns:a16="http://schemas.microsoft.com/office/drawing/2014/main" id="{00000000-0008-0000-0700-0000B0020000}"/>
            </a:ext>
          </a:extLst>
        </xdr:cNvPr>
        <xdr:cNvSpPr/>
      </xdr:nvSpPr>
      <xdr:spPr>
        <a:xfrm>
          <a:off x="16268700" y="164731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97</xdr:row>
      <xdr:rowOff>54592</xdr:rowOff>
    </xdr:from>
    <xdr:to>
      <xdr:col>81</xdr:col>
      <xdr:colOff>50800</xdr:colOff>
      <xdr:row>97</xdr:row>
      <xdr:rowOff>63731</xdr:rowOff>
    </xdr:to>
    <xdr:cxnSp macro="">
      <xdr:nvCxnSpPr>
        <xdr:cNvPr id="689" name="直線コネクタ 688">
          <a:extLst>
            <a:ext uri="{FF2B5EF4-FFF2-40B4-BE49-F238E27FC236}">
              <a16:creationId xmlns:a16="http://schemas.microsoft.com/office/drawing/2014/main" id="{00000000-0008-0000-0700-0000B1020000}"/>
            </a:ext>
          </a:extLst>
        </xdr:cNvPr>
        <xdr:cNvCxnSpPr/>
      </xdr:nvCxnSpPr>
      <xdr:spPr>
        <a:xfrm flipV="1">
          <a:off x="14592300" y="16685242"/>
          <a:ext cx="889000" cy="91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96</xdr:row>
      <xdr:rowOff>24606</xdr:rowOff>
    </xdr:from>
    <xdr:to>
      <xdr:col>81</xdr:col>
      <xdr:colOff>101600</xdr:colOff>
      <xdr:row>96</xdr:row>
      <xdr:rowOff>126206</xdr:rowOff>
    </xdr:to>
    <xdr:sp macro="" textlink="">
      <xdr:nvSpPr>
        <xdr:cNvPr id="690" name="フローチャート: 判断 689">
          <a:extLst>
            <a:ext uri="{FF2B5EF4-FFF2-40B4-BE49-F238E27FC236}">
              <a16:creationId xmlns:a16="http://schemas.microsoft.com/office/drawing/2014/main" id="{00000000-0008-0000-0700-0000B2020000}"/>
            </a:ext>
          </a:extLst>
        </xdr:cNvPr>
        <xdr:cNvSpPr/>
      </xdr:nvSpPr>
      <xdr:spPr>
        <a:xfrm>
          <a:off x="15430500" y="164838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94</xdr:row>
      <xdr:rowOff>142733</xdr:rowOff>
    </xdr:from>
    <xdr:ext cx="534377" cy="259045"/>
    <xdr:sp macro="" textlink="">
      <xdr:nvSpPr>
        <xdr:cNvPr id="691" name="テキスト ボックス 690">
          <a:extLst>
            <a:ext uri="{FF2B5EF4-FFF2-40B4-BE49-F238E27FC236}">
              <a16:creationId xmlns:a16="http://schemas.microsoft.com/office/drawing/2014/main" id="{00000000-0008-0000-0700-0000B3020000}"/>
            </a:ext>
          </a:extLst>
        </xdr:cNvPr>
        <xdr:cNvSpPr txBox="1"/>
      </xdr:nvSpPr>
      <xdr:spPr>
        <a:xfrm>
          <a:off x="15214111" y="162590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51,250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97</xdr:row>
      <xdr:rowOff>63731</xdr:rowOff>
    </xdr:from>
    <xdr:to>
      <xdr:col>76</xdr:col>
      <xdr:colOff>114300</xdr:colOff>
      <xdr:row>97</xdr:row>
      <xdr:rowOff>74434</xdr:rowOff>
    </xdr:to>
    <xdr:cxnSp macro="">
      <xdr:nvCxnSpPr>
        <xdr:cNvPr id="692" name="直線コネクタ 691">
          <a:extLst>
            <a:ext uri="{FF2B5EF4-FFF2-40B4-BE49-F238E27FC236}">
              <a16:creationId xmlns:a16="http://schemas.microsoft.com/office/drawing/2014/main" id="{00000000-0008-0000-0700-0000B4020000}"/>
            </a:ext>
          </a:extLst>
        </xdr:cNvPr>
        <xdr:cNvCxnSpPr/>
      </xdr:nvCxnSpPr>
      <xdr:spPr>
        <a:xfrm flipV="1">
          <a:off x="13703300" y="16694381"/>
          <a:ext cx="889000" cy="107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96</xdr:row>
      <xdr:rowOff>29225</xdr:rowOff>
    </xdr:from>
    <xdr:to>
      <xdr:col>76</xdr:col>
      <xdr:colOff>165100</xdr:colOff>
      <xdr:row>96</xdr:row>
      <xdr:rowOff>130825</xdr:rowOff>
    </xdr:to>
    <xdr:sp macro="" textlink="">
      <xdr:nvSpPr>
        <xdr:cNvPr id="693" name="フローチャート: 判断 692">
          <a:extLst>
            <a:ext uri="{FF2B5EF4-FFF2-40B4-BE49-F238E27FC236}">
              <a16:creationId xmlns:a16="http://schemas.microsoft.com/office/drawing/2014/main" id="{00000000-0008-0000-0700-0000B5020000}"/>
            </a:ext>
          </a:extLst>
        </xdr:cNvPr>
        <xdr:cNvSpPr/>
      </xdr:nvSpPr>
      <xdr:spPr>
        <a:xfrm>
          <a:off x="14541500" y="164884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94</xdr:row>
      <xdr:rowOff>147352</xdr:rowOff>
    </xdr:from>
    <xdr:ext cx="534377" cy="259045"/>
    <xdr:sp macro="" textlink="">
      <xdr:nvSpPr>
        <xdr:cNvPr id="694" name="テキスト ボックス 693">
          <a:extLst>
            <a:ext uri="{FF2B5EF4-FFF2-40B4-BE49-F238E27FC236}">
              <a16:creationId xmlns:a16="http://schemas.microsoft.com/office/drawing/2014/main" id="{00000000-0008-0000-0700-0000B6020000}"/>
            </a:ext>
          </a:extLst>
        </xdr:cNvPr>
        <xdr:cNvSpPr txBox="1"/>
      </xdr:nvSpPr>
      <xdr:spPr>
        <a:xfrm>
          <a:off x="14325111" y="162636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50,442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97</xdr:row>
      <xdr:rowOff>42751</xdr:rowOff>
    </xdr:from>
    <xdr:to>
      <xdr:col>71</xdr:col>
      <xdr:colOff>177800</xdr:colOff>
      <xdr:row>97</xdr:row>
      <xdr:rowOff>74434</xdr:rowOff>
    </xdr:to>
    <xdr:cxnSp macro="">
      <xdr:nvCxnSpPr>
        <xdr:cNvPr id="695" name="直線コネクタ 694">
          <a:extLst>
            <a:ext uri="{FF2B5EF4-FFF2-40B4-BE49-F238E27FC236}">
              <a16:creationId xmlns:a16="http://schemas.microsoft.com/office/drawing/2014/main" id="{00000000-0008-0000-0700-0000B7020000}"/>
            </a:ext>
          </a:extLst>
        </xdr:cNvPr>
        <xdr:cNvCxnSpPr/>
      </xdr:nvCxnSpPr>
      <xdr:spPr>
        <a:xfrm>
          <a:off x="12814300" y="16673401"/>
          <a:ext cx="889000" cy="316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96</xdr:row>
      <xdr:rowOff>34282</xdr:rowOff>
    </xdr:from>
    <xdr:to>
      <xdr:col>72</xdr:col>
      <xdr:colOff>38100</xdr:colOff>
      <xdr:row>96</xdr:row>
      <xdr:rowOff>135882</xdr:rowOff>
    </xdr:to>
    <xdr:sp macro="" textlink="">
      <xdr:nvSpPr>
        <xdr:cNvPr id="696" name="フローチャート: 判断 695">
          <a:extLst>
            <a:ext uri="{FF2B5EF4-FFF2-40B4-BE49-F238E27FC236}">
              <a16:creationId xmlns:a16="http://schemas.microsoft.com/office/drawing/2014/main" id="{00000000-0008-0000-0700-0000B8020000}"/>
            </a:ext>
          </a:extLst>
        </xdr:cNvPr>
        <xdr:cNvSpPr/>
      </xdr:nvSpPr>
      <xdr:spPr>
        <a:xfrm>
          <a:off x="13652500" y="164934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94</xdr:row>
      <xdr:rowOff>152409</xdr:rowOff>
    </xdr:from>
    <xdr:ext cx="534377" cy="259045"/>
    <xdr:sp macro="" textlink="">
      <xdr:nvSpPr>
        <xdr:cNvPr id="697" name="テキスト ボックス 696">
          <a:extLst>
            <a:ext uri="{FF2B5EF4-FFF2-40B4-BE49-F238E27FC236}">
              <a16:creationId xmlns:a16="http://schemas.microsoft.com/office/drawing/2014/main" id="{00000000-0008-0000-0700-0000B9020000}"/>
            </a:ext>
          </a:extLst>
        </xdr:cNvPr>
        <xdr:cNvSpPr txBox="1"/>
      </xdr:nvSpPr>
      <xdr:spPr>
        <a:xfrm>
          <a:off x="13436111" y="162687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49,557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96</xdr:row>
      <xdr:rowOff>4866</xdr:rowOff>
    </xdr:from>
    <xdr:to>
      <xdr:col>67</xdr:col>
      <xdr:colOff>101600</xdr:colOff>
      <xdr:row>96</xdr:row>
      <xdr:rowOff>106466</xdr:rowOff>
    </xdr:to>
    <xdr:sp macro="" textlink="">
      <xdr:nvSpPr>
        <xdr:cNvPr id="698" name="フローチャート: 判断 697">
          <a:extLst>
            <a:ext uri="{FF2B5EF4-FFF2-40B4-BE49-F238E27FC236}">
              <a16:creationId xmlns:a16="http://schemas.microsoft.com/office/drawing/2014/main" id="{00000000-0008-0000-0700-0000BA020000}"/>
            </a:ext>
          </a:extLst>
        </xdr:cNvPr>
        <xdr:cNvSpPr/>
      </xdr:nvSpPr>
      <xdr:spPr>
        <a:xfrm>
          <a:off x="12763500" y="164640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94</xdr:row>
      <xdr:rowOff>122993</xdr:rowOff>
    </xdr:from>
    <xdr:ext cx="534377" cy="259045"/>
    <xdr:sp macro="" textlink="">
      <xdr:nvSpPr>
        <xdr:cNvPr id="699" name="テキスト ボックス 698">
          <a:extLst>
            <a:ext uri="{FF2B5EF4-FFF2-40B4-BE49-F238E27FC236}">
              <a16:creationId xmlns:a16="http://schemas.microsoft.com/office/drawing/2014/main" id="{00000000-0008-0000-0700-0000BB020000}"/>
            </a:ext>
          </a:extLst>
        </xdr:cNvPr>
        <xdr:cNvSpPr txBox="1"/>
      </xdr:nvSpPr>
      <xdr:spPr>
        <a:xfrm>
          <a:off x="12547111" y="162392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54,704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00" name="テキスト ボックス 699">
          <a:extLst>
            <a:ext uri="{FF2B5EF4-FFF2-40B4-BE49-F238E27FC236}">
              <a16:creationId xmlns:a16="http://schemas.microsoft.com/office/drawing/2014/main" id="{00000000-0008-0000-0700-0000BC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01" name="テキスト ボックス 700">
          <a:extLst>
            <a:ext uri="{FF2B5EF4-FFF2-40B4-BE49-F238E27FC236}">
              <a16:creationId xmlns:a16="http://schemas.microsoft.com/office/drawing/2014/main" id="{00000000-0008-0000-0700-0000BD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02" name="テキスト ボックス 701">
          <a:extLst>
            <a:ext uri="{FF2B5EF4-FFF2-40B4-BE49-F238E27FC236}">
              <a16:creationId xmlns:a16="http://schemas.microsoft.com/office/drawing/2014/main" id="{00000000-0008-0000-0700-0000BE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03" name="テキスト ボックス 702">
          <a:extLst>
            <a:ext uri="{FF2B5EF4-FFF2-40B4-BE49-F238E27FC236}">
              <a16:creationId xmlns:a16="http://schemas.microsoft.com/office/drawing/2014/main" id="{00000000-0008-0000-0700-0000BF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04" name="テキスト ボックス 703">
          <a:extLst>
            <a:ext uri="{FF2B5EF4-FFF2-40B4-BE49-F238E27FC236}">
              <a16:creationId xmlns:a16="http://schemas.microsoft.com/office/drawing/2014/main" id="{00000000-0008-0000-0700-0000C0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2084</xdr:rowOff>
    </xdr:from>
    <xdr:to>
      <xdr:col>85</xdr:col>
      <xdr:colOff>177800</xdr:colOff>
      <xdr:row>97</xdr:row>
      <xdr:rowOff>103684</xdr:rowOff>
    </xdr:to>
    <xdr:sp macro="" textlink="">
      <xdr:nvSpPr>
        <xdr:cNvPr id="705" name="楕円 704">
          <a:extLst>
            <a:ext uri="{FF2B5EF4-FFF2-40B4-BE49-F238E27FC236}">
              <a16:creationId xmlns:a16="http://schemas.microsoft.com/office/drawing/2014/main" id="{00000000-0008-0000-0700-0000C1020000}"/>
            </a:ext>
          </a:extLst>
        </xdr:cNvPr>
        <xdr:cNvSpPr/>
      </xdr:nvSpPr>
      <xdr:spPr>
        <a:xfrm>
          <a:off x="16268700" y="166327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96</xdr:row>
      <xdr:rowOff>88461</xdr:rowOff>
    </xdr:from>
    <xdr:ext cx="534377" cy="259045"/>
    <xdr:sp macro="" textlink="">
      <xdr:nvSpPr>
        <xdr:cNvPr id="706" name="公債費該当値テキスト">
          <a:extLst>
            <a:ext uri="{FF2B5EF4-FFF2-40B4-BE49-F238E27FC236}">
              <a16:creationId xmlns:a16="http://schemas.microsoft.com/office/drawing/2014/main" id="{00000000-0008-0000-0700-0000C2020000}"/>
            </a:ext>
          </a:extLst>
        </xdr:cNvPr>
        <xdr:cNvSpPr txBox="1"/>
      </xdr:nvSpPr>
      <xdr:spPr>
        <a:xfrm>
          <a:off x="16370300" y="165476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25,191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97</xdr:row>
      <xdr:rowOff>3792</xdr:rowOff>
    </xdr:from>
    <xdr:to>
      <xdr:col>81</xdr:col>
      <xdr:colOff>101600</xdr:colOff>
      <xdr:row>97</xdr:row>
      <xdr:rowOff>105392</xdr:rowOff>
    </xdr:to>
    <xdr:sp macro="" textlink="">
      <xdr:nvSpPr>
        <xdr:cNvPr id="707" name="楕円 706">
          <a:extLst>
            <a:ext uri="{FF2B5EF4-FFF2-40B4-BE49-F238E27FC236}">
              <a16:creationId xmlns:a16="http://schemas.microsoft.com/office/drawing/2014/main" id="{00000000-0008-0000-0700-0000C3020000}"/>
            </a:ext>
          </a:extLst>
        </xdr:cNvPr>
        <xdr:cNvSpPr/>
      </xdr:nvSpPr>
      <xdr:spPr>
        <a:xfrm>
          <a:off x="15430500" y="166344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97</xdr:row>
      <xdr:rowOff>96519</xdr:rowOff>
    </xdr:from>
    <xdr:ext cx="534377" cy="259045"/>
    <xdr:sp macro="" textlink="">
      <xdr:nvSpPr>
        <xdr:cNvPr id="708" name="テキスト ボックス 707">
          <a:extLst>
            <a:ext uri="{FF2B5EF4-FFF2-40B4-BE49-F238E27FC236}">
              <a16:creationId xmlns:a16="http://schemas.microsoft.com/office/drawing/2014/main" id="{00000000-0008-0000-0700-0000C4020000}"/>
            </a:ext>
          </a:extLst>
        </xdr:cNvPr>
        <xdr:cNvSpPr txBox="1"/>
      </xdr:nvSpPr>
      <xdr:spPr>
        <a:xfrm>
          <a:off x="15214111" y="167271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24,892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97</xdr:row>
      <xdr:rowOff>12931</xdr:rowOff>
    </xdr:from>
    <xdr:to>
      <xdr:col>76</xdr:col>
      <xdr:colOff>165100</xdr:colOff>
      <xdr:row>97</xdr:row>
      <xdr:rowOff>114531</xdr:rowOff>
    </xdr:to>
    <xdr:sp macro="" textlink="">
      <xdr:nvSpPr>
        <xdr:cNvPr id="709" name="楕円 708">
          <a:extLst>
            <a:ext uri="{FF2B5EF4-FFF2-40B4-BE49-F238E27FC236}">
              <a16:creationId xmlns:a16="http://schemas.microsoft.com/office/drawing/2014/main" id="{00000000-0008-0000-0700-0000C5020000}"/>
            </a:ext>
          </a:extLst>
        </xdr:cNvPr>
        <xdr:cNvSpPr/>
      </xdr:nvSpPr>
      <xdr:spPr>
        <a:xfrm>
          <a:off x="14541500" y="166435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97</xdr:row>
      <xdr:rowOff>105658</xdr:rowOff>
    </xdr:from>
    <xdr:ext cx="534377" cy="259045"/>
    <xdr:sp macro="" textlink="">
      <xdr:nvSpPr>
        <xdr:cNvPr id="710" name="テキスト ボックス 709">
          <a:extLst>
            <a:ext uri="{FF2B5EF4-FFF2-40B4-BE49-F238E27FC236}">
              <a16:creationId xmlns:a16="http://schemas.microsoft.com/office/drawing/2014/main" id="{00000000-0008-0000-0700-0000C6020000}"/>
            </a:ext>
          </a:extLst>
        </xdr:cNvPr>
        <xdr:cNvSpPr txBox="1"/>
      </xdr:nvSpPr>
      <xdr:spPr>
        <a:xfrm>
          <a:off x="14325111" y="167363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23,293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97</xdr:row>
      <xdr:rowOff>23634</xdr:rowOff>
    </xdr:from>
    <xdr:to>
      <xdr:col>72</xdr:col>
      <xdr:colOff>38100</xdr:colOff>
      <xdr:row>97</xdr:row>
      <xdr:rowOff>125234</xdr:rowOff>
    </xdr:to>
    <xdr:sp macro="" textlink="">
      <xdr:nvSpPr>
        <xdr:cNvPr id="711" name="楕円 710">
          <a:extLst>
            <a:ext uri="{FF2B5EF4-FFF2-40B4-BE49-F238E27FC236}">
              <a16:creationId xmlns:a16="http://schemas.microsoft.com/office/drawing/2014/main" id="{00000000-0008-0000-0700-0000C7020000}"/>
            </a:ext>
          </a:extLst>
        </xdr:cNvPr>
        <xdr:cNvSpPr/>
      </xdr:nvSpPr>
      <xdr:spPr>
        <a:xfrm>
          <a:off x="13652500" y="166542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97</xdr:row>
      <xdr:rowOff>116361</xdr:rowOff>
    </xdr:from>
    <xdr:ext cx="534377" cy="259045"/>
    <xdr:sp macro="" textlink="">
      <xdr:nvSpPr>
        <xdr:cNvPr id="712" name="テキスト ボックス 711">
          <a:extLst>
            <a:ext uri="{FF2B5EF4-FFF2-40B4-BE49-F238E27FC236}">
              <a16:creationId xmlns:a16="http://schemas.microsoft.com/office/drawing/2014/main" id="{00000000-0008-0000-0700-0000C8020000}"/>
            </a:ext>
          </a:extLst>
        </xdr:cNvPr>
        <xdr:cNvSpPr txBox="1"/>
      </xdr:nvSpPr>
      <xdr:spPr>
        <a:xfrm>
          <a:off x="13436111" y="167470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21,420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96</xdr:row>
      <xdr:rowOff>163401</xdr:rowOff>
    </xdr:from>
    <xdr:to>
      <xdr:col>67</xdr:col>
      <xdr:colOff>101600</xdr:colOff>
      <xdr:row>97</xdr:row>
      <xdr:rowOff>93551</xdr:rowOff>
    </xdr:to>
    <xdr:sp macro="" textlink="">
      <xdr:nvSpPr>
        <xdr:cNvPr id="713" name="楕円 712">
          <a:extLst>
            <a:ext uri="{FF2B5EF4-FFF2-40B4-BE49-F238E27FC236}">
              <a16:creationId xmlns:a16="http://schemas.microsoft.com/office/drawing/2014/main" id="{00000000-0008-0000-0700-0000C9020000}"/>
            </a:ext>
          </a:extLst>
        </xdr:cNvPr>
        <xdr:cNvSpPr/>
      </xdr:nvSpPr>
      <xdr:spPr>
        <a:xfrm>
          <a:off x="12763500" y="166226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97</xdr:row>
      <xdr:rowOff>84678</xdr:rowOff>
    </xdr:from>
    <xdr:ext cx="534377" cy="259045"/>
    <xdr:sp macro="" textlink="">
      <xdr:nvSpPr>
        <xdr:cNvPr id="714" name="テキスト ボックス 713">
          <a:extLst>
            <a:ext uri="{FF2B5EF4-FFF2-40B4-BE49-F238E27FC236}">
              <a16:creationId xmlns:a16="http://schemas.microsoft.com/office/drawing/2014/main" id="{00000000-0008-0000-0700-0000CA020000}"/>
            </a:ext>
          </a:extLst>
        </xdr:cNvPr>
        <xdr:cNvSpPr txBox="1"/>
      </xdr:nvSpPr>
      <xdr:spPr>
        <a:xfrm>
          <a:off x="12547111" y="167153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26,964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15" name="正方形/長方形 714">
          <a:extLst>
            <a:ext uri="{FF2B5EF4-FFF2-40B4-BE49-F238E27FC236}">
              <a16:creationId xmlns:a16="http://schemas.microsoft.com/office/drawing/2014/main" id="{00000000-0008-0000-0700-0000CB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16" name="正方形/長方形 715">
          <a:extLst>
            <a:ext uri="{FF2B5EF4-FFF2-40B4-BE49-F238E27FC236}">
              <a16:creationId xmlns:a16="http://schemas.microsoft.com/office/drawing/2014/main" id="{00000000-0008-0000-0700-0000CC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17" name="正方形/長方形 716">
          <a:extLst>
            <a:ext uri="{FF2B5EF4-FFF2-40B4-BE49-F238E27FC236}">
              <a16:creationId xmlns:a16="http://schemas.microsoft.com/office/drawing/2014/main" id="{00000000-0008-0000-0700-0000CD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18" name="正方形/長方形 717">
          <a:extLst>
            <a:ext uri="{FF2B5EF4-FFF2-40B4-BE49-F238E27FC236}">
              <a16:creationId xmlns:a16="http://schemas.microsoft.com/office/drawing/2014/main" id="{00000000-0008-0000-0700-0000CE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19" name="正方形/長方形 718">
          <a:extLst>
            <a:ext uri="{FF2B5EF4-FFF2-40B4-BE49-F238E27FC236}">
              <a16:creationId xmlns:a16="http://schemas.microsoft.com/office/drawing/2014/main" id="{00000000-0008-0000-0700-0000CF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20" name="正方形/長方形 719">
          <a:extLst>
            <a:ext uri="{FF2B5EF4-FFF2-40B4-BE49-F238E27FC236}">
              <a16:creationId xmlns:a16="http://schemas.microsoft.com/office/drawing/2014/main" id="{00000000-0008-0000-0700-0000D0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21" name="正方形/長方形 720">
          <a:extLst>
            <a:ext uri="{FF2B5EF4-FFF2-40B4-BE49-F238E27FC236}">
              <a16:creationId xmlns:a16="http://schemas.microsoft.com/office/drawing/2014/main" id="{00000000-0008-0000-0700-0000D1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22" name="正方形/長方形 721">
          <a:extLst>
            <a:ext uri="{FF2B5EF4-FFF2-40B4-BE49-F238E27FC236}">
              <a16:creationId xmlns:a16="http://schemas.microsoft.com/office/drawing/2014/main" id="{00000000-0008-0000-0700-0000D2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23" name="テキスト ボックス 722">
          <a:extLst>
            <a:ext uri="{FF2B5EF4-FFF2-40B4-BE49-F238E27FC236}">
              <a16:creationId xmlns:a16="http://schemas.microsoft.com/office/drawing/2014/main" id="{00000000-0008-0000-0700-0000D3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24" name="直線コネクタ 723">
          <a:extLst>
            <a:ext uri="{FF2B5EF4-FFF2-40B4-BE49-F238E27FC236}">
              <a16:creationId xmlns:a16="http://schemas.microsoft.com/office/drawing/2014/main" id="{00000000-0008-0000-0700-0000D4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38</xdr:row>
      <xdr:rowOff>139700</xdr:rowOff>
    </xdr:from>
    <xdr:to>
      <xdr:col>120</xdr:col>
      <xdr:colOff>114300</xdr:colOff>
      <xdr:row>38</xdr:row>
      <xdr:rowOff>139700</xdr:rowOff>
    </xdr:to>
    <xdr:cxnSp macro="">
      <xdr:nvCxnSpPr>
        <xdr:cNvPr id="725" name="直線コネクタ 724">
          <a:extLst>
            <a:ext uri="{FF2B5EF4-FFF2-40B4-BE49-F238E27FC236}">
              <a16:creationId xmlns:a16="http://schemas.microsoft.com/office/drawing/2014/main" id="{00000000-0008-0000-0700-0000D5020000}"/>
            </a:ext>
          </a:extLst>
        </xdr:cNvPr>
        <xdr:cNvCxnSpPr/>
      </xdr:nvCxnSpPr>
      <xdr:spPr>
        <a:xfrm>
          <a:off x="18288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37</xdr:row>
      <xdr:rowOff>168927</xdr:rowOff>
    </xdr:from>
    <xdr:ext cx="248786" cy="259045"/>
    <xdr:sp macro="" textlink="">
      <xdr:nvSpPr>
        <xdr:cNvPr id="726" name="テキスト ボックス 725">
          <a:extLst>
            <a:ext uri="{FF2B5EF4-FFF2-40B4-BE49-F238E27FC236}">
              <a16:creationId xmlns:a16="http://schemas.microsoft.com/office/drawing/2014/main" id="{00000000-0008-0000-0700-0000D6020000}"/>
            </a:ext>
          </a:extLst>
        </xdr:cNvPr>
        <xdr:cNvSpPr txBox="1"/>
      </xdr:nvSpPr>
      <xdr:spPr>
        <a:xfrm>
          <a:off x="18039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25400</xdr:rowOff>
    </xdr:from>
    <xdr:to>
      <xdr:col>120</xdr:col>
      <xdr:colOff>114300</xdr:colOff>
      <xdr:row>36</xdr:row>
      <xdr:rowOff>25400</xdr:rowOff>
    </xdr:to>
    <xdr:cxnSp macro="">
      <xdr:nvCxnSpPr>
        <xdr:cNvPr id="727" name="直線コネクタ 726">
          <a:extLst>
            <a:ext uri="{FF2B5EF4-FFF2-40B4-BE49-F238E27FC236}">
              <a16:creationId xmlns:a16="http://schemas.microsoft.com/office/drawing/2014/main" id="{00000000-0008-0000-0700-0000D7020000}"/>
            </a:ext>
          </a:extLst>
        </xdr:cNvPr>
        <xdr:cNvCxnSpPr/>
      </xdr:nvCxnSpPr>
      <xdr:spPr>
        <a:xfrm>
          <a:off x="18288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35</xdr:row>
      <xdr:rowOff>54627</xdr:rowOff>
    </xdr:from>
    <xdr:ext cx="467179" cy="259045"/>
    <xdr:sp macro="" textlink="">
      <xdr:nvSpPr>
        <xdr:cNvPr id="728" name="テキスト ボックス 727">
          <a:extLst>
            <a:ext uri="{FF2B5EF4-FFF2-40B4-BE49-F238E27FC236}">
              <a16:creationId xmlns:a16="http://schemas.microsoft.com/office/drawing/2014/main" id="{00000000-0008-0000-0700-0000D8020000}"/>
            </a:ext>
          </a:extLst>
        </xdr:cNvPr>
        <xdr:cNvSpPr txBox="1"/>
      </xdr:nvSpPr>
      <xdr:spPr>
        <a:xfrm>
          <a:off x="17820821" y="6055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82550</xdr:rowOff>
    </xdr:from>
    <xdr:to>
      <xdr:col>120</xdr:col>
      <xdr:colOff>114300</xdr:colOff>
      <xdr:row>33</xdr:row>
      <xdr:rowOff>82550</xdr:rowOff>
    </xdr:to>
    <xdr:cxnSp macro="">
      <xdr:nvCxnSpPr>
        <xdr:cNvPr id="729" name="直線コネクタ 728">
          <a:extLst>
            <a:ext uri="{FF2B5EF4-FFF2-40B4-BE49-F238E27FC236}">
              <a16:creationId xmlns:a16="http://schemas.microsoft.com/office/drawing/2014/main" id="{00000000-0008-0000-0700-0000D9020000}"/>
            </a:ext>
          </a:extLst>
        </xdr:cNvPr>
        <xdr:cNvCxnSpPr/>
      </xdr:nvCxnSpPr>
      <xdr:spPr>
        <a:xfrm>
          <a:off x="18288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32</xdr:row>
      <xdr:rowOff>111777</xdr:rowOff>
    </xdr:from>
    <xdr:ext cx="467179" cy="259045"/>
    <xdr:sp macro="" textlink="">
      <xdr:nvSpPr>
        <xdr:cNvPr id="730" name="テキスト ボックス 729">
          <a:extLst>
            <a:ext uri="{FF2B5EF4-FFF2-40B4-BE49-F238E27FC236}">
              <a16:creationId xmlns:a16="http://schemas.microsoft.com/office/drawing/2014/main" id="{00000000-0008-0000-0700-0000DA020000}"/>
            </a:ext>
          </a:extLst>
        </xdr:cNvPr>
        <xdr:cNvSpPr txBox="1"/>
      </xdr:nvSpPr>
      <xdr:spPr>
        <a:xfrm>
          <a:off x="17820821" y="5598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139700</xdr:rowOff>
    </xdr:from>
    <xdr:to>
      <xdr:col>120</xdr:col>
      <xdr:colOff>114300</xdr:colOff>
      <xdr:row>30</xdr:row>
      <xdr:rowOff>139700</xdr:rowOff>
    </xdr:to>
    <xdr:cxnSp macro="">
      <xdr:nvCxnSpPr>
        <xdr:cNvPr id="731" name="直線コネクタ 730">
          <a:extLst>
            <a:ext uri="{FF2B5EF4-FFF2-40B4-BE49-F238E27FC236}">
              <a16:creationId xmlns:a16="http://schemas.microsoft.com/office/drawing/2014/main" id="{00000000-0008-0000-0700-0000DB020000}"/>
            </a:ext>
          </a:extLst>
        </xdr:cNvPr>
        <xdr:cNvCxnSpPr/>
      </xdr:nvCxnSpPr>
      <xdr:spPr>
        <a:xfrm>
          <a:off x="18288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29</xdr:row>
      <xdr:rowOff>168927</xdr:rowOff>
    </xdr:from>
    <xdr:ext cx="467179" cy="259045"/>
    <xdr:sp macro="" textlink="">
      <xdr:nvSpPr>
        <xdr:cNvPr id="732" name="テキスト ボックス 731">
          <a:extLst>
            <a:ext uri="{FF2B5EF4-FFF2-40B4-BE49-F238E27FC236}">
              <a16:creationId xmlns:a16="http://schemas.microsoft.com/office/drawing/2014/main" id="{00000000-0008-0000-0700-0000DC020000}"/>
            </a:ext>
          </a:extLst>
        </xdr:cNvPr>
        <xdr:cNvSpPr txBox="1"/>
      </xdr:nvSpPr>
      <xdr:spPr>
        <a:xfrm>
          <a:off x="17820821" y="5140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33" name="直線コネクタ 732">
          <a:extLst>
            <a:ext uri="{FF2B5EF4-FFF2-40B4-BE49-F238E27FC236}">
              <a16:creationId xmlns:a16="http://schemas.microsoft.com/office/drawing/2014/main" id="{00000000-0008-0000-0700-0000DD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27</xdr:row>
      <xdr:rowOff>54627</xdr:rowOff>
    </xdr:from>
    <xdr:ext cx="467179" cy="259045"/>
    <xdr:sp macro="" textlink="">
      <xdr:nvSpPr>
        <xdr:cNvPr id="734" name="テキスト ボックス 733">
          <a:extLst>
            <a:ext uri="{FF2B5EF4-FFF2-40B4-BE49-F238E27FC236}">
              <a16:creationId xmlns:a16="http://schemas.microsoft.com/office/drawing/2014/main" id="{00000000-0008-0000-0700-0000DE020000}"/>
            </a:ext>
          </a:extLst>
        </xdr:cNvPr>
        <xdr:cNvSpPr txBox="1"/>
      </xdr:nvSpPr>
      <xdr:spPr>
        <a:xfrm>
          <a:off x="17820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35" name="諸支出金グラフ枠">
          <a:extLst>
            <a:ext uri="{FF2B5EF4-FFF2-40B4-BE49-F238E27FC236}">
              <a16:creationId xmlns:a16="http://schemas.microsoft.com/office/drawing/2014/main" id="{00000000-0008-0000-0700-0000DF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32</xdr:row>
      <xdr:rowOff>32258</xdr:rowOff>
    </xdr:from>
    <xdr:to>
      <xdr:col>116</xdr:col>
      <xdr:colOff>62864</xdr:colOff>
      <xdr:row>38</xdr:row>
      <xdr:rowOff>139700</xdr:rowOff>
    </xdr:to>
    <xdr:cxnSp macro="">
      <xdr:nvCxnSpPr>
        <xdr:cNvPr id="736" name="直線コネクタ 735">
          <a:extLst>
            <a:ext uri="{FF2B5EF4-FFF2-40B4-BE49-F238E27FC236}">
              <a16:creationId xmlns:a16="http://schemas.microsoft.com/office/drawing/2014/main" id="{00000000-0008-0000-0700-0000E0020000}"/>
            </a:ext>
          </a:extLst>
        </xdr:cNvPr>
        <xdr:cNvCxnSpPr/>
      </xdr:nvCxnSpPr>
      <xdr:spPr>
        <a:xfrm flipV="1">
          <a:off x="22159595" y="5518658"/>
          <a:ext cx="1269" cy="113614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2303</xdr:rowOff>
    </xdr:from>
    <xdr:ext cx="249299" cy="259045"/>
    <xdr:sp macro="" textlink="">
      <xdr:nvSpPr>
        <xdr:cNvPr id="737" name="諸支出金最小値テキスト">
          <a:extLst>
            <a:ext uri="{FF2B5EF4-FFF2-40B4-BE49-F238E27FC236}">
              <a16:creationId xmlns:a16="http://schemas.microsoft.com/office/drawing/2014/main" id="{00000000-0008-0000-0700-0000E1020000}"/>
            </a:ext>
          </a:extLst>
        </xdr:cNvPr>
        <xdr:cNvSpPr txBox="1"/>
      </xdr:nvSpPr>
      <xdr:spPr>
        <a:xfrm>
          <a:off x="22212300" y="6688853"/>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38</xdr:row>
      <xdr:rowOff>139700</xdr:rowOff>
    </xdr:from>
    <xdr:to>
      <xdr:col>116</xdr:col>
      <xdr:colOff>152400</xdr:colOff>
      <xdr:row>38</xdr:row>
      <xdr:rowOff>139700</xdr:rowOff>
    </xdr:to>
    <xdr:cxnSp macro="">
      <xdr:nvCxnSpPr>
        <xdr:cNvPr id="738" name="直線コネクタ 737">
          <a:extLst>
            <a:ext uri="{FF2B5EF4-FFF2-40B4-BE49-F238E27FC236}">
              <a16:creationId xmlns:a16="http://schemas.microsoft.com/office/drawing/2014/main" id="{00000000-0008-0000-0700-0000E2020000}"/>
            </a:ext>
          </a:extLst>
        </xdr:cNvPr>
        <xdr:cNvCxnSpPr/>
      </xdr:nvCxnSpPr>
      <xdr:spPr>
        <a:xfrm>
          <a:off x="22072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30</xdr:row>
      <xdr:rowOff>150385</xdr:rowOff>
    </xdr:from>
    <xdr:ext cx="469744" cy="259045"/>
    <xdr:sp macro="" textlink="">
      <xdr:nvSpPr>
        <xdr:cNvPr id="739" name="諸支出金最大値テキスト">
          <a:extLst>
            <a:ext uri="{FF2B5EF4-FFF2-40B4-BE49-F238E27FC236}">
              <a16:creationId xmlns:a16="http://schemas.microsoft.com/office/drawing/2014/main" id="{00000000-0008-0000-0700-0000E3020000}"/>
            </a:ext>
          </a:extLst>
        </xdr:cNvPr>
        <xdr:cNvSpPr txBox="1"/>
      </xdr:nvSpPr>
      <xdr:spPr>
        <a:xfrm>
          <a:off x="22212300" y="52938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2,485</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32</xdr:row>
      <xdr:rowOff>32258</xdr:rowOff>
    </xdr:from>
    <xdr:to>
      <xdr:col>116</xdr:col>
      <xdr:colOff>152400</xdr:colOff>
      <xdr:row>32</xdr:row>
      <xdr:rowOff>32258</xdr:rowOff>
    </xdr:to>
    <xdr:cxnSp macro="">
      <xdr:nvCxnSpPr>
        <xdr:cNvPr id="740" name="直線コネクタ 739">
          <a:extLst>
            <a:ext uri="{FF2B5EF4-FFF2-40B4-BE49-F238E27FC236}">
              <a16:creationId xmlns:a16="http://schemas.microsoft.com/office/drawing/2014/main" id="{00000000-0008-0000-0700-0000E4020000}"/>
            </a:ext>
          </a:extLst>
        </xdr:cNvPr>
        <xdr:cNvCxnSpPr/>
      </xdr:nvCxnSpPr>
      <xdr:spPr>
        <a:xfrm>
          <a:off x="22072600" y="551865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38</xdr:row>
      <xdr:rowOff>139700</xdr:rowOff>
    </xdr:from>
    <xdr:to>
      <xdr:col>116</xdr:col>
      <xdr:colOff>63500</xdr:colOff>
      <xdr:row>38</xdr:row>
      <xdr:rowOff>139700</xdr:rowOff>
    </xdr:to>
    <xdr:cxnSp macro="">
      <xdr:nvCxnSpPr>
        <xdr:cNvPr id="741" name="直線コネクタ 740">
          <a:extLst>
            <a:ext uri="{FF2B5EF4-FFF2-40B4-BE49-F238E27FC236}">
              <a16:creationId xmlns:a16="http://schemas.microsoft.com/office/drawing/2014/main" id="{00000000-0008-0000-0700-0000E5020000}"/>
            </a:ext>
          </a:extLst>
        </xdr:cNvPr>
        <xdr:cNvCxnSpPr/>
      </xdr:nvCxnSpPr>
      <xdr:spPr>
        <a:xfrm>
          <a:off x="21323300" y="6654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91203</xdr:rowOff>
    </xdr:from>
    <xdr:ext cx="313932" cy="259045"/>
    <xdr:sp macro="" textlink="">
      <xdr:nvSpPr>
        <xdr:cNvPr id="742" name="諸支出金平均値テキスト">
          <a:extLst>
            <a:ext uri="{FF2B5EF4-FFF2-40B4-BE49-F238E27FC236}">
              <a16:creationId xmlns:a16="http://schemas.microsoft.com/office/drawing/2014/main" id="{00000000-0008-0000-0700-0000E6020000}"/>
            </a:ext>
          </a:extLst>
        </xdr:cNvPr>
        <xdr:cNvSpPr txBox="1"/>
      </xdr:nvSpPr>
      <xdr:spPr>
        <a:xfrm>
          <a:off x="22212300" y="6434853"/>
          <a:ext cx="313932"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68326</xdr:rowOff>
    </xdr:from>
    <xdr:to>
      <xdr:col>116</xdr:col>
      <xdr:colOff>114300</xdr:colOff>
      <xdr:row>38</xdr:row>
      <xdr:rowOff>169926</xdr:rowOff>
    </xdr:to>
    <xdr:sp macro="" textlink="">
      <xdr:nvSpPr>
        <xdr:cNvPr id="743" name="フローチャート: 判断 742">
          <a:extLst>
            <a:ext uri="{FF2B5EF4-FFF2-40B4-BE49-F238E27FC236}">
              <a16:creationId xmlns:a16="http://schemas.microsoft.com/office/drawing/2014/main" id="{00000000-0008-0000-0700-0000E7020000}"/>
            </a:ext>
          </a:extLst>
        </xdr:cNvPr>
        <xdr:cNvSpPr/>
      </xdr:nvSpPr>
      <xdr:spPr>
        <a:xfrm>
          <a:off x="22110700" y="65834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38</xdr:row>
      <xdr:rowOff>139700</xdr:rowOff>
    </xdr:from>
    <xdr:to>
      <xdr:col>111</xdr:col>
      <xdr:colOff>177800</xdr:colOff>
      <xdr:row>38</xdr:row>
      <xdr:rowOff>139700</xdr:rowOff>
    </xdr:to>
    <xdr:cxnSp macro="">
      <xdr:nvCxnSpPr>
        <xdr:cNvPr id="744" name="直線コネクタ 743">
          <a:extLst>
            <a:ext uri="{FF2B5EF4-FFF2-40B4-BE49-F238E27FC236}">
              <a16:creationId xmlns:a16="http://schemas.microsoft.com/office/drawing/2014/main" id="{00000000-0008-0000-0700-0000E8020000}"/>
            </a:ext>
          </a:extLst>
        </xdr:cNvPr>
        <xdr:cNvCxnSpPr/>
      </xdr:nvCxnSpPr>
      <xdr:spPr>
        <a:xfrm>
          <a:off x="20434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85699</xdr:rowOff>
    </xdr:from>
    <xdr:to>
      <xdr:col>112</xdr:col>
      <xdr:colOff>38100</xdr:colOff>
      <xdr:row>39</xdr:row>
      <xdr:rowOff>15849</xdr:rowOff>
    </xdr:to>
    <xdr:sp macro="" textlink="">
      <xdr:nvSpPr>
        <xdr:cNvPr id="745" name="フローチャート: 判断 744">
          <a:extLst>
            <a:ext uri="{FF2B5EF4-FFF2-40B4-BE49-F238E27FC236}">
              <a16:creationId xmlns:a16="http://schemas.microsoft.com/office/drawing/2014/main" id="{00000000-0008-0000-0700-0000E9020000}"/>
            </a:ext>
          </a:extLst>
        </xdr:cNvPr>
        <xdr:cNvSpPr/>
      </xdr:nvSpPr>
      <xdr:spPr>
        <a:xfrm>
          <a:off x="21272500" y="66007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37</xdr:row>
      <xdr:rowOff>32376</xdr:rowOff>
    </xdr:from>
    <xdr:ext cx="249299" cy="259045"/>
    <xdr:sp macro="" textlink="">
      <xdr:nvSpPr>
        <xdr:cNvPr id="746" name="テキスト ボックス 745">
          <a:extLst>
            <a:ext uri="{FF2B5EF4-FFF2-40B4-BE49-F238E27FC236}">
              <a16:creationId xmlns:a16="http://schemas.microsoft.com/office/drawing/2014/main" id="{00000000-0008-0000-0700-0000EA020000}"/>
            </a:ext>
          </a:extLst>
        </xdr:cNvPr>
        <xdr:cNvSpPr txBox="1"/>
      </xdr:nvSpPr>
      <xdr:spPr>
        <a:xfrm>
          <a:off x="21198650" y="637602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38</xdr:row>
      <xdr:rowOff>139700</xdr:rowOff>
    </xdr:from>
    <xdr:to>
      <xdr:col>107</xdr:col>
      <xdr:colOff>50800</xdr:colOff>
      <xdr:row>38</xdr:row>
      <xdr:rowOff>139700</xdr:rowOff>
    </xdr:to>
    <xdr:cxnSp macro="">
      <xdr:nvCxnSpPr>
        <xdr:cNvPr id="747" name="直線コネクタ 746">
          <a:extLst>
            <a:ext uri="{FF2B5EF4-FFF2-40B4-BE49-F238E27FC236}">
              <a16:creationId xmlns:a16="http://schemas.microsoft.com/office/drawing/2014/main" id="{00000000-0008-0000-0700-0000EB020000}"/>
            </a:ext>
          </a:extLst>
        </xdr:cNvPr>
        <xdr:cNvCxnSpPr/>
      </xdr:nvCxnSpPr>
      <xdr:spPr>
        <a:xfrm>
          <a:off x="19545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86614</xdr:rowOff>
    </xdr:from>
    <xdr:to>
      <xdr:col>107</xdr:col>
      <xdr:colOff>101600</xdr:colOff>
      <xdr:row>39</xdr:row>
      <xdr:rowOff>16764</xdr:rowOff>
    </xdr:to>
    <xdr:sp macro="" textlink="">
      <xdr:nvSpPr>
        <xdr:cNvPr id="748" name="フローチャート: 判断 747">
          <a:extLst>
            <a:ext uri="{FF2B5EF4-FFF2-40B4-BE49-F238E27FC236}">
              <a16:creationId xmlns:a16="http://schemas.microsoft.com/office/drawing/2014/main" id="{00000000-0008-0000-0700-0000EC020000}"/>
            </a:ext>
          </a:extLst>
        </xdr:cNvPr>
        <xdr:cNvSpPr/>
      </xdr:nvSpPr>
      <xdr:spPr>
        <a:xfrm>
          <a:off x="20383500" y="66017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37</xdr:row>
      <xdr:rowOff>33291</xdr:rowOff>
    </xdr:from>
    <xdr:ext cx="249299" cy="259045"/>
    <xdr:sp macro="" textlink="">
      <xdr:nvSpPr>
        <xdr:cNvPr id="749" name="テキスト ボックス 748">
          <a:extLst>
            <a:ext uri="{FF2B5EF4-FFF2-40B4-BE49-F238E27FC236}">
              <a16:creationId xmlns:a16="http://schemas.microsoft.com/office/drawing/2014/main" id="{00000000-0008-0000-0700-0000ED020000}"/>
            </a:ext>
          </a:extLst>
        </xdr:cNvPr>
        <xdr:cNvSpPr txBox="1"/>
      </xdr:nvSpPr>
      <xdr:spPr>
        <a:xfrm>
          <a:off x="20309650" y="6376941"/>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38</xdr:row>
      <xdr:rowOff>139700</xdr:rowOff>
    </xdr:from>
    <xdr:to>
      <xdr:col>102</xdr:col>
      <xdr:colOff>114300</xdr:colOff>
      <xdr:row>38</xdr:row>
      <xdr:rowOff>139700</xdr:rowOff>
    </xdr:to>
    <xdr:cxnSp macro="">
      <xdr:nvCxnSpPr>
        <xdr:cNvPr id="750" name="直線コネクタ 749">
          <a:extLst>
            <a:ext uri="{FF2B5EF4-FFF2-40B4-BE49-F238E27FC236}">
              <a16:creationId xmlns:a16="http://schemas.microsoft.com/office/drawing/2014/main" id="{00000000-0008-0000-0700-0000EE020000}"/>
            </a:ext>
          </a:extLst>
        </xdr:cNvPr>
        <xdr:cNvCxnSpPr/>
      </xdr:nvCxnSpPr>
      <xdr:spPr>
        <a:xfrm>
          <a:off x="18656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80670</xdr:rowOff>
    </xdr:from>
    <xdr:to>
      <xdr:col>102</xdr:col>
      <xdr:colOff>165100</xdr:colOff>
      <xdr:row>39</xdr:row>
      <xdr:rowOff>10820</xdr:rowOff>
    </xdr:to>
    <xdr:sp macro="" textlink="">
      <xdr:nvSpPr>
        <xdr:cNvPr id="751" name="フローチャート: 判断 750">
          <a:extLst>
            <a:ext uri="{FF2B5EF4-FFF2-40B4-BE49-F238E27FC236}">
              <a16:creationId xmlns:a16="http://schemas.microsoft.com/office/drawing/2014/main" id="{00000000-0008-0000-0700-0000EF020000}"/>
            </a:ext>
          </a:extLst>
        </xdr:cNvPr>
        <xdr:cNvSpPr/>
      </xdr:nvSpPr>
      <xdr:spPr>
        <a:xfrm>
          <a:off x="19494500" y="65957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147833</xdr:colOff>
      <xdr:row>37</xdr:row>
      <xdr:rowOff>27347</xdr:rowOff>
    </xdr:from>
    <xdr:ext cx="313932" cy="259045"/>
    <xdr:sp macro="" textlink="">
      <xdr:nvSpPr>
        <xdr:cNvPr id="752" name="テキスト ボックス 751">
          <a:extLst>
            <a:ext uri="{FF2B5EF4-FFF2-40B4-BE49-F238E27FC236}">
              <a16:creationId xmlns:a16="http://schemas.microsoft.com/office/drawing/2014/main" id="{00000000-0008-0000-0700-0000F0020000}"/>
            </a:ext>
          </a:extLst>
        </xdr:cNvPr>
        <xdr:cNvSpPr txBox="1"/>
      </xdr:nvSpPr>
      <xdr:spPr>
        <a:xfrm>
          <a:off x="19388333" y="6370997"/>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37</xdr:row>
      <xdr:rowOff>160680</xdr:rowOff>
    </xdr:from>
    <xdr:to>
      <xdr:col>98</xdr:col>
      <xdr:colOff>38100</xdr:colOff>
      <xdr:row>38</xdr:row>
      <xdr:rowOff>90830</xdr:rowOff>
    </xdr:to>
    <xdr:sp macro="" textlink="">
      <xdr:nvSpPr>
        <xdr:cNvPr id="753" name="フローチャート: 判断 752">
          <a:extLst>
            <a:ext uri="{FF2B5EF4-FFF2-40B4-BE49-F238E27FC236}">
              <a16:creationId xmlns:a16="http://schemas.microsoft.com/office/drawing/2014/main" id="{00000000-0008-0000-0700-0000F1020000}"/>
            </a:ext>
          </a:extLst>
        </xdr:cNvPr>
        <xdr:cNvSpPr/>
      </xdr:nvSpPr>
      <xdr:spPr>
        <a:xfrm>
          <a:off x="18605500" y="65043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36</xdr:row>
      <xdr:rowOff>107358</xdr:rowOff>
    </xdr:from>
    <xdr:ext cx="378565" cy="259045"/>
    <xdr:sp macro="" textlink="">
      <xdr:nvSpPr>
        <xdr:cNvPr id="754" name="テキスト ボックス 753">
          <a:extLst>
            <a:ext uri="{FF2B5EF4-FFF2-40B4-BE49-F238E27FC236}">
              <a16:creationId xmlns:a16="http://schemas.microsoft.com/office/drawing/2014/main" id="{00000000-0008-0000-0700-0000F2020000}"/>
            </a:ext>
          </a:extLst>
        </xdr:cNvPr>
        <xdr:cNvSpPr txBox="1"/>
      </xdr:nvSpPr>
      <xdr:spPr>
        <a:xfrm>
          <a:off x="18467017" y="627955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55" name="テキスト ボックス 754">
          <a:extLst>
            <a:ext uri="{FF2B5EF4-FFF2-40B4-BE49-F238E27FC236}">
              <a16:creationId xmlns:a16="http://schemas.microsoft.com/office/drawing/2014/main" id="{00000000-0008-0000-0700-0000F3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56" name="テキスト ボックス 755">
          <a:extLst>
            <a:ext uri="{FF2B5EF4-FFF2-40B4-BE49-F238E27FC236}">
              <a16:creationId xmlns:a16="http://schemas.microsoft.com/office/drawing/2014/main" id="{00000000-0008-0000-0700-0000F402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57" name="テキスト ボックス 756">
          <a:extLst>
            <a:ext uri="{FF2B5EF4-FFF2-40B4-BE49-F238E27FC236}">
              <a16:creationId xmlns:a16="http://schemas.microsoft.com/office/drawing/2014/main" id="{00000000-0008-0000-0700-0000F502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58" name="テキスト ボックス 757">
          <a:extLst>
            <a:ext uri="{FF2B5EF4-FFF2-40B4-BE49-F238E27FC236}">
              <a16:creationId xmlns:a16="http://schemas.microsoft.com/office/drawing/2014/main" id="{00000000-0008-0000-0700-0000F602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59" name="テキスト ボックス 758">
          <a:extLst>
            <a:ext uri="{FF2B5EF4-FFF2-40B4-BE49-F238E27FC236}">
              <a16:creationId xmlns:a16="http://schemas.microsoft.com/office/drawing/2014/main" id="{00000000-0008-0000-0700-0000F702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88900</xdr:rowOff>
    </xdr:from>
    <xdr:to>
      <xdr:col>116</xdr:col>
      <xdr:colOff>114300</xdr:colOff>
      <xdr:row>39</xdr:row>
      <xdr:rowOff>19050</xdr:rowOff>
    </xdr:to>
    <xdr:sp macro="" textlink="">
      <xdr:nvSpPr>
        <xdr:cNvPr id="760" name="楕円 759">
          <a:extLst>
            <a:ext uri="{FF2B5EF4-FFF2-40B4-BE49-F238E27FC236}">
              <a16:creationId xmlns:a16="http://schemas.microsoft.com/office/drawing/2014/main" id="{00000000-0008-0000-0700-0000F8020000}"/>
            </a:ext>
          </a:extLst>
        </xdr:cNvPr>
        <xdr:cNvSpPr/>
      </xdr:nvSpPr>
      <xdr:spPr>
        <a:xfrm>
          <a:off x="221107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46753</xdr:rowOff>
    </xdr:from>
    <xdr:ext cx="249299" cy="259045"/>
    <xdr:sp macro="" textlink="">
      <xdr:nvSpPr>
        <xdr:cNvPr id="761" name="諸支出金該当値テキスト">
          <a:extLst>
            <a:ext uri="{FF2B5EF4-FFF2-40B4-BE49-F238E27FC236}">
              <a16:creationId xmlns:a16="http://schemas.microsoft.com/office/drawing/2014/main" id="{00000000-0008-0000-0700-0000F9020000}"/>
            </a:ext>
          </a:extLst>
        </xdr:cNvPr>
        <xdr:cNvSpPr txBox="1"/>
      </xdr:nvSpPr>
      <xdr:spPr>
        <a:xfrm>
          <a:off x="22212300" y="6561853"/>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88900</xdr:rowOff>
    </xdr:from>
    <xdr:to>
      <xdr:col>112</xdr:col>
      <xdr:colOff>38100</xdr:colOff>
      <xdr:row>39</xdr:row>
      <xdr:rowOff>19050</xdr:rowOff>
    </xdr:to>
    <xdr:sp macro="" textlink="">
      <xdr:nvSpPr>
        <xdr:cNvPr id="762" name="楕円 761">
          <a:extLst>
            <a:ext uri="{FF2B5EF4-FFF2-40B4-BE49-F238E27FC236}">
              <a16:creationId xmlns:a16="http://schemas.microsoft.com/office/drawing/2014/main" id="{00000000-0008-0000-0700-0000FA020000}"/>
            </a:ext>
          </a:extLst>
        </xdr:cNvPr>
        <xdr:cNvSpPr/>
      </xdr:nvSpPr>
      <xdr:spPr>
        <a:xfrm>
          <a:off x="21272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10177</xdr:rowOff>
    </xdr:from>
    <xdr:ext cx="249299" cy="259045"/>
    <xdr:sp macro="" textlink="">
      <xdr:nvSpPr>
        <xdr:cNvPr id="763" name="テキスト ボックス 762">
          <a:extLst>
            <a:ext uri="{FF2B5EF4-FFF2-40B4-BE49-F238E27FC236}">
              <a16:creationId xmlns:a16="http://schemas.microsoft.com/office/drawing/2014/main" id="{00000000-0008-0000-0700-0000FB020000}"/>
            </a:ext>
          </a:extLst>
        </xdr:cNvPr>
        <xdr:cNvSpPr txBox="1"/>
      </xdr:nvSpPr>
      <xdr:spPr>
        <a:xfrm>
          <a:off x="21198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88900</xdr:rowOff>
    </xdr:from>
    <xdr:to>
      <xdr:col>107</xdr:col>
      <xdr:colOff>101600</xdr:colOff>
      <xdr:row>39</xdr:row>
      <xdr:rowOff>19050</xdr:rowOff>
    </xdr:to>
    <xdr:sp macro="" textlink="">
      <xdr:nvSpPr>
        <xdr:cNvPr id="764" name="楕円 763">
          <a:extLst>
            <a:ext uri="{FF2B5EF4-FFF2-40B4-BE49-F238E27FC236}">
              <a16:creationId xmlns:a16="http://schemas.microsoft.com/office/drawing/2014/main" id="{00000000-0008-0000-0700-0000FC020000}"/>
            </a:ext>
          </a:extLst>
        </xdr:cNvPr>
        <xdr:cNvSpPr/>
      </xdr:nvSpPr>
      <xdr:spPr>
        <a:xfrm>
          <a:off x="20383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10177</xdr:rowOff>
    </xdr:from>
    <xdr:ext cx="249299" cy="259045"/>
    <xdr:sp macro="" textlink="">
      <xdr:nvSpPr>
        <xdr:cNvPr id="765" name="テキスト ボックス 764">
          <a:extLst>
            <a:ext uri="{FF2B5EF4-FFF2-40B4-BE49-F238E27FC236}">
              <a16:creationId xmlns:a16="http://schemas.microsoft.com/office/drawing/2014/main" id="{00000000-0008-0000-0700-0000FD020000}"/>
            </a:ext>
          </a:extLst>
        </xdr:cNvPr>
        <xdr:cNvSpPr txBox="1"/>
      </xdr:nvSpPr>
      <xdr:spPr>
        <a:xfrm>
          <a:off x="20309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88900</xdr:rowOff>
    </xdr:from>
    <xdr:to>
      <xdr:col>102</xdr:col>
      <xdr:colOff>165100</xdr:colOff>
      <xdr:row>39</xdr:row>
      <xdr:rowOff>19050</xdr:rowOff>
    </xdr:to>
    <xdr:sp macro="" textlink="">
      <xdr:nvSpPr>
        <xdr:cNvPr id="766" name="楕円 765">
          <a:extLst>
            <a:ext uri="{FF2B5EF4-FFF2-40B4-BE49-F238E27FC236}">
              <a16:creationId xmlns:a16="http://schemas.microsoft.com/office/drawing/2014/main" id="{00000000-0008-0000-0700-0000FE020000}"/>
            </a:ext>
          </a:extLst>
        </xdr:cNvPr>
        <xdr:cNvSpPr/>
      </xdr:nvSpPr>
      <xdr:spPr>
        <a:xfrm>
          <a:off x="19494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10177</xdr:rowOff>
    </xdr:from>
    <xdr:ext cx="249299" cy="259045"/>
    <xdr:sp macro="" textlink="">
      <xdr:nvSpPr>
        <xdr:cNvPr id="767" name="テキスト ボックス 766">
          <a:extLst>
            <a:ext uri="{FF2B5EF4-FFF2-40B4-BE49-F238E27FC236}">
              <a16:creationId xmlns:a16="http://schemas.microsoft.com/office/drawing/2014/main" id="{00000000-0008-0000-0700-0000FF020000}"/>
            </a:ext>
          </a:extLst>
        </xdr:cNvPr>
        <xdr:cNvSpPr txBox="1"/>
      </xdr:nvSpPr>
      <xdr:spPr>
        <a:xfrm>
          <a:off x="19420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88900</xdr:rowOff>
    </xdr:from>
    <xdr:to>
      <xdr:col>98</xdr:col>
      <xdr:colOff>38100</xdr:colOff>
      <xdr:row>39</xdr:row>
      <xdr:rowOff>19050</xdr:rowOff>
    </xdr:to>
    <xdr:sp macro="" textlink="">
      <xdr:nvSpPr>
        <xdr:cNvPr id="768" name="楕円 767">
          <a:extLst>
            <a:ext uri="{FF2B5EF4-FFF2-40B4-BE49-F238E27FC236}">
              <a16:creationId xmlns:a16="http://schemas.microsoft.com/office/drawing/2014/main" id="{00000000-0008-0000-0700-000000030000}"/>
            </a:ext>
          </a:extLst>
        </xdr:cNvPr>
        <xdr:cNvSpPr/>
      </xdr:nvSpPr>
      <xdr:spPr>
        <a:xfrm>
          <a:off x="18605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10177</xdr:rowOff>
    </xdr:from>
    <xdr:ext cx="249299" cy="259045"/>
    <xdr:sp macro="" textlink="">
      <xdr:nvSpPr>
        <xdr:cNvPr id="769" name="テキスト ボックス 768">
          <a:extLst>
            <a:ext uri="{FF2B5EF4-FFF2-40B4-BE49-F238E27FC236}">
              <a16:creationId xmlns:a16="http://schemas.microsoft.com/office/drawing/2014/main" id="{00000000-0008-0000-0700-000001030000}"/>
            </a:ext>
          </a:extLst>
        </xdr:cNvPr>
        <xdr:cNvSpPr txBox="1"/>
      </xdr:nvSpPr>
      <xdr:spPr>
        <a:xfrm>
          <a:off x="18531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70" name="正方形/長方形 769">
          <a:extLst>
            <a:ext uri="{FF2B5EF4-FFF2-40B4-BE49-F238E27FC236}">
              <a16:creationId xmlns:a16="http://schemas.microsoft.com/office/drawing/2014/main" id="{00000000-0008-0000-0700-00000203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71" name="正方形/長方形 770">
          <a:extLst>
            <a:ext uri="{FF2B5EF4-FFF2-40B4-BE49-F238E27FC236}">
              <a16:creationId xmlns:a16="http://schemas.microsoft.com/office/drawing/2014/main" id="{00000000-0008-0000-0700-00000303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72" name="正方形/長方形 771">
          <a:extLst>
            <a:ext uri="{FF2B5EF4-FFF2-40B4-BE49-F238E27FC236}">
              <a16:creationId xmlns:a16="http://schemas.microsoft.com/office/drawing/2014/main" id="{00000000-0008-0000-0700-00000403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73" name="正方形/長方形 772">
          <a:extLst>
            <a:ext uri="{FF2B5EF4-FFF2-40B4-BE49-F238E27FC236}">
              <a16:creationId xmlns:a16="http://schemas.microsoft.com/office/drawing/2014/main" id="{00000000-0008-0000-0700-00000503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74" name="正方形/長方形 773">
          <a:extLst>
            <a:ext uri="{FF2B5EF4-FFF2-40B4-BE49-F238E27FC236}">
              <a16:creationId xmlns:a16="http://schemas.microsoft.com/office/drawing/2014/main" id="{00000000-0008-0000-0700-00000603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75" name="正方形/長方形 774">
          <a:extLst>
            <a:ext uri="{FF2B5EF4-FFF2-40B4-BE49-F238E27FC236}">
              <a16:creationId xmlns:a16="http://schemas.microsoft.com/office/drawing/2014/main" id="{00000000-0008-0000-0700-00000703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76" name="正方形/長方形 775">
          <a:extLst>
            <a:ext uri="{FF2B5EF4-FFF2-40B4-BE49-F238E27FC236}">
              <a16:creationId xmlns:a16="http://schemas.microsoft.com/office/drawing/2014/main" id="{00000000-0008-0000-0700-00000803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77" name="正方形/長方形 776">
          <a:extLst>
            <a:ext uri="{FF2B5EF4-FFF2-40B4-BE49-F238E27FC236}">
              <a16:creationId xmlns:a16="http://schemas.microsoft.com/office/drawing/2014/main" id="{00000000-0008-0000-0700-00000903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78" name="テキスト ボックス 777">
          <a:extLst>
            <a:ext uri="{FF2B5EF4-FFF2-40B4-BE49-F238E27FC236}">
              <a16:creationId xmlns:a16="http://schemas.microsoft.com/office/drawing/2014/main" id="{00000000-0008-0000-0700-00000A03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79" name="直線コネクタ 778">
          <a:extLst>
            <a:ext uri="{FF2B5EF4-FFF2-40B4-BE49-F238E27FC236}">
              <a16:creationId xmlns:a16="http://schemas.microsoft.com/office/drawing/2014/main" id="{00000000-0008-0000-0700-00000B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54</xdr:row>
      <xdr:rowOff>139700</xdr:rowOff>
    </xdr:from>
    <xdr:to>
      <xdr:col>120</xdr:col>
      <xdr:colOff>114300</xdr:colOff>
      <xdr:row>54</xdr:row>
      <xdr:rowOff>139700</xdr:rowOff>
    </xdr:to>
    <xdr:cxnSp macro="">
      <xdr:nvCxnSpPr>
        <xdr:cNvPr id="780" name="直線コネクタ 779">
          <a:extLst>
            <a:ext uri="{FF2B5EF4-FFF2-40B4-BE49-F238E27FC236}">
              <a16:creationId xmlns:a16="http://schemas.microsoft.com/office/drawing/2014/main" id="{00000000-0008-0000-0700-00000C030000}"/>
            </a:ext>
          </a:extLst>
        </xdr:cNvPr>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53</xdr:row>
      <xdr:rowOff>168927</xdr:rowOff>
    </xdr:from>
    <xdr:ext cx="248786" cy="259045"/>
    <xdr:sp macro="" textlink="">
      <xdr:nvSpPr>
        <xdr:cNvPr id="781" name="テキスト ボックス 780">
          <a:extLst>
            <a:ext uri="{FF2B5EF4-FFF2-40B4-BE49-F238E27FC236}">
              <a16:creationId xmlns:a16="http://schemas.microsoft.com/office/drawing/2014/main" id="{00000000-0008-0000-0700-00000D030000}"/>
            </a:ext>
          </a:extLst>
        </xdr:cNvPr>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82" name="直線コネクタ 781">
          <a:extLst>
            <a:ext uri="{FF2B5EF4-FFF2-40B4-BE49-F238E27FC236}">
              <a16:creationId xmlns:a16="http://schemas.microsoft.com/office/drawing/2014/main" id="{00000000-0008-0000-0700-00000E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47</xdr:row>
      <xdr:rowOff>54627</xdr:rowOff>
    </xdr:from>
    <xdr:ext cx="248786" cy="259045"/>
    <xdr:sp macro="" textlink="">
      <xdr:nvSpPr>
        <xdr:cNvPr id="783" name="テキスト ボックス 782">
          <a:extLst>
            <a:ext uri="{FF2B5EF4-FFF2-40B4-BE49-F238E27FC236}">
              <a16:creationId xmlns:a16="http://schemas.microsoft.com/office/drawing/2014/main" id="{00000000-0008-0000-0700-00000F030000}"/>
            </a:ext>
          </a:extLst>
        </xdr:cNvPr>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84" name="前年度繰上充用金グラフ枠">
          <a:extLst>
            <a:ext uri="{FF2B5EF4-FFF2-40B4-BE49-F238E27FC236}">
              <a16:creationId xmlns:a16="http://schemas.microsoft.com/office/drawing/2014/main" id="{00000000-0008-0000-0700-000010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54</xdr:row>
      <xdr:rowOff>139700</xdr:rowOff>
    </xdr:from>
    <xdr:to>
      <xdr:col>116</xdr:col>
      <xdr:colOff>62864</xdr:colOff>
      <xdr:row>54</xdr:row>
      <xdr:rowOff>139700</xdr:rowOff>
    </xdr:to>
    <xdr:cxnSp macro="">
      <xdr:nvCxnSpPr>
        <xdr:cNvPr id="785" name="直線コネクタ 784">
          <a:extLst>
            <a:ext uri="{FF2B5EF4-FFF2-40B4-BE49-F238E27FC236}">
              <a16:creationId xmlns:a16="http://schemas.microsoft.com/office/drawing/2014/main" id="{00000000-0008-0000-0700-000011030000}"/>
            </a:ext>
          </a:extLst>
        </xdr:cNvPr>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55</xdr:row>
      <xdr:rowOff>10177</xdr:rowOff>
    </xdr:from>
    <xdr:ext cx="249299" cy="259045"/>
    <xdr:sp macro="" textlink="">
      <xdr:nvSpPr>
        <xdr:cNvPr id="786" name="前年度繰上充用金最小値テキスト">
          <a:extLst>
            <a:ext uri="{FF2B5EF4-FFF2-40B4-BE49-F238E27FC236}">
              <a16:creationId xmlns:a16="http://schemas.microsoft.com/office/drawing/2014/main" id="{00000000-0008-0000-0700-000012030000}"/>
            </a:ext>
          </a:extLst>
        </xdr:cNvPr>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87" name="直線コネクタ 786">
          <a:extLst>
            <a:ext uri="{FF2B5EF4-FFF2-40B4-BE49-F238E27FC236}">
              <a16:creationId xmlns:a16="http://schemas.microsoft.com/office/drawing/2014/main" id="{00000000-0008-0000-0700-000013030000}"/>
            </a:ext>
          </a:extLst>
        </xdr:cNvPr>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53</xdr:row>
      <xdr:rowOff>10177</xdr:rowOff>
    </xdr:from>
    <xdr:ext cx="249299" cy="259045"/>
    <xdr:sp macro="" textlink="">
      <xdr:nvSpPr>
        <xdr:cNvPr id="788" name="前年度繰上充用金最大値テキスト">
          <a:extLst>
            <a:ext uri="{FF2B5EF4-FFF2-40B4-BE49-F238E27FC236}">
              <a16:creationId xmlns:a16="http://schemas.microsoft.com/office/drawing/2014/main" id="{00000000-0008-0000-0700-000014030000}"/>
            </a:ext>
          </a:extLst>
        </xdr:cNvPr>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89" name="直線コネクタ 788">
          <a:extLst>
            <a:ext uri="{FF2B5EF4-FFF2-40B4-BE49-F238E27FC236}">
              <a16:creationId xmlns:a16="http://schemas.microsoft.com/office/drawing/2014/main" id="{00000000-0008-0000-0700-000015030000}"/>
            </a:ext>
          </a:extLst>
        </xdr:cNvPr>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54</xdr:row>
      <xdr:rowOff>139700</xdr:rowOff>
    </xdr:from>
    <xdr:to>
      <xdr:col>116</xdr:col>
      <xdr:colOff>63500</xdr:colOff>
      <xdr:row>54</xdr:row>
      <xdr:rowOff>139700</xdr:rowOff>
    </xdr:to>
    <xdr:cxnSp macro="">
      <xdr:nvCxnSpPr>
        <xdr:cNvPr id="790" name="直線コネクタ 789">
          <a:extLst>
            <a:ext uri="{FF2B5EF4-FFF2-40B4-BE49-F238E27FC236}">
              <a16:creationId xmlns:a16="http://schemas.microsoft.com/office/drawing/2014/main" id="{00000000-0008-0000-0700-000016030000}"/>
            </a:ext>
          </a:extLst>
        </xdr:cNvPr>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54</xdr:row>
      <xdr:rowOff>67327</xdr:rowOff>
    </xdr:from>
    <xdr:ext cx="249299" cy="259045"/>
    <xdr:sp macro="" textlink="">
      <xdr:nvSpPr>
        <xdr:cNvPr id="791" name="前年度繰上充用金平均値テキスト">
          <a:extLst>
            <a:ext uri="{FF2B5EF4-FFF2-40B4-BE49-F238E27FC236}">
              <a16:creationId xmlns:a16="http://schemas.microsoft.com/office/drawing/2014/main" id="{00000000-0008-0000-0700-000017030000}"/>
            </a:ext>
          </a:extLst>
        </xdr:cNvPr>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792" name="フローチャート: 判断 791">
          <a:extLst>
            <a:ext uri="{FF2B5EF4-FFF2-40B4-BE49-F238E27FC236}">
              <a16:creationId xmlns:a16="http://schemas.microsoft.com/office/drawing/2014/main" id="{00000000-0008-0000-0700-000018030000}"/>
            </a:ext>
          </a:extLst>
        </xdr:cNvPr>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54</xdr:row>
      <xdr:rowOff>139700</xdr:rowOff>
    </xdr:from>
    <xdr:to>
      <xdr:col>111</xdr:col>
      <xdr:colOff>177800</xdr:colOff>
      <xdr:row>54</xdr:row>
      <xdr:rowOff>139700</xdr:rowOff>
    </xdr:to>
    <xdr:cxnSp macro="">
      <xdr:nvCxnSpPr>
        <xdr:cNvPr id="793" name="直線コネクタ 792">
          <a:extLst>
            <a:ext uri="{FF2B5EF4-FFF2-40B4-BE49-F238E27FC236}">
              <a16:creationId xmlns:a16="http://schemas.microsoft.com/office/drawing/2014/main" id="{00000000-0008-0000-0700-000019030000}"/>
            </a:ext>
          </a:extLst>
        </xdr:cNvPr>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54</xdr:row>
      <xdr:rowOff>88900</xdr:rowOff>
    </xdr:from>
    <xdr:to>
      <xdr:col>112</xdr:col>
      <xdr:colOff>38100</xdr:colOff>
      <xdr:row>55</xdr:row>
      <xdr:rowOff>19050</xdr:rowOff>
    </xdr:to>
    <xdr:sp macro="" textlink="">
      <xdr:nvSpPr>
        <xdr:cNvPr id="794" name="フローチャート: 判断 793">
          <a:extLst>
            <a:ext uri="{FF2B5EF4-FFF2-40B4-BE49-F238E27FC236}">
              <a16:creationId xmlns:a16="http://schemas.microsoft.com/office/drawing/2014/main" id="{00000000-0008-0000-0700-00001A030000}"/>
            </a:ext>
          </a:extLst>
        </xdr:cNvPr>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55</xdr:row>
      <xdr:rowOff>10177</xdr:rowOff>
    </xdr:from>
    <xdr:ext cx="249299" cy="259045"/>
    <xdr:sp macro="" textlink="">
      <xdr:nvSpPr>
        <xdr:cNvPr id="795" name="テキスト ボックス 794">
          <a:extLst>
            <a:ext uri="{FF2B5EF4-FFF2-40B4-BE49-F238E27FC236}">
              <a16:creationId xmlns:a16="http://schemas.microsoft.com/office/drawing/2014/main" id="{00000000-0008-0000-0700-00001B030000}"/>
            </a:ext>
          </a:extLst>
        </xdr:cNvPr>
        <xdr:cNvSpPr txBox="1"/>
      </xdr:nvSpPr>
      <xdr:spPr>
        <a:xfrm>
          <a:off x="2119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54</xdr:row>
      <xdr:rowOff>139700</xdr:rowOff>
    </xdr:from>
    <xdr:to>
      <xdr:col>107</xdr:col>
      <xdr:colOff>50800</xdr:colOff>
      <xdr:row>54</xdr:row>
      <xdr:rowOff>139700</xdr:rowOff>
    </xdr:to>
    <xdr:cxnSp macro="">
      <xdr:nvCxnSpPr>
        <xdr:cNvPr id="796" name="直線コネクタ 795">
          <a:extLst>
            <a:ext uri="{FF2B5EF4-FFF2-40B4-BE49-F238E27FC236}">
              <a16:creationId xmlns:a16="http://schemas.microsoft.com/office/drawing/2014/main" id="{00000000-0008-0000-0700-00001C030000}"/>
            </a:ext>
          </a:extLst>
        </xdr:cNvPr>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54</xdr:row>
      <xdr:rowOff>88900</xdr:rowOff>
    </xdr:from>
    <xdr:to>
      <xdr:col>107</xdr:col>
      <xdr:colOff>101600</xdr:colOff>
      <xdr:row>55</xdr:row>
      <xdr:rowOff>19050</xdr:rowOff>
    </xdr:to>
    <xdr:sp macro="" textlink="">
      <xdr:nvSpPr>
        <xdr:cNvPr id="797" name="フローチャート: 判断 796">
          <a:extLst>
            <a:ext uri="{FF2B5EF4-FFF2-40B4-BE49-F238E27FC236}">
              <a16:creationId xmlns:a16="http://schemas.microsoft.com/office/drawing/2014/main" id="{00000000-0008-0000-0700-00001D030000}"/>
            </a:ext>
          </a:extLst>
        </xdr:cNvPr>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55</xdr:row>
      <xdr:rowOff>10177</xdr:rowOff>
    </xdr:from>
    <xdr:ext cx="249299" cy="259045"/>
    <xdr:sp macro="" textlink="">
      <xdr:nvSpPr>
        <xdr:cNvPr id="798" name="テキスト ボックス 797">
          <a:extLst>
            <a:ext uri="{FF2B5EF4-FFF2-40B4-BE49-F238E27FC236}">
              <a16:creationId xmlns:a16="http://schemas.microsoft.com/office/drawing/2014/main" id="{00000000-0008-0000-0700-00001E030000}"/>
            </a:ext>
          </a:extLst>
        </xdr:cNvPr>
        <xdr:cNvSpPr txBox="1"/>
      </xdr:nvSpPr>
      <xdr:spPr>
        <a:xfrm>
          <a:off x="2030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54</xdr:row>
      <xdr:rowOff>139700</xdr:rowOff>
    </xdr:from>
    <xdr:to>
      <xdr:col>102</xdr:col>
      <xdr:colOff>114300</xdr:colOff>
      <xdr:row>54</xdr:row>
      <xdr:rowOff>139700</xdr:rowOff>
    </xdr:to>
    <xdr:cxnSp macro="">
      <xdr:nvCxnSpPr>
        <xdr:cNvPr id="799" name="直線コネクタ 798">
          <a:extLst>
            <a:ext uri="{FF2B5EF4-FFF2-40B4-BE49-F238E27FC236}">
              <a16:creationId xmlns:a16="http://schemas.microsoft.com/office/drawing/2014/main" id="{00000000-0008-0000-0700-00001F030000}"/>
            </a:ext>
          </a:extLst>
        </xdr:cNvPr>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54</xdr:row>
      <xdr:rowOff>88900</xdr:rowOff>
    </xdr:from>
    <xdr:to>
      <xdr:col>102</xdr:col>
      <xdr:colOff>165100</xdr:colOff>
      <xdr:row>55</xdr:row>
      <xdr:rowOff>19050</xdr:rowOff>
    </xdr:to>
    <xdr:sp macro="" textlink="">
      <xdr:nvSpPr>
        <xdr:cNvPr id="800" name="フローチャート: 判断 799">
          <a:extLst>
            <a:ext uri="{FF2B5EF4-FFF2-40B4-BE49-F238E27FC236}">
              <a16:creationId xmlns:a16="http://schemas.microsoft.com/office/drawing/2014/main" id="{00000000-0008-0000-0700-000020030000}"/>
            </a:ext>
          </a:extLst>
        </xdr:cNvPr>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55</xdr:row>
      <xdr:rowOff>10177</xdr:rowOff>
    </xdr:from>
    <xdr:ext cx="249299" cy="259045"/>
    <xdr:sp macro="" textlink="">
      <xdr:nvSpPr>
        <xdr:cNvPr id="801" name="テキスト ボックス 800">
          <a:extLst>
            <a:ext uri="{FF2B5EF4-FFF2-40B4-BE49-F238E27FC236}">
              <a16:creationId xmlns:a16="http://schemas.microsoft.com/office/drawing/2014/main" id="{00000000-0008-0000-0700-000021030000}"/>
            </a:ext>
          </a:extLst>
        </xdr:cNvPr>
        <xdr:cNvSpPr txBox="1"/>
      </xdr:nvSpPr>
      <xdr:spPr>
        <a:xfrm>
          <a:off x="19420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02" name="フローチャート: 判断 801">
          <a:extLst>
            <a:ext uri="{FF2B5EF4-FFF2-40B4-BE49-F238E27FC236}">
              <a16:creationId xmlns:a16="http://schemas.microsoft.com/office/drawing/2014/main" id="{00000000-0008-0000-0700-000022030000}"/>
            </a:ext>
          </a:extLst>
        </xdr:cNvPr>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55</xdr:row>
      <xdr:rowOff>10177</xdr:rowOff>
    </xdr:from>
    <xdr:ext cx="249299" cy="259045"/>
    <xdr:sp macro="" textlink="">
      <xdr:nvSpPr>
        <xdr:cNvPr id="803" name="テキスト ボックス 802">
          <a:extLst>
            <a:ext uri="{FF2B5EF4-FFF2-40B4-BE49-F238E27FC236}">
              <a16:creationId xmlns:a16="http://schemas.microsoft.com/office/drawing/2014/main" id="{00000000-0008-0000-0700-000023030000}"/>
            </a:ext>
          </a:extLst>
        </xdr:cNvPr>
        <xdr:cNvSpPr txBox="1"/>
      </xdr:nvSpPr>
      <xdr:spPr>
        <a:xfrm>
          <a:off x="18531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04" name="テキスト ボックス 803">
          <a:extLst>
            <a:ext uri="{FF2B5EF4-FFF2-40B4-BE49-F238E27FC236}">
              <a16:creationId xmlns:a16="http://schemas.microsoft.com/office/drawing/2014/main" id="{00000000-0008-0000-0700-000024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05" name="テキスト ボックス 804">
          <a:extLst>
            <a:ext uri="{FF2B5EF4-FFF2-40B4-BE49-F238E27FC236}">
              <a16:creationId xmlns:a16="http://schemas.microsoft.com/office/drawing/2014/main" id="{00000000-0008-0000-0700-000025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06" name="テキスト ボックス 805">
          <a:extLst>
            <a:ext uri="{FF2B5EF4-FFF2-40B4-BE49-F238E27FC236}">
              <a16:creationId xmlns:a16="http://schemas.microsoft.com/office/drawing/2014/main" id="{00000000-0008-0000-0700-000026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07" name="テキスト ボックス 806">
          <a:extLst>
            <a:ext uri="{FF2B5EF4-FFF2-40B4-BE49-F238E27FC236}">
              <a16:creationId xmlns:a16="http://schemas.microsoft.com/office/drawing/2014/main" id="{00000000-0008-0000-0700-000027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08" name="テキスト ボックス 807">
          <a:extLst>
            <a:ext uri="{FF2B5EF4-FFF2-40B4-BE49-F238E27FC236}">
              <a16:creationId xmlns:a16="http://schemas.microsoft.com/office/drawing/2014/main" id="{00000000-0008-0000-0700-000028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09" name="楕円 808">
          <a:extLst>
            <a:ext uri="{FF2B5EF4-FFF2-40B4-BE49-F238E27FC236}">
              <a16:creationId xmlns:a16="http://schemas.microsoft.com/office/drawing/2014/main" id="{00000000-0008-0000-0700-000029030000}"/>
            </a:ext>
          </a:extLst>
        </xdr:cNvPr>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53</xdr:row>
      <xdr:rowOff>124477</xdr:rowOff>
    </xdr:from>
    <xdr:ext cx="249299" cy="259045"/>
    <xdr:sp macro="" textlink="">
      <xdr:nvSpPr>
        <xdr:cNvPr id="810" name="前年度繰上充用金該当値テキスト">
          <a:extLst>
            <a:ext uri="{FF2B5EF4-FFF2-40B4-BE49-F238E27FC236}">
              <a16:creationId xmlns:a16="http://schemas.microsoft.com/office/drawing/2014/main" id="{00000000-0008-0000-0700-00002A030000}"/>
            </a:ext>
          </a:extLst>
        </xdr:cNvPr>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54</xdr:row>
      <xdr:rowOff>88900</xdr:rowOff>
    </xdr:from>
    <xdr:to>
      <xdr:col>112</xdr:col>
      <xdr:colOff>38100</xdr:colOff>
      <xdr:row>55</xdr:row>
      <xdr:rowOff>19050</xdr:rowOff>
    </xdr:to>
    <xdr:sp macro="" textlink="">
      <xdr:nvSpPr>
        <xdr:cNvPr id="811" name="楕円 810">
          <a:extLst>
            <a:ext uri="{FF2B5EF4-FFF2-40B4-BE49-F238E27FC236}">
              <a16:creationId xmlns:a16="http://schemas.microsoft.com/office/drawing/2014/main" id="{00000000-0008-0000-0700-00002B030000}"/>
            </a:ext>
          </a:extLst>
        </xdr:cNvPr>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53</xdr:row>
      <xdr:rowOff>35577</xdr:rowOff>
    </xdr:from>
    <xdr:ext cx="249299" cy="259045"/>
    <xdr:sp macro="" textlink="">
      <xdr:nvSpPr>
        <xdr:cNvPr id="812" name="テキスト ボックス 811">
          <a:extLst>
            <a:ext uri="{FF2B5EF4-FFF2-40B4-BE49-F238E27FC236}">
              <a16:creationId xmlns:a16="http://schemas.microsoft.com/office/drawing/2014/main" id="{00000000-0008-0000-0700-00002C030000}"/>
            </a:ext>
          </a:extLst>
        </xdr:cNvPr>
        <xdr:cNvSpPr txBox="1"/>
      </xdr:nvSpPr>
      <xdr:spPr>
        <a:xfrm>
          <a:off x="2119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54</xdr:row>
      <xdr:rowOff>88900</xdr:rowOff>
    </xdr:from>
    <xdr:to>
      <xdr:col>107</xdr:col>
      <xdr:colOff>101600</xdr:colOff>
      <xdr:row>55</xdr:row>
      <xdr:rowOff>19050</xdr:rowOff>
    </xdr:to>
    <xdr:sp macro="" textlink="">
      <xdr:nvSpPr>
        <xdr:cNvPr id="813" name="楕円 812">
          <a:extLst>
            <a:ext uri="{FF2B5EF4-FFF2-40B4-BE49-F238E27FC236}">
              <a16:creationId xmlns:a16="http://schemas.microsoft.com/office/drawing/2014/main" id="{00000000-0008-0000-0700-00002D030000}"/>
            </a:ext>
          </a:extLst>
        </xdr:cNvPr>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53</xdr:row>
      <xdr:rowOff>35577</xdr:rowOff>
    </xdr:from>
    <xdr:ext cx="249299" cy="259045"/>
    <xdr:sp macro="" textlink="">
      <xdr:nvSpPr>
        <xdr:cNvPr id="814" name="テキスト ボックス 813">
          <a:extLst>
            <a:ext uri="{FF2B5EF4-FFF2-40B4-BE49-F238E27FC236}">
              <a16:creationId xmlns:a16="http://schemas.microsoft.com/office/drawing/2014/main" id="{00000000-0008-0000-0700-00002E030000}"/>
            </a:ext>
          </a:extLst>
        </xdr:cNvPr>
        <xdr:cNvSpPr txBox="1"/>
      </xdr:nvSpPr>
      <xdr:spPr>
        <a:xfrm>
          <a:off x="2030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54</xdr:row>
      <xdr:rowOff>88900</xdr:rowOff>
    </xdr:from>
    <xdr:to>
      <xdr:col>102</xdr:col>
      <xdr:colOff>165100</xdr:colOff>
      <xdr:row>55</xdr:row>
      <xdr:rowOff>19050</xdr:rowOff>
    </xdr:to>
    <xdr:sp macro="" textlink="">
      <xdr:nvSpPr>
        <xdr:cNvPr id="815" name="楕円 814">
          <a:extLst>
            <a:ext uri="{FF2B5EF4-FFF2-40B4-BE49-F238E27FC236}">
              <a16:creationId xmlns:a16="http://schemas.microsoft.com/office/drawing/2014/main" id="{00000000-0008-0000-0700-00002F030000}"/>
            </a:ext>
          </a:extLst>
        </xdr:cNvPr>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53</xdr:row>
      <xdr:rowOff>35577</xdr:rowOff>
    </xdr:from>
    <xdr:ext cx="249299" cy="259045"/>
    <xdr:sp macro="" textlink="">
      <xdr:nvSpPr>
        <xdr:cNvPr id="816" name="テキスト ボックス 815">
          <a:extLst>
            <a:ext uri="{FF2B5EF4-FFF2-40B4-BE49-F238E27FC236}">
              <a16:creationId xmlns:a16="http://schemas.microsoft.com/office/drawing/2014/main" id="{00000000-0008-0000-0700-000030030000}"/>
            </a:ext>
          </a:extLst>
        </xdr:cNvPr>
        <xdr:cNvSpPr txBox="1"/>
      </xdr:nvSpPr>
      <xdr:spPr>
        <a:xfrm>
          <a:off x="19420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17" name="楕円 816">
          <a:extLst>
            <a:ext uri="{FF2B5EF4-FFF2-40B4-BE49-F238E27FC236}">
              <a16:creationId xmlns:a16="http://schemas.microsoft.com/office/drawing/2014/main" id="{00000000-0008-0000-0700-000031030000}"/>
            </a:ext>
          </a:extLst>
        </xdr:cNvPr>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53</xdr:row>
      <xdr:rowOff>35577</xdr:rowOff>
    </xdr:from>
    <xdr:ext cx="249299" cy="259045"/>
    <xdr:sp macro="" textlink="">
      <xdr:nvSpPr>
        <xdr:cNvPr id="818" name="テキスト ボックス 817">
          <a:extLst>
            <a:ext uri="{FF2B5EF4-FFF2-40B4-BE49-F238E27FC236}">
              <a16:creationId xmlns:a16="http://schemas.microsoft.com/office/drawing/2014/main" id="{00000000-0008-0000-0700-000032030000}"/>
            </a:ext>
          </a:extLst>
        </xdr:cNvPr>
        <xdr:cNvSpPr txBox="1"/>
      </xdr:nvSpPr>
      <xdr:spPr>
        <a:xfrm>
          <a:off x="18531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19" name="正方形/長方形 818">
          <a:extLst>
            <a:ext uri="{FF2B5EF4-FFF2-40B4-BE49-F238E27FC236}">
              <a16:creationId xmlns:a16="http://schemas.microsoft.com/office/drawing/2014/main" id="{00000000-0008-0000-0700-000033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20" name="正方形/長方形 819">
          <a:extLst>
            <a:ext uri="{FF2B5EF4-FFF2-40B4-BE49-F238E27FC236}">
              <a16:creationId xmlns:a16="http://schemas.microsoft.com/office/drawing/2014/main" id="{00000000-0008-0000-0700-000034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21" name="テキスト ボックス 820">
          <a:extLst>
            <a:ext uri="{FF2B5EF4-FFF2-40B4-BE49-F238E27FC236}">
              <a16:creationId xmlns:a16="http://schemas.microsoft.com/office/drawing/2014/main" id="{00000000-0008-0000-0700-000035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類似団体平均より、全体的に住民一人当たりコストは低い水準となっている。その中でも、総務費が類似団体平均に近くなっているが、これは新庁舎整備事業の実施や財政調整基金への積立が大きな要因となっている。引き続き住民サービスを下げることなく業務等の効率化を図っていく。</a:t>
          </a: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id="{00000000-0008-0000-08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id="{00000000-0008-0000-0800-00000300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id="{00000000-0008-0000-0800-00000400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id="{00000000-0008-0000-0800-00000500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id="{00000000-0008-0000-0800-00000600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id="{00000000-0008-0000-0800-00000700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id="{00000000-0008-0000-0800-00000800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id="{00000000-0008-0000-0800-000009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id="{00000000-0008-0000-0800-00000A00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id="{00000000-0008-0000-0800-00000B00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30</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id="{00000000-0008-0000-0800-00000C00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神奈川県開成町</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id="{00000000-0008-0000-0800-00000D00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id="{00000000-0008-0000-0800-00000E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財政調整基金残高は、新庁舎建設に伴う今後の公債費への対応等を踏まえて計画的に積立てる。また、近年では町税（法人）の予定納税分を翌年度に活用するため、予定納税相当額以上は積立てるようにしている。</a:t>
          </a: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id="{00000000-0008-0000-09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id="{00000000-0008-0000-0900-00000300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id="{00000000-0008-0000-0900-00000400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id="{00000000-0008-0000-0900-000005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id="{00000000-0008-0000-0900-00000600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id="{00000000-0008-0000-0900-000007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30</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id="{00000000-0008-0000-0900-00000800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神奈川県開成町</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id="{00000000-0008-0000-0900-00000900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id="{00000000-0008-0000-0900-00000A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一般会計の実質収支は黒字であり、また、いずれの会計も資金不足は生じておらず、連結実質赤字比率は算出されない。</a:t>
          </a:r>
        </a:p>
        <a:p>
          <a:r>
            <a:rPr kumimoji="1" lang="ja-JP" altLang="en-US" sz="1400">
              <a:latin typeface="ＭＳ ゴシック" pitchFamily="49" charset="-128"/>
              <a:ea typeface="ＭＳ ゴシック" pitchFamily="49" charset="-128"/>
            </a:rPr>
            <a:t>　今後も引き続き慎重な財政運営に努めていく。</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a16="http://schemas.microsoft.com/office/drawing/2014/main" id="{00000000-0008-0000-0900-00000B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a:extLst>
            <a:ext uri="{FF2B5EF4-FFF2-40B4-BE49-F238E27FC236}">
              <a16:creationId xmlns:a16="http://schemas.microsoft.com/office/drawing/2014/main" id="{00000000-0008-0000-0900-00000C000000}"/>
            </a:ext>
          </a:extLst>
        </xdr:cNvPr>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a:extLst>
            <a:ext uri="{FF2B5EF4-FFF2-40B4-BE49-F238E27FC236}">
              <a16:creationId xmlns:a16="http://schemas.microsoft.com/office/drawing/2014/main" id="{00000000-0008-0000-0900-00000D000000}"/>
            </a:ext>
          </a:extLst>
        </xdr:cNvPr>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a:extLst>
            <a:ext uri="{FF2B5EF4-FFF2-40B4-BE49-F238E27FC236}">
              <a16:creationId xmlns:a16="http://schemas.microsoft.com/office/drawing/2014/main" id="{00000000-0008-0000-0900-00000E000000}"/>
            </a:ext>
          </a:extLst>
        </xdr:cNvPr>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a:extLst>
            <a:ext uri="{FF2B5EF4-FFF2-40B4-BE49-F238E27FC236}">
              <a16:creationId xmlns:a16="http://schemas.microsoft.com/office/drawing/2014/main" id="{00000000-0008-0000-0900-00000F000000}"/>
            </a:ext>
          </a:extLst>
        </xdr:cNvPr>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a:extLst>
            <a:ext uri="{FF2B5EF4-FFF2-40B4-BE49-F238E27FC236}">
              <a16:creationId xmlns:a16="http://schemas.microsoft.com/office/drawing/2014/main" id="{00000000-0008-0000-0900-000010000000}"/>
            </a:ext>
          </a:extLst>
        </xdr:cNvPr>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a:extLst>
            <a:ext uri="{FF2B5EF4-FFF2-40B4-BE49-F238E27FC236}">
              <a16:creationId xmlns:a16="http://schemas.microsoft.com/office/drawing/2014/main" id="{00000000-0008-0000-0900-000011000000}"/>
            </a:ext>
          </a:extLst>
        </xdr:cNvPr>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a:extLst>
            <a:ext uri="{FF2B5EF4-FFF2-40B4-BE49-F238E27FC236}">
              <a16:creationId xmlns:a16="http://schemas.microsoft.com/office/drawing/2014/main" id="{00000000-0008-0000-0900-000012000000}"/>
            </a:ext>
          </a:extLst>
        </xdr:cNvPr>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19" name="凡例9">
          <a:extLst>
            <a:ext uri="{FF2B5EF4-FFF2-40B4-BE49-F238E27FC236}">
              <a16:creationId xmlns:a16="http://schemas.microsoft.com/office/drawing/2014/main" id="{00000000-0008-0000-0900-000013000000}"/>
            </a:ext>
          </a:extLst>
        </xdr:cNvPr>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0" name="凡例10">
          <a:extLst>
            <a:ext uri="{FF2B5EF4-FFF2-40B4-BE49-F238E27FC236}">
              <a16:creationId xmlns:a16="http://schemas.microsoft.com/office/drawing/2014/main" id="{00000000-0008-0000-0900-000014000000}"/>
            </a:ext>
          </a:extLst>
        </xdr:cNvPr>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id="{00000000-0008-0000-0A00-000002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id="{00000000-0008-0000-0A00-00000300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30</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id="{00000000-0008-0000-0A00-00000400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神奈川県開成町</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id="{00000000-0008-0000-0A00-00000500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id="{00000000-0008-0000-0A00-00000600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id="{00000000-0008-0000-0A00-00000700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id="{00000000-0008-0000-0A00-00000800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id="{00000000-0008-0000-0A00-00000900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id="{00000000-0008-0000-0A00-00000A00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id="{00000000-0008-0000-0A00-00000B00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id="{00000000-0008-0000-0A00-00000C00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id="{00000000-0008-0000-0A00-00000D00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id="{00000000-0008-0000-0A00-00000E00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id="{00000000-0008-0000-0A00-00000F00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id="{00000000-0008-0000-0A00-00001000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id="{00000000-0008-0000-0A00-0000110000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id="{00000000-0008-0000-0A00-00001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id="{00000000-0008-0000-0A00-00001300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id="{00000000-0008-0000-0A00-000014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新庁舎建設などの大型事業の実施に伴い、臨時財政対策債以外の町債の発行を抑制してきたが、一部臨時財政対策債等発行をしていることから実質公債費比率の分子は大きくなっている。</a:t>
          </a:r>
        </a:p>
        <a:p>
          <a:r>
            <a:rPr kumimoji="1" lang="ja-JP" altLang="en-US" sz="1400">
              <a:latin typeface="ＭＳ ゴシック" pitchFamily="49" charset="-128"/>
              <a:ea typeface="ＭＳ ゴシック" pitchFamily="49" charset="-128"/>
            </a:rPr>
            <a:t>　今後も新庁舎の建設をはじめ公共施設の老朽化対策などの大型事業を控えていることから引き続き臨時財政対策債以外の地方債の発行を抑制する必要がある。　</a:t>
          </a:r>
        </a:p>
      </xdr:txBody>
    </xdr:sp>
    <xdr:clientData/>
  </xdr:twoCellAnchor>
  <xdr:twoCellAnchor>
    <xdr:from>
      <xdr:col>1</xdr:col>
      <xdr:colOff>0</xdr:colOff>
      <xdr:row>55</xdr:row>
      <xdr:rowOff>0</xdr:rowOff>
    </xdr:from>
    <xdr:to>
      <xdr:col>10</xdr:col>
      <xdr:colOff>0</xdr:colOff>
      <xdr:row>56</xdr:row>
      <xdr:rowOff>0</xdr:rowOff>
    </xdr:to>
    <xdr:sp macro="" textlink="">
      <xdr:nvSpPr>
        <xdr:cNvPr id="21" name="Line 22">
          <a:extLst>
            <a:ext uri="{FF2B5EF4-FFF2-40B4-BE49-F238E27FC236}">
              <a16:creationId xmlns:a16="http://schemas.microsoft.com/office/drawing/2014/main" id="{00000000-0008-0000-0A00-000015000000}"/>
            </a:ext>
          </a:extLst>
        </xdr:cNvPr>
        <xdr:cNvSpPr>
          <a:spLocks noChangeShapeType="1"/>
        </xdr:cNvSpPr>
      </xdr:nvSpPr>
      <xdr:spPr bwMode="auto">
        <a:xfrm>
          <a:off x="504825" y="12106275"/>
          <a:ext cx="7448550" cy="400050"/>
        </a:xfrm>
        <a:prstGeom prst="line">
          <a:avLst/>
        </a:prstGeom>
        <a:noFill/>
        <a:ln w="19050">
          <a:solidFill>
            <a:srgbClr val="000000"/>
          </a:solidFill>
          <a:round/>
          <a:headEnd/>
          <a:tailEnd/>
        </a:ln>
      </xdr:spPr>
    </xdr:sp>
    <xdr:clientData/>
  </xdr:twoCellAnchor>
  <xdr:twoCellAnchor>
    <xdr:from>
      <xdr:col>15</xdr:col>
      <xdr:colOff>152400</xdr:colOff>
      <xdr:row>55</xdr:row>
      <xdr:rowOff>9525</xdr:rowOff>
    </xdr:from>
    <xdr:to>
      <xdr:col>20</xdr:col>
      <xdr:colOff>227240</xdr:colOff>
      <xdr:row>57</xdr:row>
      <xdr:rowOff>382361</xdr:rowOff>
    </xdr:to>
    <xdr:sp macro="" textlink="">
      <xdr:nvSpPr>
        <xdr:cNvPr id="22" name="Rectangle 87">
          <a:extLst>
            <a:ext uri="{FF2B5EF4-FFF2-40B4-BE49-F238E27FC236}">
              <a16:creationId xmlns:a16="http://schemas.microsoft.com/office/drawing/2014/main" id="{00000000-0008-0000-0A00-000016000000}"/>
            </a:ext>
          </a:extLst>
        </xdr:cNvPr>
        <xdr:cNvSpPr>
          <a:spLocks noChangeArrowheads="1"/>
        </xdr:cNvSpPr>
      </xdr:nvSpPr>
      <xdr:spPr bwMode="auto">
        <a:xfrm>
          <a:off x="13106400" y="12115800"/>
          <a:ext cx="4456340" cy="1172936"/>
        </a:xfrm>
        <a:prstGeom prst="rect">
          <a:avLst/>
        </a:prstGeom>
        <a:solidFill>
          <a:srgbClr val="FFFFFF"/>
        </a:solidFill>
        <a:ln w="19050">
          <a:solidFill>
            <a:srgbClr val="000000"/>
          </a:solidFill>
          <a:miter lim="800000"/>
          <a:headEnd/>
          <a:tailEnd/>
        </a:ln>
      </xdr:spPr>
    </xdr:sp>
    <xdr:clientData/>
  </xdr:twoCellAnchor>
  <xdr:twoCellAnchor>
    <xdr:from>
      <xdr:col>15</xdr:col>
      <xdr:colOff>176893</xdr:colOff>
      <xdr:row>55</xdr:row>
      <xdr:rowOff>0</xdr:rowOff>
    </xdr:from>
    <xdr:to>
      <xdr:col>16</xdr:col>
      <xdr:colOff>115661</xdr:colOff>
      <xdr:row>55</xdr:row>
      <xdr:rowOff>257175</xdr:rowOff>
    </xdr:to>
    <xdr:sp macro="" textlink="">
      <xdr:nvSpPr>
        <xdr:cNvPr id="23" name="Rectangle 88">
          <a:extLst>
            <a:ext uri="{FF2B5EF4-FFF2-40B4-BE49-F238E27FC236}">
              <a16:creationId xmlns:a16="http://schemas.microsoft.com/office/drawing/2014/main" id="{00000000-0008-0000-0A00-000017000000}"/>
            </a:ext>
          </a:extLst>
        </xdr:cNvPr>
        <xdr:cNvSpPr>
          <a:spLocks noChangeArrowheads="1"/>
        </xdr:cNvSpPr>
      </xdr:nvSpPr>
      <xdr:spPr bwMode="auto">
        <a:xfrm>
          <a:off x="13130893" y="12106275"/>
          <a:ext cx="815068" cy="25717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100" b="1" i="0" u="none" strike="noStrike" baseline="0">
              <a:solidFill>
                <a:srgbClr val="000000"/>
              </a:solidFill>
              <a:latin typeface="ＭＳ ゴシック"/>
              <a:ea typeface="ＭＳ ゴシック"/>
            </a:rPr>
            <a:t>分析欄</a:t>
          </a:r>
        </a:p>
      </xdr:txBody>
    </xdr:sp>
    <xdr:clientData/>
  </xdr:twoCellAnchor>
  <xdr:twoCellAnchor>
    <xdr:from>
      <xdr:col>15</xdr:col>
      <xdr:colOff>257175</xdr:colOff>
      <xdr:row>55</xdr:row>
      <xdr:rowOff>219075</xdr:rowOff>
    </xdr:from>
    <xdr:to>
      <xdr:col>20</xdr:col>
      <xdr:colOff>125016</xdr:colOff>
      <xdr:row>57</xdr:row>
      <xdr:rowOff>334736</xdr:rowOff>
    </xdr:to>
    <xdr:sp macro="" textlink="" fLocksText="0">
      <xdr:nvSpPr>
        <xdr:cNvPr id="24" name="テキスト ボックス 23">
          <a:extLst>
            <a:ext uri="{FF2B5EF4-FFF2-40B4-BE49-F238E27FC236}">
              <a16:creationId xmlns:a16="http://schemas.microsoft.com/office/drawing/2014/main" id="{00000000-0008-0000-0A00-000018000000}"/>
            </a:ext>
          </a:extLst>
        </xdr:cNvPr>
        <xdr:cNvSpPr txBox="1"/>
      </xdr:nvSpPr>
      <xdr:spPr>
        <a:xfrm>
          <a:off x="13211175" y="12325350"/>
          <a:ext cx="4249341" cy="91576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00">
              <a:latin typeface="ＭＳ ゴシック" pitchFamily="49" charset="-128"/>
              <a:ea typeface="ＭＳ ゴシック" pitchFamily="49" charset="-128"/>
            </a:rPr>
            <a:t>　減債基金は毎年の利息分のみ積み立てている。</a:t>
          </a:r>
          <a:endParaRPr kumimoji="1" lang="en-US" altLang="ja-JP" sz="1000">
            <a:latin typeface="ＭＳ ゴシック" pitchFamily="49" charset="-128"/>
            <a:ea typeface="ＭＳ ゴシック" pitchFamily="49" charset="-128"/>
          </a:endParaRPr>
        </a:p>
        <a:p>
          <a:endParaRPr kumimoji="1" lang="ja-JP" altLang="en-US" sz="1000">
            <a:latin typeface="ＭＳ ゴシック" pitchFamily="49" charset="-128"/>
            <a:ea typeface="ＭＳ ゴシック" pitchFamily="49" charset="-128"/>
          </a:endParaRP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id="{00000000-0008-0000-0B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id="{00000000-0008-0000-0B00-0000030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id="{00000000-0008-0000-0B00-000004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id="{00000000-0008-0000-0B00-0000050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id="{00000000-0008-0000-0B00-0000060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id="{00000000-0008-0000-0B00-0000070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id="{00000000-0008-0000-0B00-0000080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id="{00000000-0008-0000-0B00-0000090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id="{00000000-0008-0000-0B00-00000A0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id="{00000000-0008-0000-0B00-00000B0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id="{00000000-0008-0000-0B00-00000C0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id="{00000000-0008-0000-0B00-00000D0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id="{00000000-0008-0000-0B00-00000E0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id="{00000000-0008-0000-0B00-00000F0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id="{00000000-0008-0000-0B00-0000100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id="{00000000-0008-0000-0B00-0000110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id="{00000000-0008-0000-0B00-000012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id="{00000000-0008-0000-0B00-000013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30</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id="{00000000-0008-0000-0B00-0000140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神奈川県開成町</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id="{00000000-0008-0000-0B00-0000150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id="{00000000-0008-0000-0B00-0000160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id="{00000000-0008-0000-0B00-000017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町債の発行抑制に伴い、町債の残高は減額となっている。</a:t>
          </a:r>
        </a:p>
        <a:p>
          <a:r>
            <a:rPr kumimoji="1" lang="ja-JP" altLang="en-US" sz="1400">
              <a:latin typeface="ＭＳ ゴシック" pitchFamily="49" charset="-128"/>
              <a:ea typeface="ＭＳ ゴシック" pitchFamily="49" charset="-128"/>
            </a:rPr>
            <a:t>　また、分子から控除できる充当可能基金額が財政調整基金積立により増となったことにより、将来負担比率の分子が大きく減額となっている。</a:t>
          </a:r>
        </a:p>
        <a:p>
          <a:r>
            <a:rPr kumimoji="1" lang="ja-JP" altLang="en-US" sz="1400">
              <a:latin typeface="ＭＳ ゴシック" pitchFamily="49" charset="-128"/>
              <a:ea typeface="ＭＳ ゴシック" pitchFamily="49" charset="-128"/>
            </a:rPr>
            <a:t>　今後は、施設の老朽化対策をはじめ大型事業実施に伴い町債の発行や基金のとりくずしにより将来負担比率の分子は大きく上昇することが想定される。なお、この上昇は想定どおりであるが、今後も大型事業を控える中で、いかに基金のとりくずし額を抑えて将来に備えることができるかが課題である。</a:t>
          </a: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a16="http://schemas.microsoft.com/office/drawing/2014/main" id="{00000000-0008-0000-0C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a16="http://schemas.microsoft.com/office/drawing/2014/main" id="{00000000-0008-0000-0C00-000003000000}"/>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a16="http://schemas.microsoft.com/office/drawing/2014/main" id="{00000000-0008-0000-0C00-000004000000}"/>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a16="http://schemas.microsoft.com/office/drawing/2014/main" id="{00000000-0008-0000-0C00-000005000000}"/>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a16="http://schemas.microsoft.com/office/drawing/2014/main" id="{00000000-0008-0000-0C00-000006000000}"/>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a16="http://schemas.microsoft.com/office/drawing/2014/main" id="{00000000-0008-0000-0C00-000007000000}"/>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平成</a:t>
          </a:r>
          <a:r>
            <a:rPr lang="en-US" altLang="ja-JP" sz="1800" b="1">
              <a:solidFill>
                <a:schemeClr val="tx1"/>
              </a:solidFill>
              <a:latin typeface="ＭＳ ゴシック" pitchFamily="49" charset="-128"/>
              <a:ea typeface="ＭＳ ゴシック" pitchFamily="49" charset="-128"/>
            </a:rPr>
            <a:t>30</a:t>
          </a:r>
          <a:r>
            <a:rPr lang="ja-JP" altLang="en-US" sz="1800" b="1">
              <a:solidFill>
                <a:schemeClr val="tx1"/>
              </a:solidFill>
              <a:latin typeface="ＭＳ ゴシック" pitchFamily="49" charset="-128"/>
              <a:ea typeface="ＭＳ ゴシック" pitchFamily="49" charset="-128"/>
            </a:rPr>
            <a:t>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a16="http://schemas.microsoft.com/office/drawing/2014/main" id="{00000000-0008-0000-0C00-000008000000}"/>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神奈川県開成町</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a16="http://schemas.microsoft.com/office/drawing/2014/main" id="{00000000-0008-0000-0C00-000009000000}"/>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a16="http://schemas.microsoft.com/office/drawing/2014/main" id="{00000000-0008-0000-0C00-00000A000000}"/>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a16="http://schemas.microsoft.com/office/drawing/2014/main" id="{00000000-0008-0000-0C00-00000B000000}"/>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a16="http://schemas.microsoft.com/office/drawing/2014/main" id="{00000000-0008-0000-0C00-00000C000000}"/>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新庁舎建設や中学校の空調整備に伴い公共施設整備基金及び学校校舎整備基金の一部とりくずしや財政調整基金のとりくずしを行ったことから基金総額としては減額となった。ただし、町税の増収や繰越額確定に伴い、財政調整基金はとりくずし額以上の積立を行った。</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公共施設の老朽化に備えた計画的な基金の積立や年度間の財政バランスをとるための財政調整基金の積立を行っていく。</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a16="http://schemas.microsoft.com/office/drawing/2014/main" id="{00000000-0008-0000-0C00-00000D000000}"/>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a16="http://schemas.microsoft.com/office/drawing/2014/main" id="{00000000-0008-0000-0C00-00000E000000}"/>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a16="http://schemas.microsoft.com/office/drawing/2014/main" id="{00000000-0008-0000-0C00-00000F00000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（基金の使途）</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・公共施設整備基金：公共施設</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学校等校舎等整備基金の校舎を除く</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の建設、改修その他の整備に活用</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・学校校舎等整備基金：開成町立小学校、中学校、幼稚園の校舎、園舎その他の学校用建物の建設、改修その他の整備に活用</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・育英奨学金貸付基金：育成奨学金の財源として活用</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・あしがり郷瀬戸屋敷基金：あしがり郷「瀬戸屋敷」で実施する事業及び施設の維持管理経費に活用</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・開成駅前第</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公園「ロンちゃん」基金：開成駅前第２公園内に設置した小田急ロマンスカー</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3100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形の維持管理経費に活用</a:t>
          </a: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・公共施設整備基金：庁舎建設を含め今後の公共施設等の老朽化対策として繰越金確定に伴い積立を行っている</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・学校校舎等整備基金：文命中学校大規模修繕工事を控えているため積立を行っている</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・育英奨学金貸付基金：育英奨学金貸付金元利収入の積立を行っている</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・あしがり郷瀬戸屋敷基金：あしがり郷瀬戸屋敷維持管理事業寄附金の積立を行っている</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・開成駅前第</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公園「ロンちゃん」基金：平成</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年度新設（クラウドファンディング活用（ふるさと納税版）</a:t>
          </a: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・公共施設整備基金：今後の公共施設等の老朽化対策として随時積立を行っていく</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・学校校舎等整備基金：各学校、園の老朽化対策を見据え今後も随時積立を行っていく</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・育英奨学金貸付基金：今後も育英奨学金貸付金元利収入の積立を行っていく</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・あしがり郷瀬戸屋敷基金：あしがり郷瀬戸屋敷維持管理事業寄附金の積立及び老朽化対策に備え積立を行っていく</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・開成駅前第</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公園「ロンちゃん」基金：募集目標金額を達成。今後必要に応じて再度クラウドファンディング等を活用していく</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a16="http://schemas.microsoft.com/office/drawing/2014/main" id="{00000000-0008-0000-0C00-000010000000}"/>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a16="http://schemas.microsoft.com/office/drawing/2014/main" id="{00000000-0008-0000-0C00-000011000000}"/>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a16="http://schemas.microsoft.com/office/drawing/2014/main" id="{00000000-0008-0000-0C00-000012000000}"/>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町税の急増に伴う翌年度の交付税の精算に備えるため積立を行ったことから増額となる。</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今後も町税及び交付税の動向に注視しながら、年度間の歳入のバランスをとるため積立及びとりくずしを行っていく。</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a16="http://schemas.microsoft.com/office/drawing/2014/main" id="{00000000-0008-0000-0C00-000013000000}"/>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a16="http://schemas.microsoft.com/office/drawing/2014/main" id="{00000000-0008-0000-0C00-000014000000}"/>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a16="http://schemas.microsoft.com/office/drawing/2014/main" id="{00000000-0008-0000-0C00-000015000000}"/>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預金利息分の積立を行い毎年微増している。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満期一括償還の町債がないことから、当面は預金利息のみ積立を行っていく。</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a16="http://schemas.microsoft.com/office/drawing/2014/main" id="{00000000-0008-0000-0C00-000016000000}"/>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1</xdr:col>
      <xdr:colOff>47625</xdr:colOff>
      <xdr:row>44</xdr:row>
      <xdr:rowOff>47625</xdr:rowOff>
    </xdr:from>
    <xdr:to>
      <xdr:col>37</xdr:col>
      <xdr:colOff>57151</xdr:colOff>
      <xdr:row>60</xdr:row>
      <xdr:rowOff>119496</xdr:rowOff>
    </xdr:to>
    <xdr:graphicFrame macro="">
      <xdr:nvGraphicFramePr>
        <xdr:cNvPr id="2" name="グラフ1">
          <a:extLst>
            <a:ext uri="{FF2B5EF4-FFF2-40B4-BE49-F238E27FC236}">
              <a16:creationId xmlns:a16="http://schemas.microsoft.com/office/drawing/2014/main" id="{6FFED411-886B-471E-B35A-D539A9A4F396}"/>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19050</xdr:colOff>
      <xdr:row>66</xdr:row>
      <xdr:rowOff>9525</xdr:rowOff>
    </xdr:from>
    <xdr:to>
      <xdr:col>37</xdr:col>
      <xdr:colOff>125466</xdr:colOff>
      <xdr:row>82</xdr:row>
      <xdr:rowOff>138514</xdr:rowOff>
    </xdr:to>
    <xdr:graphicFrame macro="">
      <xdr:nvGraphicFramePr>
        <xdr:cNvPr id="3" name="グラフ2">
          <a:extLst>
            <a:ext uri="{FF2B5EF4-FFF2-40B4-BE49-F238E27FC236}">
              <a16:creationId xmlns:a16="http://schemas.microsoft.com/office/drawing/2014/main" id="{4F6FAF1A-38D9-4A08-99A1-9501614C724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355600</xdr:colOff>
      <xdr:row>0</xdr:row>
      <xdr:rowOff>63500</xdr:rowOff>
    </xdr:from>
    <xdr:to>
      <xdr:col>66</xdr:col>
      <xdr:colOff>187325</xdr:colOff>
      <xdr:row>1</xdr:row>
      <xdr:rowOff>155575</xdr:rowOff>
    </xdr:to>
    <xdr:sp macro="" textlink="">
      <xdr:nvSpPr>
        <xdr:cNvPr id="4" name="正方形/長方形 3">
          <a:extLst>
            <a:ext uri="{FF2B5EF4-FFF2-40B4-BE49-F238E27FC236}">
              <a16:creationId xmlns:a16="http://schemas.microsoft.com/office/drawing/2014/main" id="{DEFF9580-F654-4343-9950-DB23FEA2AAA1}"/>
            </a:ext>
          </a:extLst>
        </xdr:cNvPr>
        <xdr:cNvSpPr/>
      </xdr:nvSpPr>
      <xdr:spPr>
        <a:xfrm>
          <a:off x="355600" y="635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）市町村公会計指標分析／財政指標組合せ分析表</a:t>
          </a:r>
        </a:p>
      </xdr:txBody>
    </xdr:sp>
    <xdr:clientData/>
  </xdr:twoCellAnchor>
  <xdr:twoCellAnchor>
    <xdr:from>
      <xdr:col>87</xdr:col>
      <xdr:colOff>161925</xdr:colOff>
      <xdr:row>0</xdr:row>
      <xdr:rowOff>190500</xdr:rowOff>
    </xdr:from>
    <xdr:to>
      <xdr:col>107</xdr:col>
      <xdr:colOff>282575</xdr:colOff>
      <xdr:row>1</xdr:row>
      <xdr:rowOff>206375</xdr:rowOff>
    </xdr:to>
    <xdr:sp macro="" textlink="">
      <xdr:nvSpPr>
        <xdr:cNvPr id="5" name="正方形/長方形 4">
          <a:extLst>
            <a:ext uri="{FF2B5EF4-FFF2-40B4-BE49-F238E27FC236}">
              <a16:creationId xmlns:a16="http://schemas.microsoft.com/office/drawing/2014/main" id="{A12EC673-50BA-4598-B520-66E139DFF988}"/>
            </a:ext>
          </a:extLst>
        </xdr:cNvPr>
        <xdr:cNvSpPr/>
      </xdr:nvSpPr>
      <xdr:spPr>
        <a:xfrm>
          <a:off x="170307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187325</xdr:colOff>
      <xdr:row>0</xdr:row>
      <xdr:rowOff>215900</xdr:rowOff>
    </xdr:from>
    <xdr:to>
      <xdr:col>107</xdr:col>
      <xdr:colOff>263525</xdr:colOff>
      <xdr:row>1</xdr:row>
      <xdr:rowOff>180975</xdr:rowOff>
    </xdr:to>
    <xdr:sp macro="" textlink="">
      <xdr:nvSpPr>
        <xdr:cNvPr id="6" name="正方形/長方形 5">
          <a:extLst>
            <a:ext uri="{FF2B5EF4-FFF2-40B4-BE49-F238E27FC236}">
              <a16:creationId xmlns:a16="http://schemas.microsoft.com/office/drawing/2014/main" id="{32C5E907-AD0E-4D26-ADF7-54CDA69C1516}"/>
            </a:ext>
          </a:extLst>
        </xdr:cNvPr>
        <xdr:cNvSpPr/>
      </xdr:nvSpPr>
      <xdr:spPr>
        <a:xfrm>
          <a:off x="170561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88</xdr:col>
      <xdr:colOff>22225</xdr:colOff>
      <xdr:row>0</xdr:row>
      <xdr:rowOff>241300</xdr:rowOff>
    </xdr:from>
    <xdr:to>
      <xdr:col>107</xdr:col>
      <xdr:colOff>231775</xdr:colOff>
      <xdr:row>1</xdr:row>
      <xdr:rowOff>142875</xdr:rowOff>
    </xdr:to>
    <xdr:sp macro="" textlink="">
      <xdr:nvSpPr>
        <xdr:cNvPr id="7" name="正方形/長方形 6">
          <a:extLst>
            <a:ext uri="{FF2B5EF4-FFF2-40B4-BE49-F238E27FC236}">
              <a16:creationId xmlns:a16="http://schemas.microsoft.com/office/drawing/2014/main" id="{12572B36-0FAC-4F3D-92B0-26ADFA80115A}"/>
            </a:ext>
          </a:extLst>
        </xdr:cNvPr>
        <xdr:cNvSpPr/>
      </xdr:nvSpPr>
      <xdr:spPr>
        <a:xfrm>
          <a:off x="170815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神奈川県開成町</a:t>
          </a:r>
        </a:p>
      </xdr:txBody>
    </xdr:sp>
    <xdr:clientData/>
  </xdr:twoCellAnchor>
  <xdr:twoCellAnchor>
    <xdr:from>
      <xdr:col>73</xdr:col>
      <xdr:colOff>34925</xdr:colOff>
      <xdr:row>0</xdr:row>
      <xdr:rowOff>190500</xdr:rowOff>
    </xdr:from>
    <xdr:to>
      <xdr:col>87</xdr:col>
      <xdr:colOff>28575</xdr:colOff>
      <xdr:row>1</xdr:row>
      <xdr:rowOff>206375</xdr:rowOff>
    </xdr:to>
    <xdr:sp macro="" textlink="">
      <xdr:nvSpPr>
        <xdr:cNvPr id="8" name="正方形/長方形 7">
          <a:extLst>
            <a:ext uri="{FF2B5EF4-FFF2-40B4-BE49-F238E27FC236}">
              <a16:creationId xmlns:a16="http://schemas.microsoft.com/office/drawing/2014/main" id="{502D2C59-2059-4F5F-A2A2-A34AFF6493EA}"/>
            </a:ext>
          </a:extLst>
        </xdr:cNvPr>
        <xdr:cNvSpPr/>
      </xdr:nvSpPr>
      <xdr:spPr>
        <a:xfrm>
          <a:off x="142367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60325</xdr:colOff>
      <xdr:row>0</xdr:row>
      <xdr:rowOff>215900</xdr:rowOff>
    </xdr:from>
    <xdr:to>
      <xdr:col>87</xdr:col>
      <xdr:colOff>9525</xdr:colOff>
      <xdr:row>1</xdr:row>
      <xdr:rowOff>180975</xdr:rowOff>
    </xdr:to>
    <xdr:sp macro="" textlink="">
      <xdr:nvSpPr>
        <xdr:cNvPr id="9" name="正方形/長方形 8">
          <a:extLst>
            <a:ext uri="{FF2B5EF4-FFF2-40B4-BE49-F238E27FC236}">
              <a16:creationId xmlns:a16="http://schemas.microsoft.com/office/drawing/2014/main" id="{A51DE521-FAB1-4311-9545-FAA94FAC62BF}"/>
            </a:ext>
          </a:extLst>
        </xdr:cNvPr>
        <xdr:cNvSpPr/>
      </xdr:nvSpPr>
      <xdr:spPr>
        <a:xfrm>
          <a:off x="142621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85725</xdr:colOff>
      <xdr:row>0</xdr:row>
      <xdr:rowOff>241300</xdr:rowOff>
    </xdr:from>
    <xdr:to>
      <xdr:col>86</xdr:col>
      <xdr:colOff>168275</xdr:colOff>
      <xdr:row>1</xdr:row>
      <xdr:rowOff>155575</xdr:rowOff>
    </xdr:to>
    <xdr:sp macro="" textlink="">
      <xdr:nvSpPr>
        <xdr:cNvPr id="10" name="正方形/長方形 9">
          <a:extLst>
            <a:ext uri="{FF2B5EF4-FFF2-40B4-BE49-F238E27FC236}">
              <a16:creationId xmlns:a16="http://schemas.microsoft.com/office/drawing/2014/main" id="{839531F7-CD54-4696-8DFB-0172222FE0A4}"/>
            </a:ext>
          </a:extLst>
        </xdr:cNvPr>
        <xdr:cNvSpPr/>
      </xdr:nvSpPr>
      <xdr:spPr>
        <a:xfrm>
          <a:off x="142875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30</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482600</xdr:colOff>
      <xdr:row>2</xdr:row>
      <xdr:rowOff>22225</xdr:rowOff>
    </xdr:from>
    <xdr:to>
      <xdr:col>53</xdr:col>
      <xdr:colOff>187325</xdr:colOff>
      <xdr:row>11</xdr:row>
      <xdr:rowOff>104775</xdr:rowOff>
    </xdr:to>
    <xdr:sp macro="" textlink="">
      <xdr:nvSpPr>
        <xdr:cNvPr id="11" name="正方形/長方形 10">
          <a:extLst>
            <a:ext uri="{FF2B5EF4-FFF2-40B4-BE49-F238E27FC236}">
              <a16:creationId xmlns:a16="http://schemas.microsoft.com/office/drawing/2014/main" id="{DEB6BACC-5815-445F-B24F-E8DA19FAD471}"/>
            </a:ext>
          </a:extLst>
        </xdr:cNvPr>
        <xdr:cNvSpPr/>
      </xdr:nvSpPr>
      <xdr:spPr>
        <a:xfrm>
          <a:off x="4826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53975</xdr:rowOff>
    </xdr:from>
    <xdr:to>
      <xdr:col>8</xdr:col>
      <xdr:colOff>187325</xdr:colOff>
      <xdr:row>11</xdr:row>
      <xdr:rowOff>73025</xdr:rowOff>
    </xdr:to>
    <xdr:sp macro="" textlink="">
      <xdr:nvSpPr>
        <xdr:cNvPr id="12" name="正方形/長方形 11">
          <a:extLst>
            <a:ext uri="{FF2B5EF4-FFF2-40B4-BE49-F238E27FC236}">
              <a16:creationId xmlns:a16="http://schemas.microsoft.com/office/drawing/2014/main" id="{28151F5D-391B-4914-81C9-A6C9799355FD}"/>
            </a:ext>
          </a:extLst>
        </xdr:cNvPr>
        <xdr:cNvSpPr/>
      </xdr:nvSpPr>
      <xdr:spPr>
        <a:xfrm>
          <a:off x="6096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8</xdr:col>
      <xdr:colOff>123825</xdr:colOff>
      <xdr:row>2</xdr:row>
      <xdr:rowOff>53975</xdr:rowOff>
    </xdr:from>
    <xdr:to>
      <xdr:col>15</xdr:col>
      <xdr:colOff>123825</xdr:colOff>
      <xdr:row>11</xdr:row>
      <xdr:rowOff>73025</xdr:rowOff>
    </xdr:to>
    <xdr:sp macro="" textlink="">
      <xdr:nvSpPr>
        <xdr:cNvPr id="13" name="正方形/長方形 12">
          <a:extLst>
            <a:ext uri="{FF2B5EF4-FFF2-40B4-BE49-F238E27FC236}">
              <a16:creationId xmlns:a16="http://schemas.microsoft.com/office/drawing/2014/main" id="{974D8D84-CF5D-4868-9368-CF3550199133}"/>
            </a:ext>
          </a:extLst>
        </xdr:cNvPr>
        <xdr:cNvSpPr/>
      </xdr:nvSpPr>
      <xdr:spPr>
        <a:xfrm>
          <a:off x="19431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17,744
17,612
6.55
6,248,243
5,892,964
289,763
3,861,784
5,351,002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15</xdr:col>
      <xdr:colOff>123825</xdr:colOff>
      <xdr:row>2</xdr:row>
      <xdr:rowOff>53975</xdr:rowOff>
    </xdr:from>
    <xdr:to>
      <xdr:col>23</xdr:col>
      <xdr:colOff>123825</xdr:colOff>
      <xdr:row>11</xdr:row>
      <xdr:rowOff>73025</xdr:rowOff>
    </xdr:to>
    <xdr:sp macro="" textlink="">
      <xdr:nvSpPr>
        <xdr:cNvPr id="14" name="正方形/長方形 13">
          <a:extLst>
            <a:ext uri="{FF2B5EF4-FFF2-40B4-BE49-F238E27FC236}">
              <a16:creationId xmlns:a16="http://schemas.microsoft.com/office/drawing/2014/main" id="{4BA12C38-6F26-4AAD-81D6-A7291856EF2A}"/>
            </a:ext>
          </a:extLst>
        </xdr:cNvPr>
        <xdr:cNvSpPr/>
      </xdr:nvSpPr>
      <xdr:spPr>
        <a:xfrm>
          <a:off x="32766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23</xdr:col>
      <xdr:colOff>123825</xdr:colOff>
      <xdr:row>2</xdr:row>
      <xdr:rowOff>73025</xdr:rowOff>
    </xdr:from>
    <xdr:to>
      <xdr:col>34</xdr:col>
      <xdr:colOff>60325</xdr:colOff>
      <xdr:row>7</xdr:row>
      <xdr:rowOff>3175</xdr:rowOff>
    </xdr:to>
    <xdr:sp macro="" textlink="">
      <xdr:nvSpPr>
        <xdr:cNvPr id="15" name="正方形/長方形 14">
          <a:extLst>
            <a:ext uri="{FF2B5EF4-FFF2-40B4-BE49-F238E27FC236}">
              <a16:creationId xmlns:a16="http://schemas.microsoft.com/office/drawing/2014/main" id="{CC677F2F-49CA-486E-8330-C40C5BC1A85D}"/>
            </a:ext>
          </a:extLst>
        </xdr:cNvPr>
        <xdr:cNvSpPr/>
      </xdr:nvSpPr>
      <xdr:spPr>
        <a:xfrm>
          <a:off x="48006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60325</xdr:colOff>
      <xdr:row>2</xdr:row>
      <xdr:rowOff>73025</xdr:rowOff>
    </xdr:from>
    <xdr:to>
      <xdr:col>40</xdr:col>
      <xdr:colOff>187325</xdr:colOff>
      <xdr:row>7</xdr:row>
      <xdr:rowOff>3175</xdr:rowOff>
    </xdr:to>
    <xdr:sp macro="" textlink="">
      <xdr:nvSpPr>
        <xdr:cNvPr id="16" name="正方形/長方形 15">
          <a:extLst>
            <a:ext uri="{FF2B5EF4-FFF2-40B4-BE49-F238E27FC236}">
              <a16:creationId xmlns:a16="http://schemas.microsoft.com/office/drawing/2014/main" id="{C4ABE284-21AE-4D68-ACAB-1B5BE3918186}"/>
            </a:ext>
          </a:extLst>
        </xdr:cNvPr>
        <xdr:cNvSpPr/>
      </xdr:nvSpPr>
      <xdr:spPr>
        <a:xfrm>
          <a:off x="68326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6.2
28.4</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41</xdr:col>
      <xdr:colOff>60325</xdr:colOff>
      <xdr:row>2</xdr:row>
      <xdr:rowOff>85725</xdr:rowOff>
    </xdr:from>
    <xdr:to>
      <xdr:col>44</xdr:col>
      <xdr:colOff>123825</xdr:colOff>
      <xdr:row>7</xdr:row>
      <xdr:rowOff>15875</xdr:rowOff>
    </xdr:to>
    <xdr:sp macro="" textlink="">
      <xdr:nvSpPr>
        <xdr:cNvPr id="17" name="正方形/長方形 16">
          <a:extLst>
            <a:ext uri="{FF2B5EF4-FFF2-40B4-BE49-F238E27FC236}">
              <a16:creationId xmlns:a16="http://schemas.microsoft.com/office/drawing/2014/main" id="{911A5A49-D8BB-4CCA-8381-27A4EA6AA6CE}"/>
            </a:ext>
          </a:extLst>
        </xdr:cNvPr>
        <xdr:cNvSpPr/>
      </xdr:nvSpPr>
      <xdr:spPr>
        <a:xfrm>
          <a:off x="81661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23</xdr:col>
      <xdr:colOff>123825</xdr:colOff>
      <xdr:row>6</xdr:row>
      <xdr:rowOff>9525</xdr:rowOff>
    </xdr:from>
    <xdr:to>
      <xdr:col>34</xdr:col>
      <xdr:colOff>60325</xdr:colOff>
      <xdr:row>9</xdr:row>
      <xdr:rowOff>130175</xdr:rowOff>
    </xdr:to>
    <xdr:sp macro="" textlink="">
      <xdr:nvSpPr>
        <xdr:cNvPr id="18" name="正方形/長方形 17">
          <a:extLst>
            <a:ext uri="{FF2B5EF4-FFF2-40B4-BE49-F238E27FC236}">
              <a16:creationId xmlns:a16="http://schemas.microsoft.com/office/drawing/2014/main" id="{E11044BC-6DCA-4521-993C-D1D8D8C131CE}"/>
            </a:ext>
          </a:extLst>
        </xdr:cNvPr>
        <xdr:cNvSpPr/>
      </xdr:nvSpPr>
      <xdr:spPr>
        <a:xfrm>
          <a:off x="48006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123825</xdr:colOff>
      <xdr:row>6</xdr:row>
      <xdr:rowOff>9525</xdr:rowOff>
    </xdr:from>
    <xdr:to>
      <xdr:col>53</xdr:col>
      <xdr:colOff>187325</xdr:colOff>
      <xdr:row>9</xdr:row>
      <xdr:rowOff>130175</xdr:rowOff>
    </xdr:to>
    <xdr:sp macro="" textlink="">
      <xdr:nvSpPr>
        <xdr:cNvPr id="19" name="正方形/長方形 18">
          <a:extLst>
            <a:ext uri="{FF2B5EF4-FFF2-40B4-BE49-F238E27FC236}">
              <a16:creationId xmlns:a16="http://schemas.microsoft.com/office/drawing/2014/main" id="{86156663-6F7C-42AA-B750-94EDA45790E8}"/>
            </a:ext>
          </a:extLst>
        </xdr:cNvPr>
        <xdr:cNvSpPr/>
      </xdr:nvSpPr>
      <xdr:spPr>
        <a:xfrm>
          <a:off x="68961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H26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56</xdr:col>
      <xdr:colOff>111125</xdr:colOff>
      <xdr:row>2</xdr:row>
      <xdr:rowOff>22225</xdr:rowOff>
    </xdr:from>
    <xdr:to>
      <xdr:col>64</xdr:col>
      <xdr:colOff>111125</xdr:colOff>
      <xdr:row>8</xdr:row>
      <xdr:rowOff>111125</xdr:rowOff>
    </xdr:to>
    <xdr:sp macro="" textlink="">
      <xdr:nvSpPr>
        <xdr:cNvPr id="20" name="角丸四角形 19">
          <a:extLst>
            <a:ext uri="{FF2B5EF4-FFF2-40B4-BE49-F238E27FC236}">
              <a16:creationId xmlns:a16="http://schemas.microsoft.com/office/drawing/2014/main" id="{F112DFE8-837C-43B0-AB17-1579C0240CB9}"/>
            </a:ext>
          </a:extLst>
        </xdr:cNvPr>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180975</xdr:colOff>
      <xdr:row>2</xdr:row>
      <xdr:rowOff>85725</xdr:rowOff>
    </xdr:from>
    <xdr:to>
      <xdr:col>64</xdr:col>
      <xdr:colOff>180975</xdr:colOff>
      <xdr:row>3</xdr:row>
      <xdr:rowOff>15875</xdr:rowOff>
    </xdr:to>
    <xdr:sp macro="" textlink="">
      <xdr:nvSpPr>
        <xdr:cNvPr id="21" name="正方形/長方形 20">
          <a:extLst>
            <a:ext uri="{FF2B5EF4-FFF2-40B4-BE49-F238E27FC236}">
              <a16:creationId xmlns:a16="http://schemas.microsoft.com/office/drawing/2014/main" id="{2B37DA39-8C93-4BAE-A5EF-8A518A2AF6B0}"/>
            </a:ext>
          </a:extLst>
        </xdr:cNvPr>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57</xdr:col>
      <xdr:colOff>180975</xdr:colOff>
      <xdr:row>3</xdr:row>
      <xdr:rowOff>28575</xdr:rowOff>
    </xdr:from>
    <xdr:to>
      <xdr:col>64</xdr:col>
      <xdr:colOff>180975</xdr:colOff>
      <xdr:row>6</xdr:row>
      <xdr:rowOff>34925</xdr:rowOff>
    </xdr:to>
    <xdr:sp macro="" textlink="">
      <xdr:nvSpPr>
        <xdr:cNvPr id="22" name="正方形/長方形 21">
          <a:extLst>
            <a:ext uri="{FF2B5EF4-FFF2-40B4-BE49-F238E27FC236}">
              <a16:creationId xmlns:a16="http://schemas.microsoft.com/office/drawing/2014/main" id="{44B32B47-B070-416F-9241-8BB9BBC1BEB1}"/>
            </a:ext>
          </a:extLst>
        </xdr:cNvPr>
        <xdr:cNvSpPr/>
      </xdr:nvSpPr>
      <xdr:spPr>
        <a:xfrm>
          <a:off x="11334750" y="1219200"/>
          <a:ext cx="1333500" cy="520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57</xdr:col>
      <xdr:colOff>180975</xdr:colOff>
      <xdr:row>5</xdr:row>
      <xdr:rowOff>28575</xdr:rowOff>
    </xdr:from>
    <xdr:to>
      <xdr:col>65</xdr:col>
      <xdr:colOff>117475</xdr:colOff>
      <xdr:row>8</xdr:row>
      <xdr:rowOff>161925</xdr:rowOff>
    </xdr:to>
    <xdr:sp macro="" textlink="">
      <xdr:nvSpPr>
        <xdr:cNvPr id="23" name="正方形/長方形 22">
          <a:extLst>
            <a:ext uri="{FF2B5EF4-FFF2-40B4-BE49-F238E27FC236}">
              <a16:creationId xmlns:a16="http://schemas.microsoft.com/office/drawing/2014/main" id="{E1822894-8205-4DAC-AC00-5BD2D52DC638}"/>
            </a:ext>
          </a:extLst>
        </xdr:cNvPr>
        <xdr:cNvSpPr/>
      </xdr:nvSpPr>
      <xdr:spPr>
        <a:xfrm>
          <a:off x="11334750" y="1562100"/>
          <a:ext cx="1460500" cy="647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57</xdr:col>
      <xdr:colOff>3175</xdr:colOff>
      <xdr:row>2</xdr:row>
      <xdr:rowOff>174625</xdr:rowOff>
    </xdr:from>
    <xdr:to>
      <xdr:col>58</xdr:col>
      <xdr:colOff>22225</xdr:colOff>
      <xdr:row>2</xdr:row>
      <xdr:rowOff>174625</xdr:rowOff>
    </xdr:to>
    <xdr:cxnSp macro="">
      <xdr:nvCxnSpPr>
        <xdr:cNvPr id="24" name="直線コネクタ 23">
          <a:extLst>
            <a:ext uri="{FF2B5EF4-FFF2-40B4-BE49-F238E27FC236}">
              <a16:creationId xmlns:a16="http://schemas.microsoft.com/office/drawing/2014/main" id="{5D01CBD6-324A-4A08-9DA6-665ACB3A50B7}"/>
            </a:ext>
          </a:extLst>
        </xdr:cNvPr>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57150</xdr:colOff>
      <xdr:row>2</xdr:row>
      <xdr:rowOff>136525</xdr:rowOff>
    </xdr:from>
    <xdr:to>
      <xdr:col>57</xdr:col>
      <xdr:colOff>158750</xdr:colOff>
      <xdr:row>2</xdr:row>
      <xdr:rowOff>238125</xdr:rowOff>
    </xdr:to>
    <xdr:sp macro="" textlink="">
      <xdr:nvSpPr>
        <xdr:cNvPr id="25" name="楕円 24">
          <a:extLst>
            <a:ext uri="{FF2B5EF4-FFF2-40B4-BE49-F238E27FC236}">
              <a16:creationId xmlns:a16="http://schemas.microsoft.com/office/drawing/2014/main" id="{CBA29880-32EC-415D-82FB-755203F7C164}"/>
            </a:ext>
          </a:extLst>
        </xdr:cNvPr>
        <xdr:cNvSpPr/>
      </xdr:nvSpPr>
      <xdr:spPr>
        <a:xfrm>
          <a:off x="11210925" y="1003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57150</xdr:colOff>
      <xdr:row>3</xdr:row>
      <xdr:rowOff>117475</xdr:rowOff>
    </xdr:from>
    <xdr:to>
      <xdr:col>57</xdr:col>
      <xdr:colOff>158750</xdr:colOff>
      <xdr:row>4</xdr:row>
      <xdr:rowOff>47625</xdr:rowOff>
    </xdr:to>
    <xdr:sp macro="" textlink="">
      <xdr:nvSpPr>
        <xdr:cNvPr id="26" name="フローチャート: 判断 25">
          <a:extLst>
            <a:ext uri="{FF2B5EF4-FFF2-40B4-BE49-F238E27FC236}">
              <a16:creationId xmlns:a16="http://schemas.microsoft.com/office/drawing/2014/main" id="{C758B7E3-6023-4139-AB57-3A2B0D1203C5}"/>
            </a:ext>
          </a:extLst>
        </xdr:cNvPr>
        <xdr:cNvSpPr/>
      </xdr:nvSpPr>
      <xdr:spPr>
        <a:xfrm>
          <a:off x="11210925" y="1308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101600</xdr:colOff>
      <xdr:row>5</xdr:row>
      <xdr:rowOff>28575</xdr:rowOff>
    </xdr:from>
    <xdr:to>
      <xdr:col>57</xdr:col>
      <xdr:colOff>101600</xdr:colOff>
      <xdr:row>5</xdr:row>
      <xdr:rowOff>168275</xdr:rowOff>
    </xdr:to>
    <xdr:cxnSp macro="">
      <xdr:nvCxnSpPr>
        <xdr:cNvPr id="27" name="直線コネクタ 26">
          <a:extLst>
            <a:ext uri="{FF2B5EF4-FFF2-40B4-BE49-F238E27FC236}">
              <a16:creationId xmlns:a16="http://schemas.microsoft.com/office/drawing/2014/main" id="{2494B0A9-B122-42CE-A54E-1CB2BFEBD06F}"/>
            </a:ext>
          </a:extLst>
        </xdr:cNvPr>
        <xdr:cNvCxnSpPr/>
      </xdr:nvCxnSpPr>
      <xdr:spPr>
        <a:xfrm>
          <a:off x="11255375" y="15621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5</xdr:row>
      <xdr:rowOff>28575</xdr:rowOff>
    </xdr:from>
    <xdr:to>
      <xdr:col>58</xdr:col>
      <xdr:colOff>3175</xdr:colOff>
      <xdr:row>5</xdr:row>
      <xdr:rowOff>28575</xdr:rowOff>
    </xdr:to>
    <xdr:cxnSp macro="">
      <xdr:nvCxnSpPr>
        <xdr:cNvPr id="28" name="直線コネクタ 27">
          <a:extLst>
            <a:ext uri="{FF2B5EF4-FFF2-40B4-BE49-F238E27FC236}">
              <a16:creationId xmlns:a16="http://schemas.microsoft.com/office/drawing/2014/main" id="{EABB05D3-3EAC-4485-9FBD-A7A493443063}"/>
            </a:ext>
          </a:extLst>
        </xdr:cNvPr>
        <xdr:cNvCxnSpPr/>
      </xdr:nvCxnSpPr>
      <xdr:spPr>
        <a:xfrm>
          <a:off x="11176000" y="1562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101600</xdr:colOff>
      <xdr:row>6</xdr:row>
      <xdr:rowOff>95250</xdr:rowOff>
    </xdr:from>
    <xdr:to>
      <xdr:col>57</xdr:col>
      <xdr:colOff>101600</xdr:colOff>
      <xdr:row>7</xdr:row>
      <xdr:rowOff>63500</xdr:rowOff>
    </xdr:to>
    <xdr:cxnSp macro="">
      <xdr:nvCxnSpPr>
        <xdr:cNvPr id="29" name="直線コネクタ 28">
          <a:extLst>
            <a:ext uri="{FF2B5EF4-FFF2-40B4-BE49-F238E27FC236}">
              <a16:creationId xmlns:a16="http://schemas.microsoft.com/office/drawing/2014/main" id="{D90FD4BF-18C1-4537-8B82-F59962AC7E1B}"/>
            </a:ext>
          </a:extLst>
        </xdr:cNvPr>
        <xdr:cNvCxnSpPr/>
      </xdr:nvCxnSpPr>
      <xdr:spPr>
        <a:xfrm flipV="1">
          <a:off x="11255375" y="18002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7</xdr:row>
      <xdr:rowOff>66675</xdr:rowOff>
    </xdr:from>
    <xdr:to>
      <xdr:col>58</xdr:col>
      <xdr:colOff>3175</xdr:colOff>
      <xdr:row>7</xdr:row>
      <xdr:rowOff>66675</xdr:rowOff>
    </xdr:to>
    <xdr:cxnSp macro="">
      <xdr:nvCxnSpPr>
        <xdr:cNvPr id="30" name="直線コネクタ 29">
          <a:extLst>
            <a:ext uri="{FF2B5EF4-FFF2-40B4-BE49-F238E27FC236}">
              <a16:creationId xmlns:a16="http://schemas.microsoft.com/office/drawing/2014/main" id="{848B481A-B68B-413C-A123-3A879811808B}"/>
            </a:ext>
          </a:extLst>
        </xdr:cNvPr>
        <xdr:cNvCxnSpPr/>
      </xdr:nvCxnSpPr>
      <xdr:spPr>
        <a:xfrm>
          <a:off x="11176000" y="1943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419100</xdr:colOff>
      <xdr:row>12</xdr:row>
      <xdr:rowOff>47625</xdr:rowOff>
    </xdr:from>
    <xdr:ext cx="8896666" cy="259045"/>
    <xdr:sp macro="" textlink="">
      <xdr:nvSpPr>
        <xdr:cNvPr id="31" name="テキスト ボックス 30">
          <a:extLst>
            <a:ext uri="{FF2B5EF4-FFF2-40B4-BE49-F238E27FC236}">
              <a16:creationId xmlns:a16="http://schemas.microsoft.com/office/drawing/2014/main" id="{6B69906D-AF85-4B87-9993-3880B3809DCA}"/>
            </a:ext>
          </a:extLst>
        </xdr:cNvPr>
        <xdr:cNvSpPr txBox="1"/>
      </xdr:nvSpPr>
      <xdr:spPr>
        <a:xfrm>
          <a:off x="419100" y="27813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0</xdr:col>
      <xdr:colOff>419100</xdr:colOff>
      <xdr:row>13</xdr:row>
      <xdr:rowOff>168275</xdr:rowOff>
    </xdr:from>
    <xdr:ext cx="6046335" cy="259045"/>
    <xdr:sp macro="" textlink="">
      <xdr:nvSpPr>
        <xdr:cNvPr id="32" name="テキスト ボックス 31">
          <a:extLst>
            <a:ext uri="{FF2B5EF4-FFF2-40B4-BE49-F238E27FC236}">
              <a16:creationId xmlns:a16="http://schemas.microsoft.com/office/drawing/2014/main" id="{F16E4131-919D-4304-BA4C-29BDA2A7D574}"/>
            </a:ext>
          </a:extLst>
        </xdr:cNvPr>
        <xdr:cNvSpPr txBox="1"/>
      </xdr:nvSpPr>
      <xdr:spPr>
        <a:xfrm>
          <a:off x="419100" y="30734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0</xdr:col>
      <xdr:colOff>419100</xdr:colOff>
      <xdr:row>15</xdr:row>
      <xdr:rowOff>117475</xdr:rowOff>
    </xdr:from>
    <xdr:ext cx="8295925" cy="259045"/>
    <xdr:sp macro="" textlink="">
      <xdr:nvSpPr>
        <xdr:cNvPr id="33" name="テキスト ボックス 32">
          <a:extLst>
            <a:ext uri="{FF2B5EF4-FFF2-40B4-BE49-F238E27FC236}">
              <a16:creationId xmlns:a16="http://schemas.microsoft.com/office/drawing/2014/main" id="{000A26F9-49E8-4F9D-9B8C-CE40DFF6BD33}"/>
            </a:ext>
          </a:extLst>
        </xdr:cNvPr>
        <xdr:cNvSpPr txBox="1"/>
      </xdr:nvSpPr>
      <xdr:spPr>
        <a:xfrm>
          <a:off x="419100" y="3365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0</xdr:col>
      <xdr:colOff>419100</xdr:colOff>
      <xdr:row>17</xdr:row>
      <xdr:rowOff>66675</xdr:rowOff>
    </xdr:from>
    <xdr:ext cx="10968003" cy="259045"/>
    <xdr:sp macro="" textlink="">
      <xdr:nvSpPr>
        <xdr:cNvPr id="34" name="テキスト ボックス 33">
          <a:extLst>
            <a:ext uri="{FF2B5EF4-FFF2-40B4-BE49-F238E27FC236}">
              <a16:creationId xmlns:a16="http://schemas.microsoft.com/office/drawing/2014/main" id="{B4DB8F58-3804-42CF-BA5A-7922927965C3}"/>
            </a:ext>
          </a:extLst>
        </xdr:cNvPr>
        <xdr:cNvSpPr txBox="1"/>
      </xdr:nvSpPr>
      <xdr:spPr>
        <a:xfrm>
          <a:off x="419100" y="3657600"/>
          <a:ext cx="1096800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31</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年度中に市町村合併した団体で、合併前の団体毎の決算に基づく健全化判断比率等を算出していない団体については、債務償還比率、実質公債費率、将来負担比率のグラフを表記しない。</a:t>
          </a:r>
        </a:p>
      </xdr:txBody>
    </xdr:sp>
    <xdr:clientData/>
  </xdr:oneCellAnchor>
  <xdr:twoCellAnchor>
    <xdr:from>
      <xdr:col>5</xdr:col>
      <xdr:colOff>22225</xdr:colOff>
      <xdr:row>20</xdr:row>
      <xdr:rowOff>149225</xdr:rowOff>
    </xdr:from>
    <xdr:to>
      <xdr:col>27</xdr:col>
      <xdr:colOff>73025</xdr:colOff>
      <xdr:row>22</xdr:row>
      <xdr:rowOff>28575</xdr:rowOff>
    </xdr:to>
    <xdr:sp macro="" textlink="">
      <xdr:nvSpPr>
        <xdr:cNvPr id="35" name="正方形/長方形 34">
          <a:extLst>
            <a:ext uri="{FF2B5EF4-FFF2-40B4-BE49-F238E27FC236}">
              <a16:creationId xmlns:a16="http://schemas.microsoft.com/office/drawing/2014/main" id="{601EC040-4A14-4FE3-B886-65057D7A673A}"/>
            </a:ext>
          </a:extLst>
        </xdr:cNvPr>
        <xdr:cNvSpPr/>
      </xdr:nvSpPr>
      <xdr:spPr>
        <a:xfrm>
          <a:off x="1270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8</xdr:col>
      <xdr:colOff>166864</xdr:colOff>
      <xdr:row>22</xdr:row>
      <xdr:rowOff>81217</xdr:rowOff>
    </xdr:from>
    <xdr:to>
      <xdr:col>18</xdr:col>
      <xdr:colOff>4585</xdr:colOff>
      <xdr:row>24</xdr:row>
      <xdr:rowOff>14034</xdr:rowOff>
    </xdr:to>
    <xdr:sp macro="" textlink="">
      <xdr:nvSpPr>
        <xdr:cNvPr id="36" name="正方形/長方形 35">
          <a:extLst>
            <a:ext uri="{FF2B5EF4-FFF2-40B4-BE49-F238E27FC236}">
              <a16:creationId xmlns:a16="http://schemas.microsoft.com/office/drawing/2014/main" id="{670B0EA7-A16D-4A48-B631-86745CB79795}"/>
            </a:ext>
          </a:extLst>
        </xdr:cNvPr>
        <xdr:cNvSpPr/>
      </xdr:nvSpPr>
      <xdr:spPr>
        <a:xfrm>
          <a:off x="1986139" y="4624642"/>
          <a:ext cx="1742721"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18</xdr:col>
      <xdr:colOff>102864</xdr:colOff>
      <xdr:row>22</xdr:row>
      <xdr:rowOff>64546</xdr:rowOff>
    </xdr:from>
    <xdr:to>
      <xdr:col>23</xdr:col>
      <xdr:colOff>5085</xdr:colOff>
      <xdr:row>24</xdr:row>
      <xdr:rowOff>30705</xdr:rowOff>
    </xdr:to>
    <xdr:sp macro="" textlink="">
      <xdr:nvSpPr>
        <xdr:cNvPr id="37" name="正方形/長方形 36">
          <a:extLst>
            <a:ext uri="{FF2B5EF4-FFF2-40B4-BE49-F238E27FC236}">
              <a16:creationId xmlns:a16="http://schemas.microsoft.com/office/drawing/2014/main" id="{2FC00AD2-1827-4FAF-ABA2-F80410BD9EF4}"/>
            </a:ext>
          </a:extLst>
        </xdr:cNvPr>
        <xdr:cNvSpPr/>
      </xdr:nvSpPr>
      <xdr:spPr>
        <a:xfrm>
          <a:off x="3827139" y="4607971"/>
          <a:ext cx="854721"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[ 60.5</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27</xdr:col>
      <xdr:colOff>22225</xdr:colOff>
      <xdr:row>21</xdr:row>
      <xdr:rowOff>57150</xdr:rowOff>
    </xdr:from>
    <xdr:to>
      <xdr:col>35</xdr:col>
      <xdr:colOff>22225</xdr:colOff>
      <xdr:row>22</xdr:row>
      <xdr:rowOff>92075</xdr:rowOff>
    </xdr:to>
    <xdr:sp macro="" textlink="">
      <xdr:nvSpPr>
        <xdr:cNvPr id="38" name="正方形/長方形 37">
          <a:extLst>
            <a:ext uri="{FF2B5EF4-FFF2-40B4-BE49-F238E27FC236}">
              <a16:creationId xmlns:a16="http://schemas.microsoft.com/office/drawing/2014/main" id="{6A0F2D5F-CDA3-4111-97B2-2A7EAEDF869D}"/>
            </a:ext>
          </a:extLst>
        </xdr:cNvPr>
        <xdr:cNvSpPr/>
      </xdr:nvSpPr>
      <xdr:spPr>
        <a:xfrm>
          <a:off x="5461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27</xdr:col>
      <xdr:colOff>22225</xdr:colOff>
      <xdr:row>22</xdr:row>
      <xdr:rowOff>28575</xdr:rowOff>
    </xdr:from>
    <xdr:to>
      <xdr:col>35</xdr:col>
      <xdr:colOff>22225</xdr:colOff>
      <xdr:row>23</xdr:row>
      <xdr:rowOff>111125</xdr:rowOff>
    </xdr:to>
    <xdr:sp macro="" textlink="">
      <xdr:nvSpPr>
        <xdr:cNvPr id="39" name="正方形/長方形 38">
          <a:extLst>
            <a:ext uri="{FF2B5EF4-FFF2-40B4-BE49-F238E27FC236}">
              <a16:creationId xmlns:a16="http://schemas.microsoft.com/office/drawing/2014/main" id="{C48C8300-44AA-4133-8A9D-5CD75E945D5D}"/>
            </a:ext>
          </a:extLst>
        </xdr:cNvPr>
        <xdr:cNvSpPr/>
      </xdr:nvSpPr>
      <xdr:spPr>
        <a:xfrm>
          <a:off x="5461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22225</xdr:colOff>
      <xdr:row>21</xdr:row>
      <xdr:rowOff>57150</xdr:rowOff>
    </xdr:from>
    <xdr:to>
      <xdr:col>43</xdr:col>
      <xdr:colOff>22225</xdr:colOff>
      <xdr:row>22</xdr:row>
      <xdr:rowOff>92075</xdr:rowOff>
    </xdr:to>
    <xdr:sp macro="" textlink="">
      <xdr:nvSpPr>
        <xdr:cNvPr id="40" name="正方形/長方形 39">
          <a:extLst>
            <a:ext uri="{FF2B5EF4-FFF2-40B4-BE49-F238E27FC236}">
              <a16:creationId xmlns:a16="http://schemas.microsoft.com/office/drawing/2014/main" id="{B282A755-2419-438B-B656-5464BD89BA21}"/>
            </a:ext>
          </a:extLst>
        </xdr:cNvPr>
        <xdr:cNvSpPr/>
      </xdr:nvSpPr>
      <xdr:spPr>
        <a:xfrm>
          <a:off x="6985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22225</xdr:colOff>
      <xdr:row>22</xdr:row>
      <xdr:rowOff>28575</xdr:rowOff>
    </xdr:from>
    <xdr:to>
      <xdr:col>43</xdr:col>
      <xdr:colOff>22225</xdr:colOff>
      <xdr:row>23</xdr:row>
      <xdr:rowOff>111125</xdr:rowOff>
    </xdr:to>
    <xdr:sp macro="" textlink="">
      <xdr:nvSpPr>
        <xdr:cNvPr id="41" name="正方形/長方形 40">
          <a:extLst>
            <a:ext uri="{FF2B5EF4-FFF2-40B4-BE49-F238E27FC236}">
              <a16:creationId xmlns:a16="http://schemas.microsoft.com/office/drawing/2014/main" id="{8D7CEA9F-9771-4272-B4B1-3F74EDD5EA74}"/>
            </a:ext>
          </a:extLst>
        </xdr:cNvPr>
        <xdr:cNvSpPr/>
      </xdr:nvSpPr>
      <xdr:spPr>
        <a:xfrm>
          <a:off x="6985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149225</xdr:colOff>
      <xdr:row>21</xdr:row>
      <xdr:rowOff>57150</xdr:rowOff>
    </xdr:from>
    <xdr:to>
      <xdr:col>51</xdr:col>
      <xdr:colOff>149225</xdr:colOff>
      <xdr:row>22</xdr:row>
      <xdr:rowOff>92075</xdr:rowOff>
    </xdr:to>
    <xdr:sp macro="" textlink="">
      <xdr:nvSpPr>
        <xdr:cNvPr id="42" name="正方形/長方形 41">
          <a:extLst>
            <a:ext uri="{FF2B5EF4-FFF2-40B4-BE49-F238E27FC236}">
              <a16:creationId xmlns:a16="http://schemas.microsoft.com/office/drawing/2014/main" id="{FE5A578B-84C4-420A-8959-A8022919D553}"/>
            </a:ext>
          </a:extLst>
        </xdr:cNvPr>
        <xdr:cNvSpPr/>
      </xdr:nvSpPr>
      <xdr:spPr>
        <a:xfrm>
          <a:off x="8636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43</xdr:col>
      <xdr:colOff>149225</xdr:colOff>
      <xdr:row>22</xdr:row>
      <xdr:rowOff>28575</xdr:rowOff>
    </xdr:from>
    <xdr:to>
      <xdr:col>51</xdr:col>
      <xdr:colOff>149225</xdr:colOff>
      <xdr:row>23</xdr:row>
      <xdr:rowOff>111125</xdr:rowOff>
    </xdr:to>
    <xdr:sp macro="" textlink="">
      <xdr:nvSpPr>
        <xdr:cNvPr id="43" name="正方形/長方形 42">
          <a:extLst>
            <a:ext uri="{FF2B5EF4-FFF2-40B4-BE49-F238E27FC236}">
              <a16:creationId xmlns:a16="http://schemas.microsoft.com/office/drawing/2014/main" id="{C631D5C6-ADBB-42EA-8FDC-F0756149AAAA}"/>
            </a:ext>
          </a:extLst>
        </xdr:cNvPr>
        <xdr:cNvSpPr/>
      </xdr:nvSpPr>
      <xdr:spPr>
        <a:xfrm>
          <a:off x="8636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xdr:col>
      <xdr:colOff>22225</xdr:colOff>
      <xdr:row>24</xdr:row>
      <xdr:rowOff>66675</xdr:rowOff>
    </xdr:from>
    <xdr:to>
      <xdr:col>27</xdr:col>
      <xdr:colOff>73025</xdr:colOff>
      <xdr:row>36</xdr:row>
      <xdr:rowOff>168275</xdr:rowOff>
    </xdr:to>
    <xdr:sp macro="" textlink="">
      <xdr:nvSpPr>
        <xdr:cNvPr id="44" name="正方形/長方形 43">
          <a:extLst>
            <a:ext uri="{FF2B5EF4-FFF2-40B4-BE49-F238E27FC236}">
              <a16:creationId xmlns:a16="http://schemas.microsoft.com/office/drawing/2014/main" id="{EB0CF5D3-E8AC-40D5-9E70-953EF036AF3E}"/>
            </a:ext>
          </a:extLst>
        </xdr:cNvPr>
        <xdr:cNvSpPr/>
      </xdr:nvSpPr>
      <xdr:spPr>
        <a:xfrm>
          <a:off x="1270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66675</xdr:rowOff>
    </xdr:from>
    <xdr:to>
      <xdr:col>53</xdr:col>
      <xdr:colOff>149225</xdr:colOff>
      <xdr:row>36</xdr:row>
      <xdr:rowOff>168275</xdr:rowOff>
    </xdr:to>
    <xdr:sp macro="" textlink="">
      <xdr:nvSpPr>
        <xdr:cNvPr id="45" name="正方形/長方形 44">
          <a:extLst>
            <a:ext uri="{FF2B5EF4-FFF2-40B4-BE49-F238E27FC236}">
              <a16:creationId xmlns:a16="http://schemas.microsoft.com/office/drawing/2014/main" id="{806F487D-D3CF-4F41-A204-64AE76B3AD26}"/>
            </a:ext>
          </a:extLst>
        </xdr:cNvPr>
        <xdr:cNvSpPr/>
      </xdr:nvSpPr>
      <xdr:spPr>
        <a:xfrm>
          <a:off x="5778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130175</xdr:rowOff>
    </xdr:from>
    <xdr:to>
      <xdr:col>52</xdr:col>
      <xdr:colOff>149225</xdr:colOff>
      <xdr:row>26</xdr:row>
      <xdr:rowOff>41275</xdr:rowOff>
    </xdr:to>
    <xdr:sp macro="" textlink="">
      <xdr:nvSpPr>
        <xdr:cNvPr id="46" name="正方形/長方形 45">
          <a:extLst>
            <a:ext uri="{FF2B5EF4-FFF2-40B4-BE49-F238E27FC236}">
              <a16:creationId xmlns:a16="http://schemas.microsoft.com/office/drawing/2014/main" id="{A7310079-F34C-4239-82D8-924FB01C8CBF}"/>
            </a:ext>
          </a:extLst>
        </xdr:cNvPr>
        <xdr:cNvSpPr/>
      </xdr:nvSpPr>
      <xdr:spPr>
        <a:xfrm>
          <a:off x="5778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有形固定資産減価償却率の分析欄</a:t>
          </a:r>
        </a:p>
      </xdr:txBody>
    </xdr:sp>
    <xdr:clientData/>
  </xdr:twoCellAnchor>
  <xdr:twoCellAnchor>
    <xdr:from>
      <xdr:col>29</xdr:col>
      <xdr:colOff>34925</xdr:colOff>
      <xdr:row>26</xdr:row>
      <xdr:rowOff>15875</xdr:rowOff>
    </xdr:from>
    <xdr:to>
      <xdr:col>53</xdr:col>
      <xdr:colOff>22225</xdr:colOff>
      <xdr:row>36</xdr:row>
      <xdr:rowOff>79375</xdr:rowOff>
    </xdr:to>
    <xdr:sp macro="" textlink="" fLocksText="0">
      <xdr:nvSpPr>
        <xdr:cNvPr id="47" name="テキスト ボックス 46">
          <a:extLst>
            <a:ext uri="{FF2B5EF4-FFF2-40B4-BE49-F238E27FC236}">
              <a16:creationId xmlns:a16="http://schemas.microsoft.com/office/drawing/2014/main" id="{EE8A8C2D-276A-4DC7-B599-BB1D78E350C4}"/>
            </a:ext>
          </a:extLst>
        </xdr:cNvPr>
        <xdr:cNvSpPr txBox="1"/>
      </xdr:nvSpPr>
      <xdr:spPr>
        <a:xfrm>
          <a:off x="5854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　類似団体平均とほぼ同様の状況となっている。現在、個別施設計画を令和</a:t>
          </a:r>
          <a:r>
            <a:rPr kumimoji="1" lang="en-US" altLang="ja-JP" sz="1100">
              <a:latin typeface="ＭＳ Ｐゴシック" panose="020B0600070205080204" pitchFamily="50" charset="-128"/>
              <a:ea typeface="ＭＳ Ｐゴシック" panose="020B0600070205080204" pitchFamily="50" charset="-128"/>
            </a:rPr>
            <a:t>2</a:t>
          </a:r>
          <a:r>
            <a:rPr kumimoji="1" lang="ja-JP" altLang="en-US" sz="1100">
              <a:latin typeface="ＭＳ Ｐゴシック" panose="020B0600070205080204" pitchFamily="50" charset="-128"/>
              <a:ea typeface="ＭＳ Ｐゴシック" panose="020B0600070205080204" pitchFamily="50" charset="-128"/>
            </a:rPr>
            <a:t>年度までに策定するべく検討を進めている。</a:t>
          </a:r>
          <a:endParaRPr kumimoji="1" lang="en-US" altLang="ja-JP" sz="1100">
            <a:latin typeface="ＭＳ Ｐゴシック" panose="020B0600070205080204" pitchFamily="50" charset="-128"/>
            <a:ea typeface="ＭＳ Ｐゴシック" panose="020B0600070205080204" pitchFamily="50" charset="-128"/>
          </a:endParaRPr>
        </a:p>
        <a:p>
          <a:r>
            <a:rPr kumimoji="1" lang="ja-JP" altLang="en-US" sz="1100">
              <a:latin typeface="ＭＳ Ｐゴシック" panose="020B0600070205080204" pitchFamily="50" charset="-128"/>
              <a:ea typeface="ＭＳ Ｐゴシック" panose="020B0600070205080204" pitchFamily="50" charset="-128"/>
            </a:rPr>
            <a:t>　懸案であった庁舎の老朽化問題については、令和元年度に整備を終えている。令和</a:t>
          </a:r>
          <a:r>
            <a:rPr kumimoji="1" lang="en-US" altLang="ja-JP" sz="1100">
              <a:latin typeface="ＭＳ Ｐゴシック" panose="020B0600070205080204" pitchFamily="50" charset="-128"/>
              <a:ea typeface="ＭＳ Ｐゴシック" panose="020B0600070205080204" pitchFamily="50" charset="-128"/>
            </a:rPr>
            <a:t>2</a:t>
          </a:r>
          <a:r>
            <a:rPr kumimoji="1" lang="ja-JP" altLang="en-US" sz="1100">
              <a:latin typeface="ＭＳ Ｐゴシック" panose="020B0600070205080204" pitchFamily="50" charset="-128"/>
              <a:ea typeface="ＭＳ Ｐゴシック" panose="020B0600070205080204" pitchFamily="50" charset="-128"/>
            </a:rPr>
            <a:t>年度には旧庁舎の解体を行い比率は改善する。ただし、老朽化の問題は庁舎だけではないため、今後も計画的に改修工事を進める。</a:t>
          </a:r>
        </a:p>
      </xdr:txBody>
    </xdr:sp>
    <xdr:clientData/>
  </xdr:twoCellAnchor>
  <xdr:oneCellAnchor>
    <xdr:from>
      <xdr:col>4</xdr:col>
      <xdr:colOff>174625</xdr:colOff>
      <xdr:row>23</xdr:row>
      <xdr:rowOff>47625</xdr:rowOff>
    </xdr:from>
    <xdr:ext cx="349839" cy="225703"/>
    <xdr:sp macro="" textlink="">
      <xdr:nvSpPr>
        <xdr:cNvPr id="48" name="テキスト ボックス 47">
          <a:extLst>
            <a:ext uri="{FF2B5EF4-FFF2-40B4-BE49-F238E27FC236}">
              <a16:creationId xmlns:a16="http://schemas.microsoft.com/office/drawing/2014/main" id="{EEDFD19D-A042-4670-882A-5B6B4E6DAD8E}"/>
            </a:ext>
          </a:extLst>
        </xdr:cNvPr>
        <xdr:cNvSpPr txBox="1"/>
      </xdr:nvSpPr>
      <xdr:spPr>
        <a:xfrm>
          <a:off x="1231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36</xdr:row>
      <xdr:rowOff>168275</xdr:rowOff>
    </xdr:from>
    <xdr:to>
      <xdr:col>27</xdr:col>
      <xdr:colOff>73025</xdr:colOff>
      <xdr:row>36</xdr:row>
      <xdr:rowOff>168275</xdr:rowOff>
    </xdr:to>
    <xdr:cxnSp macro="">
      <xdr:nvCxnSpPr>
        <xdr:cNvPr id="49" name="直線コネクタ 48">
          <a:extLst>
            <a:ext uri="{FF2B5EF4-FFF2-40B4-BE49-F238E27FC236}">
              <a16:creationId xmlns:a16="http://schemas.microsoft.com/office/drawing/2014/main" id="{9C6E6932-62F7-4F48-B4EC-FBB4BB68B3D9}"/>
            </a:ext>
          </a:extLst>
        </xdr:cNvPr>
        <xdr:cNvCxnSpPr/>
      </xdr:nvCxnSpPr>
      <xdr:spPr>
        <a:xfrm>
          <a:off x="1270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36</xdr:row>
      <xdr:rowOff>74474</xdr:rowOff>
    </xdr:from>
    <xdr:ext cx="359394" cy="225703"/>
    <xdr:sp macro="" textlink="">
      <xdr:nvSpPr>
        <xdr:cNvPr id="50" name="テキスト ボックス 49">
          <a:extLst>
            <a:ext uri="{FF2B5EF4-FFF2-40B4-BE49-F238E27FC236}">
              <a16:creationId xmlns:a16="http://schemas.microsoft.com/office/drawing/2014/main" id="{2D0F692A-C152-4365-961E-D331E9EEC71E}"/>
            </a:ext>
          </a:extLst>
        </xdr:cNvPr>
        <xdr:cNvSpPr txBox="1"/>
      </xdr:nvSpPr>
      <xdr:spPr>
        <a:xfrm>
          <a:off x="847106" y="70181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20.0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35</xdr:row>
      <xdr:rowOff>31297</xdr:rowOff>
    </xdr:from>
    <xdr:to>
      <xdr:col>27</xdr:col>
      <xdr:colOff>73025</xdr:colOff>
      <xdr:row>35</xdr:row>
      <xdr:rowOff>31297</xdr:rowOff>
    </xdr:to>
    <xdr:cxnSp macro="">
      <xdr:nvCxnSpPr>
        <xdr:cNvPr id="51" name="直線コネクタ 50">
          <a:extLst>
            <a:ext uri="{FF2B5EF4-FFF2-40B4-BE49-F238E27FC236}">
              <a16:creationId xmlns:a16="http://schemas.microsoft.com/office/drawing/2014/main" id="{19750EF4-3424-426F-9329-D4B72A9E7A69}"/>
            </a:ext>
          </a:extLst>
        </xdr:cNvPr>
        <xdr:cNvCxnSpPr/>
      </xdr:nvCxnSpPr>
      <xdr:spPr>
        <a:xfrm>
          <a:off x="1270000" y="6803572"/>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34</xdr:row>
      <xdr:rowOff>108946</xdr:rowOff>
    </xdr:from>
    <xdr:ext cx="359394" cy="225703"/>
    <xdr:sp macro="" textlink="">
      <xdr:nvSpPr>
        <xdr:cNvPr id="52" name="テキスト ボックス 51">
          <a:extLst>
            <a:ext uri="{FF2B5EF4-FFF2-40B4-BE49-F238E27FC236}">
              <a16:creationId xmlns:a16="http://schemas.microsoft.com/office/drawing/2014/main" id="{BE49D90B-FBD0-4F92-A48A-0E979F2BF209}"/>
            </a:ext>
          </a:extLst>
        </xdr:cNvPr>
        <xdr:cNvSpPr txBox="1"/>
      </xdr:nvSpPr>
      <xdr:spPr>
        <a:xfrm>
          <a:off x="847106" y="6709771"/>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30.0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33</xdr:row>
      <xdr:rowOff>65768</xdr:rowOff>
    </xdr:from>
    <xdr:to>
      <xdr:col>27</xdr:col>
      <xdr:colOff>73025</xdr:colOff>
      <xdr:row>33</xdr:row>
      <xdr:rowOff>65768</xdr:rowOff>
    </xdr:to>
    <xdr:cxnSp macro="">
      <xdr:nvCxnSpPr>
        <xdr:cNvPr id="53" name="直線コネクタ 52">
          <a:extLst>
            <a:ext uri="{FF2B5EF4-FFF2-40B4-BE49-F238E27FC236}">
              <a16:creationId xmlns:a16="http://schemas.microsoft.com/office/drawing/2014/main" id="{DE8B7FBB-B751-4F57-887E-23F0AED6331A}"/>
            </a:ext>
          </a:extLst>
        </xdr:cNvPr>
        <xdr:cNvCxnSpPr/>
      </xdr:nvCxnSpPr>
      <xdr:spPr>
        <a:xfrm>
          <a:off x="1270000" y="649514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32</xdr:row>
      <xdr:rowOff>143417</xdr:rowOff>
    </xdr:from>
    <xdr:ext cx="359394" cy="225703"/>
    <xdr:sp macro="" textlink="">
      <xdr:nvSpPr>
        <xdr:cNvPr id="54" name="テキスト ボックス 53">
          <a:extLst>
            <a:ext uri="{FF2B5EF4-FFF2-40B4-BE49-F238E27FC236}">
              <a16:creationId xmlns:a16="http://schemas.microsoft.com/office/drawing/2014/main" id="{96E2C2A1-AF41-44EF-9C9E-EE49A78AB122}"/>
            </a:ext>
          </a:extLst>
        </xdr:cNvPr>
        <xdr:cNvSpPr txBox="1"/>
      </xdr:nvSpPr>
      <xdr:spPr>
        <a:xfrm>
          <a:off x="847106" y="6401342"/>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31</xdr:row>
      <xdr:rowOff>100239</xdr:rowOff>
    </xdr:from>
    <xdr:to>
      <xdr:col>27</xdr:col>
      <xdr:colOff>73025</xdr:colOff>
      <xdr:row>31</xdr:row>
      <xdr:rowOff>100239</xdr:rowOff>
    </xdr:to>
    <xdr:cxnSp macro="">
      <xdr:nvCxnSpPr>
        <xdr:cNvPr id="55" name="直線コネクタ 54">
          <a:extLst>
            <a:ext uri="{FF2B5EF4-FFF2-40B4-BE49-F238E27FC236}">
              <a16:creationId xmlns:a16="http://schemas.microsoft.com/office/drawing/2014/main" id="{B6EA04A2-4366-4A61-B6B9-8C5DF68CE958}"/>
            </a:ext>
          </a:extLst>
        </xdr:cNvPr>
        <xdr:cNvCxnSpPr/>
      </xdr:nvCxnSpPr>
      <xdr:spPr>
        <a:xfrm>
          <a:off x="1270000" y="6186714"/>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31</xdr:row>
      <xdr:rowOff>6438</xdr:rowOff>
    </xdr:from>
    <xdr:ext cx="359394" cy="225703"/>
    <xdr:sp macro="" textlink="">
      <xdr:nvSpPr>
        <xdr:cNvPr id="56" name="テキスト ボックス 55">
          <a:extLst>
            <a:ext uri="{FF2B5EF4-FFF2-40B4-BE49-F238E27FC236}">
              <a16:creationId xmlns:a16="http://schemas.microsoft.com/office/drawing/2014/main" id="{81C2A7FB-F0AA-4918-902F-0BD2FF2BFE53}"/>
            </a:ext>
          </a:extLst>
        </xdr:cNvPr>
        <xdr:cNvSpPr txBox="1"/>
      </xdr:nvSpPr>
      <xdr:spPr>
        <a:xfrm>
          <a:off x="847106" y="6092913"/>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50.0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29</xdr:row>
      <xdr:rowOff>134711</xdr:rowOff>
    </xdr:from>
    <xdr:to>
      <xdr:col>27</xdr:col>
      <xdr:colOff>73025</xdr:colOff>
      <xdr:row>29</xdr:row>
      <xdr:rowOff>134711</xdr:rowOff>
    </xdr:to>
    <xdr:cxnSp macro="">
      <xdr:nvCxnSpPr>
        <xdr:cNvPr id="57" name="直線コネクタ 56">
          <a:extLst>
            <a:ext uri="{FF2B5EF4-FFF2-40B4-BE49-F238E27FC236}">
              <a16:creationId xmlns:a16="http://schemas.microsoft.com/office/drawing/2014/main" id="{10BC811F-FBAF-444F-BAFE-3679342C94EE}"/>
            </a:ext>
          </a:extLst>
        </xdr:cNvPr>
        <xdr:cNvCxnSpPr/>
      </xdr:nvCxnSpPr>
      <xdr:spPr>
        <a:xfrm>
          <a:off x="1270000" y="5878286"/>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29</xdr:row>
      <xdr:rowOff>40910</xdr:rowOff>
    </xdr:from>
    <xdr:ext cx="359394" cy="225703"/>
    <xdr:sp macro="" textlink="">
      <xdr:nvSpPr>
        <xdr:cNvPr id="58" name="テキスト ボックス 57">
          <a:extLst>
            <a:ext uri="{FF2B5EF4-FFF2-40B4-BE49-F238E27FC236}">
              <a16:creationId xmlns:a16="http://schemas.microsoft.com/office/drawing/2014/main" id="{83C9D7B4-1C89-4B3E-B57B-76BC5556BB3D}"/>
            </a:ext>
          </a:extLst>
        </xdr:cNvPr>
        <xdr:cNvSpPr txBox="1"/>
      </xdr:nvSpPr>
      <xdr:spPr>
        <a:xfrm>
          <a:off x="847106" y="5784485"/>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27</xdr:row>
      <xdr:rowOff>169182</xdr:rowOff>
    </xdr:from>
    <xdr:to>
      <xdr:col>27</xdr:col>
      <xdr:colOff>73025</xdr:colOff>
      <xdr:row>27</xdr:row>
      <xdr:rowOff>169182</xdr:rowOff>
    </xdr:to>
    <xdr:cxnSp macro="">
      <xdr:nvCxnSpPr>
        <xdr:cNvPr id="59" name="直線コネクタ 58">
          <a:extLst>
            <a:ext uri="{FF2B5EF4-FFF2-40B4-BE49-F238E27FC236}">
              <a16:creationId xmlns:a16="http://schemas.microsoft.com/office/drawing/2014/main" id="{516516EE-12CA-4288-AF1C-859AF7E7EE84}"/>
            </a:ext>
          </a:extLst>
        </xdr:cNvPr>
        <xdr:cNvCxnSpPr/>
      </xdr:nvCxnSpPr>
      <xdr:spPr>
        <a:xfrm>
          <a:off x="1270000" y="556985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27</xdr:row>
      <xdr:rowOff>75381</xdr:rowOff>
    </xdr:from>
    <xdr:ext cx="359394" cy="225703"/>
    <xdr:sp macro="" textlink="">
      <xdr:nvSpPr>
        <xdr:cNvPr id="60" name="テキスト ボックス 59">
          <a:extLst>
            <a:ext uri="{FF2B5EF4-FFF2-40B4-BE49-F238E27FC236}">
              <a16:creationId xmlns:a16="http://schemas.microsoft.com/office/drawing/2014/main" id="{9107AF9D-2FF6-4600-9BD1-420BF821EB29}"/>
            </a:ext>
          </a:extLst>
        </xdr:cNvPr>
        <xdr:cNvSpPr txBox="1"/>
      </xdr:nvSpPr>
      <xdr:spPr>
        <a:xfrm>
          <a:off x="847106" y="5476056"/>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70.0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26</xdr:row>
      <xdr:rowOff>32203</xdr:rowOff>
    </xdr:from>
    <xdr:to>
      <xdr:col>27</xdr:col>
      <xdr:colOff>73025</xdr:colOff>
      <xdr:row>26</xdr:row>
      <xdr:rowOff>32203</xdr:rowOff>
    </xdr:to>
    <xdr:cxnSp macro="">
      <xdr:nvCxnSpPr>
        <xdr:cNvPr id="61" name="直線コネクタ 60">
          <a:extLst>
            <a:ext uri="{FF2B5EF4-FFF2-40B4-BE49-F238E27FC236}">
              <a16:creationId xmlns:a16="http://schemas.microsoft.com/office/drawing/2014/main" id="{60C0AD81-4526-4EC1-85CD-08D635E95E75}"/>
            </a:ext>
          </a:extLst>
        </xdr:cNvPr>
        <xdr:cNvCxnSpPr/>
      </xdr:nvCxnSpPr>
      <xdr:spPr>
        <a:xfrm>
          <a:off x="1270000" y="5261428"/>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25</xdr:row>
      <xdr:rowOff>109852</xdr:rowOff>
    </xdr:from>
    <xdr:ext cx="359394" cy="225703"/>
    <xdr:sp macro="" textlink="">
      <xdr:nvSpPr>
        <xdr:cNvPr id="62" name="テキスト ボックス 61">
          <a:extLst>
            <a:ext uri="{FF2B5EF4-FFF2-40B4-BE49-F238E27FC236}">
              <a16:creationId xmlns:a16="http://schemas.microsoft.com/office/drawing/2014/main" id="{AB1335A8-3737-43AE-AE1C-4D86B2C801E5}"/>
            </a:ext>
          </a:extLst>
        </xdr:cNvPr>
        <xdr:cNvSpPr txBox="1"/>
      </xdr:nvSpPr>
      <xdr:spPr>
        <a:xfrm>
          <a:off x="847106" y="5167627"/>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24</xdr:row>
      <xdr:rowOff>66675</xdr:rowOff>
    </xdr:to>
    <xdr:cxnSp macro="">
      <xdr:nvCxnSpPr>
        <xdr:cNvPr id="63" name="直線コネクタ 62">
          <a:extLst>
            <a:ext uri="{FF2B5EF4-FFF2-40B4-BE49-F238E27FC236}">
              <a16:creationId xmlns:a16="http://schemas.microsoft.com/office/drawing/2014/main" id="{3EE97039-91A3-4706-BE11-65BAF5FD6116}"/>
            </a:ext>
          </a:extLst>
        </xdr:cNvPr>
        <xdr:cNvCxnSpPr/>
      </xdr:nvCxnSpPr>
      <xdr:spPr>
        <a:xfrm>
          <a:off x="1270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23</xdr:row>
      <xdr:rowOff>144324</xdr:rowOff>
    </xdr:from>
    <xdr:ext cx="359394" cy="225703"/>
    <xdr:sp macro="" textlink="">
      <xdr:nvSpPr>
        <xdr:cNvPr id="64" name="テキスト ボックス 63">
          <a:extLst>
            <a:ext uri="{FF2B5EF4-FFF2-40B4-BE49-F238E27FC236}">
              <a16:creationId xmlns:a16="http://schemas.microsoft.com/office/drawing/2014/main" id="{F7EA4AFE-F276-4035-8D94-56DC698243FA}"/>
            </a:ext>
          </a:extLst>
        </xdr:cNvPr>
        <xdr:cNvSpPr txBox="1"/>
      </xdr:nvSpPr>
      <xdr:spPr>
        <a:xfrm>
          <a:off x="847106" y="48591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90.0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36</xdr:row>
      <xdr:rowOff>168275</xdr:rowOff>
    </xdr:to>
    <xdr:sp macro="" textlink="">
      <xdr:nvSpPr>
        <xdr:cNvPr id="65" name="有形固定資産減価償却率グラフ枠">
          <a:extLst>
            <a:ext uri="{FF2B5EF4-FFF2-40B4-BE49-F238E27FC236}">
              <a16:creationId xmlns:a16="http://schemas.microsoft.com/office/drawing/2014/main" id="{DED494F3-9F04-4597-8D29-634B24877835}"/>
            </a:ext>
          </a:extLst>
        </xdr:cNvPr>
        <xdr:cNvSpPr/>
      </xdr:nvSpPr>
      <xdr:spPr>
        <a:xfrm>
          <a:off x="1270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83820</xdr:colOff>
      <xdr:row>27</xdr:row>
      <xdr:rowOff>8799</xdr:rowOff>
    </xdr:from>
    <xdr:to>
      <xdr:col>23</xdr:col>
      <xdr:colOff>85090</xdr:colOff>
      <xdr:row>35</xdr:row>
      <xdr:rowOff>49802</xdr:rowOff>
    </xdr:to>
    <xdr:cxnSp macro="">
      <xdr:nvCxnSpPr>
        <xdr:cNvPr id="66" name="直線コネクタ 65">
          <a:extLst>
            <a:ext uri="{FF2B5EF4-FFF2-40B4-BE49-F238E27FC236}">
              <a16:creationId xmlns:a16="http://schemas.microsoft.com/office/drawing/2014/main" id="{F0119CB7-B348-47D8-8570-6C6942E684B4}"/>
            </a:ext>
          </a:extLst>
        </xdr:cNvPr>
        <xdr:cNvCxnSpPr/>
      </xdr:nvCxnSpPr>
      <xdr:spPr>
        <a:xfrm flipV="1">
          <a:off x="4760595" y="5409474"/>
          <a:ext cx="1270" cy="141260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35</xdr:row>
      <xdr:rowOff>53629</xdr:rowOff>
    </xdr:from>
    <xdr:ext cx="405111" cy="259045"/>
    <xdr:sp macro="" textlink="">
      <xdr:nvSpPr>
        <xdr:cNvPr id="67" name="有形固定資産減価償却率最小値テキスト">
          <a:extLst>
            <a:ext uri="{FF2B5EF4-FFF2-40B4-BE49-F238E27FC236}">
              <a16:creationId xmlns:a16="http://schemas.microsoft.com/office/drawing/2014/main" id="{4DA81E8D-4E3E-40AE-AD54-1F64447E29BA}"/>
            </a:ext>
          </a:extLst>
        </xdr:cNvPr>
        <xdr:cNvSpPr txBox="1"/>
      </xdr:nvSpPr>
      <xdr:spPr>
        <a:xfrm>
          <a:off x="4813300" y="682590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35</xdr:row>
      <xdr:rowOff>49802</xdr:rowOff>
    </xdr:from>
    <xdr:to>
      <xdr:col>23</xdr:col>
      <xdr:colOff>174625</xdr:colOff>
      <xdr:row>35</xdr:row>
      <xdr:rowOff>49802</xdr:rowOff>
    </xdr:to>
    <xdr:cxnSp macro="">
      <xdr:nvCxnSpPr>
        <xdr:cNvPr id="68" name="直線コネクタ 67">
          <a:extLst>
            <a:ext uri="{FF2B5EF4-FFF2-40B4-BE49-F238E27FC236}">
              <a16:creationId xmlns:a16="http://schemas.microsoft.com/office/drawing/2014/main" id="{C495B649-7EE3-4019-BF77-E84D000C5ED9}"/>
            </a:ext>
          </a:extLst>
        </xdr:cNvPr>
        <xdr:cNvCxnSpPr/>
      </xdr:nvCxnSpPr>
      <xdr:spPr>
        <a:xfrm>
          <a:off x="4673600" y="68220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25</xdr:row>
      <xdr:rowOff>126926</xdr:rowOff>
    </xdr:from>
    <xdr:ext cx="405111" cy="259045"/>
    <xdr:sp macro="" textlink="">
      <xdr:nvSpPr>
        <xdr:cNvPr id="69" name="有形固定資産減価償却率最大値テキスト">
          <a:extLst>
            <a:ext uri="{FF2B5EF4-FFF2-40B4-BE49-F238E27FC236}">
              <a16:creationId xmlns:a16="http://schemas.microsoft.com/office/drawing/2014/main" id="{3EBAAD22-3787-409C-88EF-AA728DE97550}"/>
            </a:ext>
          </a:extLst>
        </xdr:cNvPr>
        <xdr:cNvSpPr txBox="1"/>
      </xdr:nvSpPr>
      <xdr:spPr>
        <a:xfrm>
          <a:off x="4813300" y="518470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27</xdr:row>
      <xdr:rowOff>8799</xdr:rowOff>
    </xdr:from>
    <xdr:to>
      <xdr:col>23</xdr:col>
      <xdr:colOff>174625</xdr:colOff>
      <xdr:row>27</xdr:row>
      <xdr:rowOff>8799</xdr:rowOff>
    </xdr:to>
    <xdr:cxnSp macro="">
      <xdr:nvCxnSpPr>
        <xdr:cNvPr id="70" name="直線コネクタ 69">
          <a:extLst>
            <a:ext uri="{FF2B5EF4-FFF2-40B4-BE49-F238E27FC236}">
              <a16:creationId xmlns:a16="http://schemas.microsoft.com/office/drawing/2014/main" id="{B7559AE6-F02C-4F27-8958-A277AA31EB1A}"/>
            </a:ext>
          </a:extLst>
        </xdr:cNvPr>
        <xdr:cNvCxnSpPr/>
      </xdr:nvCxnSpPr>
      <xdr:spPr>
        <a:xfrm>
          <a:off x="4673600" y="54094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29</xdr:row>
      <xdr:rowOff>90096</xdr:rowOff>
    </xdr:from>
    <xdr:ext cx="405111" cy="259045"/>
    <xdr:sp macro="" textlink="">
      <xdr:nvSpPr>
        <xdr:cNvPr id="71" name="有形固定資産減価償却率平均値テキスト">
          <a:extLst>
            <a:ext uri="{FF2B5EF4-FFF2-40B4-BE49-F238E27FC236}">
              <a16:creationId xmlns:a16="http://schemas.microsoft.com/office/drawing/2014/main" id="{136E1B83-3317-490A-9891-66480652C56D}"/>
            </a:ext>
          </a:extLst>
        </xdr:cNvPr>
        <xdr:cNvSpPr txBox="1"/>
      </xdr:nvSpPr>
      <xdr:spPr>
        <a:xfrm>
          <a:off x="4813300" y="5833671"/>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29</xdr:row>
      <xdr:rowOff>111669</xdr:rowOff>
    </xdr:from>
    <xdr:to>
      <xdr:col>23</xdr:col>
      <xdr:colOff>136525</xdr:colOff>
      <xdr:row>30</xdr:row>
      <xdr:rowOff>41819</xdr:rowOff>
    </xdr:to>
    <xdr:sp macro="" textlink="">
      <xdr:nvSpPr>
        <xdr:cNvPr id="72" name="フローチャート: 判断 71">
          <a:extLst>
            <a:ext uri="{FF2B5EF4-FFF2-40B4-BE49-F238E27FC236}">
              <a16:creationId xmlns:a16="http://schemas.microsoft.com/office/drawing/2014/main" id="{C04BAD58-3EEB-41A5-8E73-E53F100C50D9}"/>
            </a:ext>
          </a:extLst>
        </xdr:cNvPr>
        <xdr:cNvSpPr/>
      </xdr:nvSpPr>
      <xdr:spPr>
        <a:xfrm>
          <a:off x="4711700" y="58552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85725</xdr:colOff>
      <xdr:row>29</xdr:row>
      <xdr:rowOff>93164</xdr:rowOff>
    </xdr:from>
    <xdr:to>
      <xdr:col>19</xdr:col>
      <xdr:colOff>187325</xdr:colOff>
      <xdr:row>30</xdr:row>
      <xdr:rowOff>23314</xdr:rowOff>
    </xdr:to>
    <xdr:sp macro="" textlink="">
      <xdr:nvSpPr>
        <xdr:cNvPr id="73" name="フローチャート: 判断 72">
          <a:extLst>
            <a:ext uri="{FF2B5EF4-FFF2-40B4-BE49-F238E27FC236}">
              <a16:creationId xmlns:a16="http://schemas.microsoft.com/office/drawing/2014/main" id="{87CF2476-98D0-4AF7-9EB4-A0F6016158C6}"/>
            </a:ext>
          </a:extLst>
        </xdr:cNvPr>
        <xdr:cNvSpPr/>
      </xdr:nvSpPr>
      <xdr:spPr>
        <a:xfrm>
          <a:off x="4000500" y="58367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85725</xdr:colOff>
      <xdr:row>30</xdr:row>
      <xdr:rowOff>4989</xdr:rowOff>
    </xdr:from>
    <xdr:to>
      <xdr:col>15</xdr:col>
      <xdr:colOff>187325</xdr:colOff>
      <xdr:row>30</xdr:row>
      <xdr:rowOff>106589</xdr:rowOff>
    </xdr:to>
    <xdr:sp macro="" textlink="">
      <xdr:nvSpPr>
        <xdr:cNvPr id="74" name="フローチャート: 判断 73">
          <a:extLst>
            <a:ext uri="{FF2B5EF4-FFF2-40B4-BE49-F238E27FC236}">
              <a16:creationId xmlns:a16="http://schemas.microsoft.com/office/drawing/2014/main" id="{B522B8DF-46F3-4C91-9187-27688B1924D7}"/>
            </a:ext>
          </a:extLst>
        </xdr:cNvPr>
        <xdr:cNvSpPr/>
      </xdr:nvSpPr>
      <xdr:spPr>
        <a:xfrm>
          <a:off x="3238500" y="59200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85725</xdr:colOff>
      <xdr:row>30</xdr:row>
      <xdr:rowOff>94433</xdr:rowOff>
    </xdr:from>
    <xdr:to>
      <xdr:col>11</xdr:col>
      <xdr:colOff>187325</xdr:colOff>
      <xdr:row>31</xdr:row>
      <xdr:rowOff>24583</xdr:rowOff>
    </xdr:to>
    <xdr:sp macro="" textlink="">
      <xdr:nvSpPr>
        <xdr:cNvPr id="75" name="フローチャート: 判断 74">
          <a:extLst>
            <a:ext uri="{FF2B5EF4-FFF2-40B4-BE49-F238E27FC236}">
              <a16:creationId xmlns:a16="http://schemas.microsoft.com/office/drawing/2014/main" id="{918807D6-1FC8-4C0C-85F5-51C94BB6AEDB}"/>
            </a:ext>
          </a:extLst>
        </xdr:cNvPr>
        <xdr:cNvSpPr/>
      </xdr:nvSpPr>
      <xdr:spPr>
        <a:xfrm>
          <a:off x="2476500" y="60094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98425</xdr:colOff>
      <xdr:row>37</xdr:row>
      <xdr:rowOff>42724</xdr:rowOff>
    </xdr:from>
    <xdr:ext cx="762000" cy="225703"/>
    <xdr:sp macro="" textlink="">
      <xdr:nvSpPr>
        <xdr:cNvPr id="76" name="テキスト ボックス 75">
          <a:extLst>
            <a:ext uri="{FF2B5EF4-FFF2-40B4-BE49-F238E27FC236}">
              <a16:creationId xmlns:a16="http://schemas.microsoft.com/office/drawing/2014/main" id="{3F1F8618-7EBE-41E3-8CD5-4B474250A2F5}"/>
            </a:ext>
          </a:extLst>
        </xdr:cNvPr>
        <xdr:cNvSpPr txBox="1"/>
      </xdr:nvSpPr>
      <xdr:spPr>
        <a:xfrm>
          <a:off x="4584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149225</xdr:colOff>
      <xdr:row>37</xdr:row>
      <xdr:rowOff>42724</xdr:rowOff>
    </xdr:from>
    <xdr:ext cx="762000" cy="225703"/>
    <xdr:sp macro="" textlink="">
      <xdr:nvSpPr>
        <xdr:cNvPr id="77" name="テキスト ボックス 76">
          <a:extLst>
            <a:ext uri="{FF2B5EF4-FFF2-40B4-BE49-F238E27FC236}">
              <a16:creationId xmlns:a16="http://schemas.microsoft.com/office/drawing/2014/main" id="{AF703B71-7670-48A8-86CD-332D30E7C863}"/>
            </a:ext>
          </a:extLst>
        </xdr:cNvPr>
        <xdr:cNvSpPr txBox="1"/>
      </xdr:nvSpPr>
      <xdr:spPr>
        <a:xfrm>
          <a:off x="3873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149225</xdr:colOff>
      <xdr:row>37</xdr:row>
      <xdr:rowOff>42724</xdr:rowOff>
    </xdr:from>
    <xdr:ext cx="762000" cy="225703"/>
    <xdr:sp macro="" textlink="">
      <xdr:nvSpPr>
        <xdr:cNvPr id="78" name="テキスト ボックス 77">
          <a:extLst>
            <a:ext uri="{FF2B5EF4-FFF2-40B4-BE49-F238E27FC236}">
              <a16:creationId xmlns:a16="http://schemas.microsoft.com/office/drawing/2014/main" id="{F3043ABB-FC2B-4708-86E8-2366760C1F6B}"/>
            </a:ext>
          </a:extLst>
        </xdr:cNvPr>
        <xdr:cNvSpPr txBox="1"/>
      </xdr:nvSpPr>
      <xdr:spPr>
        <a:xfrm>
          <a:off x="3111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149225</xdr:colOff>
      <xdr:row>37</xdr:row>
      <xdr:rowOff>42724</xdr:rowOff>
    </xdr:from>
    <xdr:ext cx="762000" cy="225703"/>
    <xdr:sp macro="" textlink="">
      <xdr:nvSpPr>
        <xdr:cNvPr id="79" name="テキスト ボックス 78">
          <a:extLst>
            <a:ext uri="{FF2B5EF4-FFF2-40B4-BE49-F238E27FC236}">
              <a16:creationId xmlns:a16="http://schemas.microsoft.com/office/drawing/2014/main" id="{14573455-6FB6-4E78-8B53-60FFC0773FAC}"/>
            </a:ext>
          </a:extLst>
        </xdr:cNvPr>
        <xdr:cNvSpPr txBox="1"/>
      </xdr:nvSpPr>
      <xdr:spPr>
        <a:xfrm>
          <a:off x="2349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H27</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149225</xdr:colOff>
      <xdr:row>37</xdr:row>
      <xdr:rowOff>42724</xdr:rowOff>
    </xdr:from>
    <xdr:ext cx="762000" cy="225703"/>
    <xdr:sp macro="" textlink="">
      <xdr:nvSpPr>
        <xdr:cNvPr id="80" name="テキスト ボックス 79">
          <a:extLst>
            <a:ext uri="{FF2B5EF4-FFF2-40B4-BE49-F238E27FC236}">
              <a16:creationId xmlns:a16="http://schemas.microsoft.com/office/drawing/2014/main" id="{8965CDB3-8F0E-4A48-961C-D86734D6AA0B}"/>
            </a:ext>
          </a:extLst>
        </xdr:cNvPr>
        <xdr:cNvSpPr txBox="1"/>
      </xdr:nvSpPr>
      <xdr:spPr>
        <a:xfrm>
          <a:off x="1587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H26</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29</xdr:row>
      <xdr:rowOff>68489</xdr:rowOff>
    </xdr:from>
    <xdr:to>
      <xdr:col>23</xdr:col>
      <xdr:colOff>136525</xdr:colOff>
      <xdr:row>29</xdr:row>
      <xdr:rowOff>170089</xdr:rowOff>
    </xdr:to>
    <xdr:sp macro="" textlink="">
      <xdr:nvSpPr>
        <xdr:cNvPr id="81" name="楕円 80">
          <a:extLst>
            <a:ext uri="{FF2B5EF4-FFF2-40B4-BE49-F238E27FC236}">
              <a16:creationId xmlns:a16="http://schemas.microsoft.com/office/drawing/2014/main" id="{9D3871BE-8173-41D4-88AF-4458BE95C997}"/>
            </a:ext>
          </a:extLst>
        </xdr:cNvPr>
        <xdr:cNvSpPr/>
      </xdr:nvSpPr>
      <xdr:spPr>
        <a:xfrm>
          <a:off x="4711700" y="58120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136525</xdr:colOff>
      <xdr:row>28</xdr:row>
      <xdr:rowOff>91366</xdr:rowOff>
    </xdr:from>
    <xdr:ext cx="405111" cy="259045"/>
    <xdr:sp macro="" textlink="">
      <xdr:nvSpPr>
        <xdr:cNvPr id="82" name="有形固定資産減価償却率該当値テキスト">
          <a:extLst>
            <a:ext uri="{FF2B5EF4-FFF2-40B4-BE49-F238E27FC236}">
              <a16:creationId xmlns:a16="http://schemas.microsoft.com/office/drawing/2014/main" id="{E7ECA555-AB7E-4651-8054-AF9B4E53FA5C}"/>
            </a:ext>
          </a:extLst>
        </xdr:cNvPr>
        <xdr:cNvSpPr txBox="1"/>
      </xdr:nvSpPr>
      <xdr:spPr>
        <a:xfrm>
          <a:off x="4813300" y="56634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85725</xdr:colOff>
      <xdr:row>29</xdr:row>
      <xdr:rowOff>127091</xdr:rowOff>
    </xdr:from>
    <xdr:to>
      <xdr:col>19</xdr:col>
      <xdr:colOff>187325</xdr:colOff>
      <xdr:row>30</xdr:row>
      <xdr:rowOff>57241</xdr:rowOff>
    </xdr:to>
    <xdr:sp macro="" textlink="">
      <xdr:nvSpPr>
        <xdr:cNvPr id="83" name="楕円 82">
          <a:extLst>
            <a:ext uri="{FF2B5EF4-FFF2-40B4-BE49-F238E27FC236}">
              <a16:creationId xmlns:a16="http://schemas.microsoft.com/office/drawing/2014/main" id="{FA4AF0E9-8B60-4BA6-971D-02279A7E5ADF}"/>
            </a:ext>
          </a:extLst>
        </xdr:cNvPr>
        <xdr:cNvSpPr/>
      </xdr:nvSpPr>
      <xdr:spPr>
        <a:xfrm>
          <a:off x="4000500" y="58706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136525</xdr:colOff>
      <xdr:row>29</xdr:row>
      <xdr:rowOff>119289</xdr:rowOff>
    </xdr:from>
    <xdr:to>
      <xdr:col>23</xdr:col>
      <xdr:colOff>85725</xdr:colOff>
      <xdr:row>30</xdr:row>
      <xdr:rowOff>6441</xdr:rowOff>
    </xdr:to>
    <xdr:cxnSp macro="">
      <xdr:nvCxnSpPr>
        <xdr:cNvPr id="84" name="直線コネクタ 83">
          <a:extLst>
            <a:ext uri="{FF2B5EF4-FFF2-40B4-BE49-F238E27FC236}">
              <a16:creationId xmlns:a16="http://schemas.microsoft.com/office/drawing/2014/main" id="{EFCAD8B6-7DA4-4F07-87CF-7299B0DE9175}"/>
            </a:ext>
          </a:extLst>
        </xdr:cNvPr>
        <xdr:cNvCxnSpPr/>
      </xdr:nvCxnSpPr>
      <xdr:spPr>
        <a:xfrm flipV="1">
          <a:off x="4051300" y="5862864"/>
          <a:ext cx="711200" cy="586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85725</xdr:colOff>
      <xdr:row>30</xdr:row>
      <xdr:rowOff>69759</xdr:rowOff>
    </xdr:from>
    <xdr:to>
      <xdr:col>15</xdr:col>
      <xdr:colOff>187325</xdr:colOff>
      <xdr:row>30</xdr:row>
      <xdr:rowOff>171359</xdr:rowOff>
    </xdr:to>
    <xdr:sp macro="" textlink="">
      <xdr:nvSpPr>
        <xdr:cNvPr id="85" name="楕円 84">
          <a:extLst>
            <a:ext uri="{FF2B5EF4-FFF2-40B4-BE49-F238E27FC236}">
              <a16:creationId xmlns:a16="http://schemas.microsoft.com/office/drawing/2014/main" id="{AF79B0AE-2F12-4CE3-83F3-4F874FEF0DA8}"/>
            </a:ext>
          </a:extLst>
        </xdr:cNvPr>
        <xdr:cNvSpPr/>
      </xdr:nvSpPr>
      <xdr:spPr>
        <a:xfrm>
          <a:off x="3238500" y="59847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136525</xdr:colOff>
      <xdr:row>30</xdr:row>
      <xdr:rowOff>6441</xdr:rowOff>
    </xdr:from>
    <xdr:to>
      <xdr:col>19</xdr:col>
      <xdr:colOff>136525</xdr:colOff>
      <xdr:row>30</xdr:row>
      <xdr:rowOff>120559</xdr:rowOff>
    </xdr:to>
    <xdr:cxnSp macro="">
      <xdr:nvCxnSpPr>
        <xdr:cNvPr id="86" name="直線コネクタ 85">
          <a:extLst>
            <a:ext uri="{FF2B5EF4-FFF2-40B4-BE49-F238E27FC236}">
              <a16:creationId xmlns:a16="http://schemas.microsoft.com/office/drawing/2014/main" id="{DBE05899-11BD-4D83-885C-0D3B58BBD28B}"/>
            </a:ext>
          </a:extLst>
        </xdr:cNvPr>
        <xdr:cNvCxnSpPr/>
      </xdr:nvCxnSpPr>
      <xdr:spPr>
        <a:xfrm flipV="1">
          <a:off x="3289300" y="5921466"/>
          <a:ext cx="762000" cy="1141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85725</xdr:colOff>
      <xdr:row>30</xdr:row>
      <xdr:rowOff>156119</xdr:rowOff>
    </xdr:from>
    <xdr:to>
      <xdr:col>11</xdr:col>
      <xdr:colOff>187325</xdr:colOff>
      <xdr:row>31</xdr:row>
      <xdr:rowOff>86269</xdr:rowOff>
    </xdr:to>
    <xdr:sp macro="" textlink="">
      <xdr:nvSpPr>
        <xdr:cNvPr id="87" name="楕円 86">
          <a:extLst>
            <a:ext uri="{FF2B5EF4-FFF2-40B4-BE49-F238E27FC236}">
              <a16:creationId xmlns:a16="http://schemas.microsoft.com/office/drawing/2014/main" id="{E7055844-ECC1-4151-A416-60F6C0369880}"/>
            </a:ext>
          </a:extLst>
        </xdr:cNvPr>
        <xdr:cNvSpPr/>
      </xdr:nvSpPr>
      <xdr:spPr>
        <a:xfrm>
          <a:off x="2476500" y="60711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136525</xdr:colOff>
      <xdr:row>30</xdr:row>
      <xdr:rowOff>120559</xdr:rowOff>
    </xdr:from>
    <xdr:to>
      <xdr:col>15</xdr:col>
      <xdr:colOff>136525</xdr:colOff>
      <xdr:row>31</xdr:row>
      <xdr:rowOff>35469</xdr:rowOff>
    </xdr:to>
    <xdr:cxnSp macro="">
      <xdr:nvCxnSpPr>
        <xdr:cNvPr id="88" name="直線コネクタ 87">
          <a:extLst>
            <a:ext uri="{FF2B5EF4-FFF2-40B4-BE49-F238E27FC236}">
              <a16:creationId xmlns:a16="http://schemas.microsoft.com/office/drawing/2014/main" id="{B135FD01-B014-4312-8850-434DA41D11F4}"/>
            </a:ext>
          </a:extLst>
        </xdr:cNvPr>
        <xdr:cNvCxnSpPr/>
      </xdr:nvCxnSpPr>
      <xdr:spPr>
        <a:xfrm flipV="1">
          <a:off x="2527300" y="6035584"/>
          <a:ext cx="762000" cy="863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111769</xdr:colOff>
      <xdr:row>28</xdr:row>
      <xdr:rowOff>39841</xdr:rowOff>
    </xdr:from>
    <xdr:ext cx="405111" cy="259045"/>
    <xdr:sp macro="" textlink="">
      <xdr:nvSpPr>
        <xdr:cNvPr id="89" name="n_1aveValue有形固定資産減価償却率">
          <a:extLst>
            <a:ext uri="{FF2B5EF4-FFF2-40B4-BE49-F238E27FC236}">
              <a16:creationId xmlns:a16="http://schemas.microsoft.com/office/drawing/2014/main" id="{8B79BC2C-BEA9-460D-BF90-9BE3565DEA0F}"/>
            </a:ext>
          </a:extLst>
        </xdr:cNvPr>
        <xdr:cNvSpPr txBox="1"/>
      </xdr:nvSpPr>
      <xdr:spPr>
        <a:xfrm>
          <a:off x="3836044" y="56119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28</xdr:row>
      <xdr:rowOff>123116</xdr:rowOff>
    </xdr:from>
    <xdr:ext cx="405111" cy="259045"/>
    <xdr:sp macro="" textlink="">
      <xdr:nvSpPr>
        <xdr:cNvPr id="90" name="n_2aveValue有形固定資産減価償却率">
          <a:extLst>
            <a:ext uri="{FF2B5EF4-FFF2-40B4-BE49-F238E27FC236}">
              <a16:creationId xmlns:a16="http://schemas.microsoft.com/office/drawing/2014/main" id="{AEFD4138-C5D7-4D50-982A-725C689A3041}"/>
            </a:ext>
          </a:extLst>
        </xdr:cNvPr>
        <xdr:cNvSpPr txBox="1"/>
      </xdr:nvSpPr>
      <xdr:spPr>
        <a:xfrm>
          <a:off x="3086744" y="56952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29</xdr:row>
      <xdr:rowOff>41110</xdr:rowOff>
    </xdr:from>
    <xdr:ext cx="405111" cy="259045"/>
    <xdr:sp macro="" textlink="">
      <xdr:nvSpPr>
        <xdr:cNvPr id="91" name="n_3aveValue有形固定資産減価償却率">
          <a:extLst>
            <a:ext uri="{FF2B5EF4-FFF2-40B4-BE49-F238E27FC236}">
              <a16:creationId xmlns:a16="http://schemas.microsoft.com/office/drawing/2014/main" id="{8E82A088-9120-4659-AF86-FF6FA51AF812}"/>
            </a:ext>
          </a:extLst>
        </xdr:cNvPr>
        <xdr:cNvSpPr txBox="1"/>
      </xdr:nvSpPr>
      <xdr:spPr>
        <a:xfrm>
          <a:off x="2324744" y="578468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111769</xdr:colOff>
      <xdr:row>30</xdr:row>
      <xdr:rowOff>48368</xdr:rowOff>
    </xdr:from>
    <xdr:ext cx="405111" cy="259045"/>
    <xdr:sp macro="" textlink="">
      <xdr:nvSpPr>
        <xdr:cNvPr id="92" name="n_1mainValue有形固定資産減価償却率">
          <a:extLst>
            <a:ext uri="{FF2B5EF4-FFF2-40B4-BE49-F238E27FC236}">
              <a16:creationId xmlns:a16="http://schemas.microsoft.com/office/drawing/2014/main" id="{0E446037-46D8-435B-A7F6-DBEF3922DE88}"/>
            </a:ext>
          </a:extLst>
        </xdr:cNvPr>
        <xdr:cNvSpPr txBox="1"/>
      </xdr:nvSpPr>
      <xdr:spPr>
        <a:xfrm>
          <a:off x="3836044" y="596339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30</xdr:row>
      <xdr:rowOff>162486</xdr:rowOff>
    </xdr:from>
    <xdr:ext cx="405111" cy="259045"/>
    <xdr:sp macro="" textlink="">
      <xdr:nvSpPr>
        <xdr:cNvPr id="93" name="n_2mainValue有形固定資産減価償却率">
          <a:extLst>
            <a:ext uri="{FF2B5EF4-FFF2-40B4-BE49-F238E27FC236}">
              <a16:creationId xmlns:a16="http://schemas.microsoft.com/office/drawing/2014/main" id="{2B5E2E4C-ECE5-48D4-AAC0-A5656358FFB4}"/>
            </a:ext>
          </a:extLst>
        </xdr:cNvPr>
        <xdr:cNvSpPr txBox="1"/>
      </xdr:nvSpPr>
      <xdr:spPr>
        <a:xfrm>
          <a:off x="3086744" y="607751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31</xdr:row>
      <xdr:rowOff>77396</xdr:rowOff>
    </xdr:from>
    <xdr:ext cx="405111" cy="259045"/>
    <xdr:sp macro="" textlink="">
      <xdr:nvSpPr>
        <xdr:cNvPr id="94" name="n_3mainValue有形固定資産減価償却率">
          <a:extLst>
            <a:ext uri="{FF2B5EF4-FFF2-40B4-BE49-F238E27FC236}">
              <a16:creationId xmlns:a16="http://schemas.microsoft.com/office/drawing/2014/main" id="{74958A4B-E554-442B-A1E2-B6D4E8BE35C6}"/>
            </a:ext>
          </a:extLst>
        </xdr:cNvPr>
        <xdr:cNvSpPr txBox="1"/>
      </xdr:nvSpPr>
      <xdr:spPr>
        <a:xfrm>
          <a:off x="2324744" y="616387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20</xdr:row>
      <xdr:rowOff>149225</xdr:rowOff>
    </xdr:from>
    <xdr:to>
      <xdr:col>80</xdr:col>
      <xdr:colOff>9525</xdr:colOff>
      <xdr:row>22</xdr:row>
      <xdr:rowOff>28575</xdr:rowOff>
    </xdr:to>
    <xdr:sp macro="" textlink="">
      <xdr:nvSpPr>
        <xdr:cNvPr id="95" name="正方形/長方形 94">
          <a:extLst>
            <a:ext uri="{FF2B5EF4-FFF2-40B4-BE49-F238E27FC236}">
              <a16:creationId xmlns:a16="http://schemas.microsoft.com/office/drawing/2014/main" id="{AE22E0FC-43FA-4505-9808-433D76DF3975}"/>
            </a:ext>
          </a:extLst>
        </xdr:cNvPr>
        <xdr:cNvSpPr/>
      </xdr:nvSpPr>
      <xdr:spPr>
        <a:xfrm>
          <a:off x="11303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（参考）債務償還比率</a:t>
          </a:r>
        </a:p>
      </xdr:txBody>
    </xdr:sp>
    <xdr:clientData/>
  </xdr:twoCellAnchor>
  <xdr:twoCellAnchor>
    <xdr:from>
      <xdr:col>63</xdr:col>
      <xdr:colOff>76468</xdr:colOff>
      <xdr:row>22</xdr:row>
      <xdr:rowOff>81217</xdr:rowOff>
    </xdr:from>
    <xdr:to>
      <xdr:col>68</xdr:col>
      <xdr:colOff>158482</xdr:colOff>
      <xdr:row>24</xdr:row>
      <xdr:rowOff>14034</xdr:rowOff>
    </xdr:to>
    <xdr:sp macro="" textlink="">
      <xdr:nvSpPr>
        <xdr:cNvPr id="96" name="正方形/長方形 95">
          <a:extLst>
            <a:ext uri="{FF2B5EF4-FFF2-40B4-BE49-F238E27FC236}">
              <a16:creationId xmlns:a16="http://schemas.microsoft.com/office/drawing/2014/main" id="{B242D70C-9E3E-4876-9C7A-C3EE42A2C02E}"/>
            </a:ext>
          </a:extLst>
        </xdr:cNvPr>
        <xdr:cNvSpPr/>
      </xdr:nvSpPr>
      <xdr:spPr>
        <a:xfrm>
          <a:off x="12373243" y="4624642"/>
          <a:ext cx="1034514"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債務償還比率</a:t>
          </a:r>
        </a:p>
      </xdr:txBody>
    </xdr:sp>
    <xdr:clientData/>
  </xdr:twoCellAnchor>
  <xdr:twoCellAnchor>
    <xdr:from>
      <xdr:col>70</xdr:col>
      <xdr:colOff>187865</xdr:colOff>
      <xdr:row>22</xdr:row>
      <xdr:rowOff>64546</xdr:rowOff>
    </xdr:from>
    <xdr:to>
      <xdr:col>75</xdr:col>
      <xdr:colOff>174084</xdr:colOff>
      <xdr:row>24</xdr:row>
      <xdr:rowOff>30705</xdr:rowOff>
    </xdr:to>
    <xdr:sp macro="" textlink="">
      <xdr:nvSpPr>
        <xdr:cNvPr id="97" name="正方形/長方形 96">
          <a:extLst>
            <a:ext uri="{FF2B5EF4-FFF2-40B4-BE49-F238E27FC236}">
              <a16:creationId xmlns:a16="http://schemas.microsoft.com/office/drawing/2014/main" id="{BBEDE78E-BEAC-40BB-B255-02A3EDF1B38F}"/>
            </a:ext>
          </a:extLst>
        </xdr:cNvPr>
        <xdr:cNvSpPr/>
      </xdr:nvSpPr>
      <xdr:spPr>
        <a:xfrm>
          <a:off x="13818140" y="4607971"/>
          <a:ext cx="938719"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[ 676.9</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79</xdr:col>
      <xdr:colOff>149225</xdr:colOff>
      <xdr:row>21</xdr:row>
      <xdr:rowOff>57150</xdr:rowOff>
    </xdr:from>
    <xdr:to>
      <xdr:col>87</xdr:col>
      <xdr:colOff>149225</xdr:colOff>
      <xdr:row>22</xdr:row>
      <xdr:rowOff>92075</xdr:rowOff>
    </xdr:to>
    <xdr:sp macro="" textlink="">
      <xdr:nvSpPr>
        <xdr:cNvPr id="98" name="正方形/長方形 97">
          <a:extLst>
            <a:ext uri="{FF2B5EF4-FFF2-40B4-BE49-F238E27FC236}">
              <a16:creationId xmlns:a16="http://schemas.microsoft.com/office/drawing/2014/main" id="{D7A0F31D-2DD3-468B-9359-CEAF9A41356D}"/>
            </a:ext>
          </a:extLst>
        </xdr:cNvPr>
        <xdr:cNvSpPr/>
      </xdr:nvSpPr>
      <xdr:spPr>
        <a:xfrm>
          <a:off x="15494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79</xdr:col>
      <xdr:colOff>149225</xdr:colOff>
      <xdr:row>22</xdr:row>
      <xdr:rowOff>28575</xdr:rowOff>
    </xdr:from>
    <xdr:to>
      <xdr:col>87</xdr:col>
      <xdr:colOff>149225</xdr:colOff>
      <xdr:row>23</xdr:row>
      <xdr:rowOff>111125</xdr:rowOff>
    </xdr:to>
    <xdr:sp macro="" textlink="">
      <xdr:nvSpPr>
        <xdr:cNvPr id="99" name="正方形/長方形 98">
          <a:extLst>
            <a:ext uri="{FF2B5EF4-FFF2-40B4-BE49-F238E27FC236}">
              <a16:creationId xmlns:a16="http://schemas.microsoft.com/office/drawing/2014/main" id="{75EE6CB2-4DFB-4694-8220-FA25E2365F4F}"/>
            </a:ext>
          </a:extLst>
        </xdr:cNvPr>
        <xdr:cNvSpPr/>
      </xdr:nvSpPr>
      <xdr:spPr>
        <a:xfrm>
          <a:off x="15494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87</xdr:col>
      <xdr:colOff>149225</xdr:colOff>
      <xdr:row>21</xdr:row>
      <xdr:rowOff>57150</xdr:rowOff>
    </xdr:from>
    <xdr:to>
      <xdr:col>95</xdr:col>
      <xdr:colOff>149225</xdr:colOff>
      <xdr:row>22</xdr:row>
      <xdr:rowOff>92075</xdr:rowOff>
    </xdr:to>
    <xdr:sp macro="" textlink="">
      <xdr:nvSpPr>
        <xdr:cNvPr id="100" name="正方形/長方形 99">
          <a:extLst>
            <a:ext uri="{FF2B5EF4-FFF2-40B4-BE49-F238E27FC236}">
              <a16:creationId xmlns:a16="http://schemas.microsoft.com/office/drawing/2014/main" id="{30D165AC-9394-47E4-A528-6B66D2251A8D}"/>
            </a:ext>
          </a:extLst>
        </xdr:cNvPr>
        <xdr:cNvSpPr/>
      </xdr:nvSpPr>
      <xdr:spPr>
        <a:xfrm>
          <a:off x="17018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87</xdr:col>
      <xdr:colOff>149225</xdr:colOff>
      <xdr:row>22</xdr:row>
      <xdr:rowOff>28575</xdr:rowOff>
    </xdr:from>
    <xdr:to>
      <xdr:col>95</xdr:col>
      <xdr:colOff>149225</xdr:colOff>
      <xdr:row>23</xdr:row>
      <xdr:rowOff>111125</xdr:rowOff>
    </xdr:to>
    <xdr:sp macro="" textlink="">
      <xdr:nvSpPr>
        <xdr:cNvPr id="101" name="正方形/長方形 100">
          <a:extLst>
            <a:ext uri="{FF2B5EF4-FFF2-40B4-BE49-F238E27FC236}">
              <a16:creationId xmlns:a16="http://schemas.microsoft.com/office/drawing/2014/main" id="{BF02AEA3-5C76-405D-ABB4-E3183B61C951}"/>
            </a:ext>
          </a:extLst>
        </xdr:cNvPr>
        <xdr:cNvSpPr/>
      </xdr:nvSpPr>
      <xdr:spPr>
        <a:xfrm>
          <a:off x="17018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85725</xdr:colOff>
      <xdr:row>21</xdr:row>
      <xdr:rowOff>57150</xdr:rowOff>
    </xdr:from>
    <xdr:to>
      <xdr:col>104</xdr:col>
      <xdr:colOff>85725</xdr:colOff>
      <xdr:row>22</xdr:row>
      <xdr:rowOff>92075</xdr:rowOff>
    </xdr:to>
    <xdr:sp macro="" textlink="">
      <xdr:nvSpPr>
        <xdr:cNvPr id="102" name="正方形/長方形 101">
          <a:extLst>
            <a:ext uri="{FF2B5EF4-FFF2-40B4-BE49-F238E27FC236}">
              <a16:creationId xmlns:a16="http://schemas.microsoft.com/office/drawing/2014/main" id="{3277F984-81C5-4B42-B799-762AAEF0B701}"/>
            </a:ext>
          </a:extLst>
        </xdr:cNvPr>
        <xdr:cNvSpPr/>
      </xdr:nvSpPr>
      <xdr:spPr>
        <a:xfrm>
          <a:off x="18669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96</xdr:col>
      <xdr:colOff>85725</xdr:colOff>
      <xdr:row>22</xdr:row>
      <xdr:rowOff>28575</xdr:rowOff>
    </xdr:from>
    <xdr:to>
      <xdr:col>104</xdr:col>
      <xdr:colOff>85725</xdr:colOff>
      <xdr:row>23</xdr:row>
      <xdr:rowOff>111125</xdr:rowOff>
    </xdr:to>
    <xdr:sp macro="" textlink="">
      <xdr:nvSpPr>
        <xdr:cNvPr id="103" name="正方形/長方形 102">
          <a:extLst>
            <a:ext uri="{FF2B5EF4-FFF2-40B4-BE49-F238E27FC236}">
              <a16:creationId xmlns:a16="http://schemas.microsoft.com/office/drawing/2014/main" id="{002B6535-4115-4B8C-ADD4-EE5DEA4D3C66}"/>
            </a:ext>
          </a:extLst>
        </xdr:cNvPr>
        <xdr:cNvSpPr/>
      </xdr:nvSpPr>
      <xdr:spPr>
        <a:xfrm>
          <a:off x="18669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1,009.4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57</xdr:col>
      <xdr:colOff>149225</xdr:colOff>
      <xdr:row>24</xdr:row>
      <xdr:rowOff>66675</xdr:rowOff>
    </xdr:from>
    <xdr:to>
      <xdr:col>80</xdr:col>
      <xdr:colOff>9525</xdr:colOff>
      <xdr:row>36</xdr:row>
      <xdr:rowOff>168275</xdr:rowOff>
    </xdr:to>
    <xdr:sp macro="" textlink="">
      <xdr:nvSpPr>
        <xdr:cNvPr id="104" name="正方形/長方形 103">
          <a:extLst>
            <a:ext uri="{FF2B5EF4-FFF2-40B4-BE49-F238E27FC236}">
              <a16:creationId xmlns:a16="http://schemas.microsoft.com/office/drawing/2014/main" id="{350CCEF7-2756-4E5A-9BD2-85EE622AF5EC}"/>
            </a:ext>
          </a:extLst>
        </xdr:cNvPr>
        <xdr:cNvSpPr/>
      </xdr:nvSpPr>
      <xdr:spPr>
        <a:xfrm>
          <a:off x="11303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66675</xdr:rowOff>
    </xdr:from>
    <xdr:to>
      <xdr:col>106</xdr:col>
      <xdr:colOff>85725</xdr:colOff>
      <xdr:row>36</xdr:row>
      <xdr:rowOff>168275</xdr:rowOff>
    </xdr:to>
    <xdr:sp macro="" textlink="">
      <xdr:nvSpPr>
        <xdr:cNvPr id="105" name="正方形/長方形 104">
          <a:extLst>
            <a:ext uri="{FF2B5EF4-FFF2-40B4-BE49-F238E27FC236}">
              <a16:creationId xmlns:a16="http://schemas.microsoft.com/office/drawing/2014/main" id="{F92CAE8D-E1B6-4D4B-8987-862CA2D5D8A8}"/>
            </a:ext>
          </a:extLst>
        </xdr:cNvPr>
        <xdr:cNvSpPr/>
      </xdr:nvSpPr>
      <xdr:spPr>
        <a:xfrm>
          <a:off x="15811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130175</xdr:rowOff>
    </xdr:from>
    <xdr:to>
      <xdr:col>105</xdr:col>
      <xdr:colOff>85725</xdr:colOff>
      <xdr:row>26</xdr:row>
      <xdr:rowOff>41275</xdr:rowOff>
    </xdr:to>
    <xdr:sp macro="" textlink="">
      <xdr:nvSpPr>
        <xdr:cNvPr id="106" name="正方形/長方形 105">
          <a:extLst>
            <a:ext uri="{FF2B5EF4-FFF2-40B4-BE49-F238E27FC236}">
              <a16:creationId xmlns:a16="http://schemas.microsoft.com/office/drawing/2014/main" id="{7C4D2D7D-67EA-49B3-B50D-2E503AB4E29C}"/>
            </a:ext>
          </a:extLst>
        </xdr:cNvPr>
        <xdr:cNvSpPr/>
      </xdr:nvSpPr>
      <xdr:spPr>
        <a:xfrm>
          <a:off x="15811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債務償還比率の分析欄</a:t>
          </a:r>
        </a:p>
      </xdr:txBody>
    </xdr:sp>
    <xdr:clientData/>
  </xdr:twoCellAnchor>
  <xdr:twoCellAnchor>
    <xdr:from>
      <xdr:col>81</xdr:col>
      <xdr:colOff>161925</xdr:colOff>
      <xdr:row>26</xdr:row>
      <xdr:rowOff>15875</xdr:rowOff>
    </xdr:from>
    <xdr:to>
      <xdr:col>105</xdr:col>
      <xdr:colOff>149225</xdr:colOff>
      <xdr:row>36</xdr:row>
      <xdr:rowOff>79375</xdr:rowOff>
    </xdr:to>
    <xdr:sp macro="" textlink="" fLocksText="0">
      <xdr:nvSpPr>
        <xdr:cNvPr id="107" name="テキスト ボックス 106">
          <a:extLst>
            <a:ext uri="{FF2B5EF4-FFF2-40B4-BE49-F238E27FC236}">
              <a16:creationId xmlns:a16="http://schemas.microsoft.com/office/drawing/2014/main" id="{915BA3AE-3E5A-4DCE-A6B2-40EF94B1B0EB}"/>
            </a:ext>
          </a:extLst>
        </xdr:cNvPr>
        <xdr:cNvSpPr txBox="1"/>
      </xdr:nvSpPr>
      <xdr:spPr>
        <a:xfrm>
          <a:off x="15887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　平成</a:t>
          </a:r>
          <a:r>
            <a:rPr kumimoji="1" lang="en-US" altLang="ja-JP" sz="1100">
              <a:latin typeface="ＭＳ Ｐゴシック" panose="020B0600070205080204" pitchFamily="50" charset="-128"/>
              <a:ea typeface="ＭＳ Ｐゴシック" panose="020B0600070205080204" pitchFamily="50" charset="-128"/>
            </a:rPr>
            <a:t>29</a:t>
          </a:r>
          <a:r>
            <a:rPr kumimoji="1" lang="ja-JP" altLang="en-US" sz="1100">
              <a:latin typeface="ＭＳ Ｐゴシック" panose="020B0600070205080204" pitchFamily="50" charset="-128"/>
              <a:ea typeface="ＭＳ Ｐゴシック" panose="020B0600070205080204" pitchFamily="50" charset="-128"/>
            </a:rPr>
            <a:t>年度は類似団体平均を下回っていたが、平成</a:t>
          </a:r>
          <a:r>
            <a:rPr kumimoji="1" lang="en-US" altLang="ja-JP" sz="1100">
              <a:latin typeface="ＭＳ Ｐゴシック" panose="020B0600070205080204" pitchFamily="50" charset="-128"/>
              <a:ea typeface="ＭＳ Ｐゴシック" panose="020B0600070205080204" pitchFamily="50" charset="-128"/>
            </a:rPr>
            <a:t>30</a:t>
          </a:r>
          <a:r>
            <a:rPr kumimoji="1" lang="ja-JP" altLang="en-US" sz="1100">
              <a:latin typeface="ＭＳ Ｐゴシック" panose="020B0600070205080204" pitchFamily="50" charset="-128"/>
              <a:ea typeface="ＭＳ Ｐゴシック" panose="020B0600070205080204" pitchFamily="50" charset="-128"/>
            </a:rPr>
            <a:t>年度は類似団体平均を上回っている。これは、平成</a:t>
          </a:r>
          <a:r>
            <a:rPr kumimoji="1" lang="en-US" altLang="ja-JP" sz="1100">
              <a:latin typeface="ＭＳ Ｐゴシック" panose="020B0600070205080204" pitchFamily="50" charset="-128"/>
              <a:ea typeface="ＭＳ Ｐゴシック" panose="020B0600070205080204" pitchFamily="50" charset="-128"/>
            </a:rPr>
            <a:t>29</a:t>
          </a:r>
          <a:r>
            <a:rPr kumimoji="1" lang="ja-JP" altLang="en-US" sz="1100">
              <a:latin typeface="ＭＳ Ｐゴシック" panose="020B0600070205080204" pitchFamily="50" charset="-128"/>
              <a:ea typeface="ＭＳ Ｐゴシック" panose="020B0600070205080204" pitchFamily="50" charset="-128"/>
            </a:rPr>
            <a:t>年度は町民税（法人）が急増したことから平均を下回り、平成</a:t>
          </a:r>
          <a:r>
            <a:rPr kumimoji="1" lang="en-US" altLang="ja-JP" sz="1100">
              <a:latin typeface="ＭＳ Ｐゴシック" panose="020B0600070205080204" pitchFamily="50" charset="-128"/>
              <a:ea typeface="ＭＳ Ｐゴシック" panose="020B0600070205080204" pitchFamily="50" charset="-128"/>
            </a:rPr>
            <a:t>30</a:t>
          </a:r>
          <a:r>
            <a:rPr kumimoji="1" lang="ja-JP" altLang="en-US" sz="1100">
              <a:latin typeface="ＭＳ Ｐゴシック" panose="020B0600070205080204" pitchFamily="50" charset="-128"/>
              <a:ea typeface="ＭＳ Ｐゴシック" panose="020B0600070205080204" pitchFamily="50" charset="-128"/>
            </a:rPr>
            <a:t>年度は平成</a:t>
          </a:r>
          <a:r>
            <a:rPr kumimoji="1" lang="en-US" altLang="ja-JP" sz="1100">
              <a:latin typeface="ＭＳ Ｐゴシック" panose="020B0600070205080204" pitchFamily="50" charset="-128"/>
              <a:ea typeface="ＭＳ Ｐゴシック" panose="020B0600070205080204" pitchFamily="50" charset="-128"/>
            </a:rPr>
            <a:t>29</a:t>
          </a:r>
          <a:r>
            <a:rPr kumimoji="1" lang="ja-JP" altLang="en-US" sz="1100">
              <a:latin typeface="ＭＳ Ｐゴシック" panose="020B0600070205080204" pitchFamily="50" charset="-128"/>
              <a:ea typeface="ＭＳ Ｐゴシック" panose="020B0600070205080204" pitchFamily="50" charset="-128"/>
            </a:rPr>
            <a:t>年度ほど町民税（法人）が伸びなかったこと及び交付税の精算もあったことから平均を上回っている。特殊事情がない年度においては、類似団体平均程度になると思われる。今後も町債の発行にあたっては償還能力を見誤ることがないように注意する。</a:t>
          </a:r>
          <a:endParaRPr kumimoji="1" lang="en-US" altLang="ja-JP" sz="1100">
            <a:latin typeface="ＭＳ Ｐゴシック" panose="020B0600070205080204" pitchFamily="50" charset="-128"/>
            <a:ea typeface="ＭＳ Ｐゴシック" panose="020B0600070205080204" pitchFamily="50" charset="-128"/>
          </a:endParaRPr>
        </a:p>
        <a:p>
          <a:endParaRPr kumimoji="1" lang="ja-JP" altLang="en-US" sz="1100">
            <a:latin typeface="ＭＳ Ｐゴシック" panose="020B0600070205080204" pitchFamily="50" charset="-128"/>
            <a:ea typeface="ＭＳ Ｐゴシック" panose="020B0600070205080204" pitchFamily="50" charset="-128"/>
          </a:endParaRPr>
        </a:p>
      </xdr:txBody>
    </xdr:sp>
    <xdr:clientData/>
  </xdr:twoCellAnchor>
  <xdr:oneCellAnchor>
    <xdr:from>
      <xdr:col>57</xdr:col>
      <xdr:colOff>111125</xdr:colOff>
      <xdr:row>23</xdr:row>
      <xdr:rowOff>47625</xdr:rowOff>
    </xdr:from>
    <xdr:ext cx="349839" cy="225703"/>
    <xdr:sp macro="" textlink="">
      <xdr:nvSpPr>
        <xdr:cNvPr id="108" name="テキスト ボックス 107">
          <a:extLst>
            <a:ext uri="{FF2B5EF4-FFF2-40B4-BE49-F238E27FC236}">
              <a16:creationId xmlns:a16="http://schemas.microsoft.com/office/drawing/2014/main" id="{F84D3C8C-AFBA-465F-B985-DA908F4A2C89}"/>
            </a:ext>
          </a:extLst>
        </xdr:cNvPr>
        <xdr:cNvSpPr txBox="1"/>
      </xdr:nvSpPr>
      <xdr:spPr>
        <a:xfrm>
          <a:off x="11264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36</xdr:row>
      <xdr:rowOff>168275</xdr:rowOff>
    </xdr:from>
    <xdr:to>
      <xdr:col>80</xdr:col>
      <xdr:colOff>9525</xdr:colOff>
      <xdr:row>36</xdr:row>
      <xdr:rowOff>168275</xdr:rowOff>
    </xdr:to>
    <xdr:cxnSp macro="">
      <xdr:nvCxnSpPr>
        <xdr:cNvPr id="109" name="直線コネクタ 108">
          <a:extLst>
            <a:ext uri="{FF2B5EF4-FFF2-40B4-BE49-F238E27FC236}">
              <a16:creationId xmlns:a16="http://schemas.microsoft.com/office/drawing/2014/main" id="{03934605-3E36-49AD-AD63-15CD5BB85DBA}"/>
            </a:ext>
          </a:extLst>
        </xdr:cNvPr>
        <xdr:cNvCxnSpPr/>
      </xdr:nvCxnSpPr>
      <xdr:spPr>
        <a:xfrm>
          <a:off x="11303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149225</xdr:colOff>
      <xdr:row>34</xdr:row>
      <xdr:rowOff>79375</xdr:rowOff>
    </xdr:from>
    <xdr:to>
      <xdr:col>80</xdr:col>
      <xdr:colOff>9525</xdr:colOff>
      <xdr:row>34</xdr:row>
      <xdr:rowOff>79375</xdr:rowOff>
    </xdr:to>
    <xdr:cxnSp macro="">
      <xdr:nvCxnSpPr>
        <xdr:cNvPr id="110" name="直線コネクタ 109">
          <a:extLst>
            <a:ext uri="{FF2B5EF4-FFF2-40B4-BE49-F238E27FC236}">
              <a16:creationId xmlns:a16="http://schemas.microsoft.com/office/drawing/2014/main" id="{F59B719B-E601-4542-AB1F-47027886AB7A}"/>
            </a:ext>
          </a:extLst>
        </xdr:cNvPr>
        <xdr:cNvCxnSpPr/>
      </xdr:nvCxnSpPr>
      <xdr:spPr>
        <a:xfrm>
          <a:off x="11303000" y="66802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33</xdr:row>
      <xdr:rowOff>157024</xdr:rowOff>
    </xdr:from>
    <xdr:ext cx="308097" cy="225703"/>
    <xdr:sp macro="" textlink="">
      <xdr:nvSpPr>
        <xdr:cNvPr id="111" name="テキスト ボックス 110">
          <a:extLst>
            <a:ext uri="{FF2B5EF4-FFF2-40B4-BE49-F238E27FC236}">
              <a16:creationId xmlns:a16="http://schemas.microsoft.com/office/drawing/2014/main" id="{6EB014FC-FD81-43D8-AE66-660931D07863}"/>
            </a:ext>
          </a:extLst>
        </xdr:cNvPr>
        <xdr:cNvSpPr txBox="1"/>
      </xdr:nvSpPr>
      <xdr:spPr>
        <a:xfrm>
          <a:off x="10931403" y="6586399"/>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31</xdr:row>
      <xdr:rowOff>161925</xdr:rowOff>
    </xdr:from>
    <xdr:to>
      <xdr:col>80</xdr:col>
      <xdr:colOff>9525</xdr:colOff>
      <xdr:row>31</xdr:row>
      <xdr:rowOff>161925</xdr:rowOff>
    </xdr:to>
    <xdr:cxnSp macro="">
      <xdr:nvCxnSpPr>
        <xdr:cNvPr id="112" name="直線コネクタ 111">
          <a:extLst>
            <a:ext uri="{FF2B5EF4-FFF2-40B4-BE49-F238E27FC236}">
              <a16:creationId xmlns:a16="http://schemas.microsoft.com/office/drawing/2014/main" id="{4D184D28-5041-42BE-B3AD-FE846F846900}"/>
            </a:ext>
          </a:extLst>
        </xdr:cNvPr>
        <xdr:cNvCxnSpPr/>
      </xdr:nvCxnSpPr>
      <xdr:spPr>
        <a:xfrm>
          <a:off x="11303000" y="62484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31</xdr:row>
      <xdr:rowOff>68124</xdr:rowOff>
    </xdr:from>
    <xdr:ext cx="410689" cy="225703"/>
    <xdr:sp macro="" textlink="">
      <xdr:nvSpPr>
        <xdr:cNvPr id="113" name="テキスト ボックス 112">
          <a:extLst>
            <a:ext uri="{FF2B5EF4-FFF2-40B4-BE49-F238E27FC236}">
              <a16:creationId xmlns:a16="http://schemas.microsoft.com/office/drawing/2014/main" id="{E427EB2B-F25D-42B6-BA53-E053B043615B}"/>
            </a:ext>
          </a:extLst>
        </xdr:cNvPr>
        <xdr:cNvSpPr txBox="1"/>
      </xdr:nvSpPr>
      <xdr:spPr>
        <a:xfrm>
          <a:off x="10828811" y="6154599"/>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500.0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29</xdr:row>
      <xdr:rowOff>73025</xdr:rowOff>
    </xdr:from>
    <xdr:to>
      <xdr:col>80</xdr:col>
      <xdr:colOff>9525</xdr:colOff>
      <xdr:row>29</xdr:row>
      <xdr:rowOff>73025</xdr:rowOff>
    </xdr:to>
    <xdr:cxnSp macro="">
      <xdr:nvCxnSpPr>
        <xdr:cNvPr id="114" name="直線コネクタ 113">
          <a:extLst>
            <a:ext uri="{FF2B5EF4-FFF2-40B4-BE49-F238E27FC236}">
              <a16:creationId xmlns:a16="http://schemas.microsoft.com/office/drawing/2014/main" id="{E73BF5B6-840B-49BC-8108-2B1ACB7453DC}"/>
            </a:ext>
          </a:extLst>
        </xdr:cNvPr>
        <xdr:cNvCxnSpPr/>
      </xdr:nvCxnSpPr>
      <xdr:spPr>
        <a:xfrm>
          <a:off x="11303000" y="58166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28</xdr:row>
      <xdr:rowOff>150674</xdr:rowOff>
    </xdr:from>
    <xdr:ext cx="482824" cy="225703"/>
    <xdr:sp macro="" textlink="">
      <xdr:nvSpPr>
        <xdr:cNvPr id="115" name="テキスト ボックス 114">
          <a:extLst>
            <a:ext uri="{FF2B5EF4-FFF2-40B4-BE49-F238E27FC236}">
              <a16:creationId xmlns:a16="http://schemas.microsoft.com/office/drawing/2014/main" id="{967728DA-0653-45A1-84BB-7F06AE4434FB}"/>
            </a:ext>
          </a:extLst>
        </xdr:cNvPr>
        <xdr:cNvSpPr txBox="1"/>
      </xdr:nvSpPr>
      <xdr:spPr>
        <a:xfrm>
          <a:off x="10756676" y="5722799"/>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1,000.0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26</xdr:row>
      <xdr:rowOff>155575</xdr:rowOff>
    </xdr:from>
    <xdr:to>
      <xdr:col>80</xdr:col>
      <xdr:colOff>9525</xdr:colOff>
      <xdr:row>26</xdr:row>
      <xdr:rowOff>155575</xdr:rowOff>
    </xdr:to>
    <xdr:cxnSp macro="">
      <xdr:nvCxnSpPr>
        <xdr:cNvPr id="116" name="直線コネクタ 115">
          <a:extLst>
            <a:ext uri="{FF2B5EF4-FFF2-40B4-BE49-F238E27FC236}">
              <a16:creationId xmlns:a16="http://schemas.microsoft.com/office/drawing/2014/main" id="{F052FF4A-6C22-43DF-BC38-42E1B8B15AC5}"/>
            </a:ext>
          </a:extLst>
        </xdr:cNvPr>
        <xdr:cNvCxnSpPr/>
      </xdr:nvCxnSpPr>
      <xdr:spPr>
        <a:xfrm>
          <a:off x="11303000" y="53848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26</xdr:row>
      <xdr:rowOff>61774</xdr:rowOff>
    </xdr:from>
    <xdr:ext cx="482824" cy="225703"/>
    <xdr:sp macro="" textlink="">
      <xdr:nvSpPr>
        <xdr:cNvPr id="117" name="テキスト ボックス 116">
          <a:extLst>
            <a:ext uri="{FF2B5EF4-FFF2-40B4-BE49-F238E27FC236}">
              <a16:creationId xmlns:a16="http://schemas.microsoft.com/office/drawing/2014/main" id="{67A16374-A65D-4B22-8523-661573A64DF4}"/>
            </a:ext>
          </a:extLst>
        </xdr:cNvPr>
        <xdr:cNvSpPr txBox="1"/>
      </xdr:nvSpPr>
      <xdr:spPr>
        <a:xfrm>
          <a:off x="10756676" y="5290999"/>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1,500.0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24</xdr:row>
      <xdr:rowOff>66675</xdr:rowOff>
    </xdr:to>
    <xdr:cxnSp macro="">
      <xdr:nvCxnSpPr>
        <xdr:cNvPr id="118" name="直線コネクタ 117">
          <a:extLst>
            <a:ext uri="{FF2B5EF4-FFF2-40B4-BE49-F238E27FC236}">
              <a16:creationId xmlns:a16="http://schemas.microsoft.com/office/drawing/2014/main" id="{7837F75D-827A-48C1-8A20-7C7A605006BC}"/>
            </a:ext>
          </a:extLst>
        </xdr:cNvPr>
        <xdr:cNvCxnSpPr/>
      </xdr:nvCxnSpPr>
      <xdr:spPr>
        <a:xfrm>
          <a:off x="11303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23</xdr:row>
      <xdr:rowOff>144324</xdr:rowOff>
    </xdr:from>
    <xdr:ext cx="482824" cy="225703"/>
    <xdr:sp macro="" textlink="">
      <xdr:nvSpPr>
        <xdr:cNvPr id="119" name="テキスト ボックス 118">
          <a:extLst>
            <a:ext uri="{FF2B5EF4-FFF2-40B4-BE49-F238E27FC236}">
              <a16:creationId xmlns:a16="http://schemas.microsoft.com/office/drawing/2014/main" id="{7AEF672E-0DD1-4E20-AB05-7BA6FF36BA26}"/>
            </a:ext>
          </a:extLst>
        </xdr:cNvPr>
        <xdr:cNvSpPr txBox="1"/>
      </xdr:nvSpPr>
      <xdr:spPr>
        <a:xfrm>
          <a:off x="10756676" y="4859199"/>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2,000.0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36</xdr:row>
      <xdr:rowOff>168275</xdr:rowOff>
    </xdr:to>
    <xdr:sp macro="" textlink="">
      <xdr:nvSpPr>
        <xdr:cNvPr id="120" name="債務償還比率グラフ枠">
          <a:extLst>
            <a:ext uri="{FF2B5EF4-FFF2-40B4-BE49-F238E27FC236}">
              <a16:creationId xmlns:a16="http://schemas.microsoft.com/office/drawing/2014/main" id="{40A81B1F-5141-4E07-8E76-2D6B459C6C30}"/>
            </a:ext>
          </a:extLst>
        </xdr:cNvPr>
        <xdr:cNvSpPr/>
      </xdr:nvSpPr>
      <xdr:spPr>
        <a:xfrm>
          <a:off x="11303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xdr:colOff>
      <xdr:row>26</xdr:row>
      <xdr:rowOff>96073</xdr:rowOff>
    </xdr:from>
    <xdr:to>
      <xdr:col>76</xdr:col>
      <xdr:colOff>21589</xdr:colOff>
      <xdr:row>34</xdr:row>
      <xdr:rowOff>79375</xdr:rowOff>
    </xdr:to>
    <xdr:cxnSp macro="">
      <xdr:nvCxnSpPr>
        <xdr:cNvPr id="121" name="直線コネクタ 120">
          <a:extLst>
            <a:ext uri="{FF2B5EF4-FFF2-40B4-BE49-F238E27FC236}">
              <a16:creationId xmlns:a16="http://schemas.microsoft.com/office/drawing/2014/main" id="{60CF2A4D-A336-4AFA-BA06-60D20CBE7FA5}"/>
            </a:ext>
          </a:extLst>
        </xdr:cNvPr>
        <xdr:cNvCxnSpPr/>
      </xdr:nvCxnSpPr>
      <xdr:spPr>
        <a:xfrm flipV="1">
          <a:off x="14793595" y="5325298"/>
          <a:ext cx="1269" cy="135490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34</xdr:row>
      <xdr:rowOff>83202</xdr:rowOff>
    </xdr:from>
    <xdr:ext cx="340478" cy="259045"/>
    <xdr:sp macro="" textlink="">
      <xdr:nvSpPr>
        <xdr:cNvPr id="122" name="債務償還比率最小値テキスト">
          <a:extLst>
            <a:ext uri="{FF2B5EF4-FFF2-40B4-BE49-F238E27FC236}">
              <a16:creationId xmlns:a16="http://schemas.microsoft.com/office/drawing/2014/main" id="{509B5989-ABB3-4235-A2F7-0245BA3236F2}"/>
            </a:ext>
          </a:extLst>
        </xdr:cNvPr>
        <xdr:cNvSpPr txBox="1"/>
      </xdr:nvSpPr>
      <xdr:spPr>
        <a:xfrm>
          <a:off x="14846300" y="668402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34</xdr:row>
      <xdr:rowOff>79375</xdr:rowOff>
    </xdr:from>
    <xdr:to>
      <xdr:col>76</xdr:col>
      <xdr:colOff>111125</xdr:colOff>
      <xdr:row>34</xdr:row>
      <xdr:rowOff>79375</xdr:rowOff>
    </xdr:to>
    <xdr:cxnSp macro="">
      <xdr:nvCxnSpPr>
        <xdr:cNvPr id="123" name="直線コネクタ 122">
          <a:extLst>
            <a:ext uri="{FF2B5EF4-FFF2-40B4-BE49-F238E27FC236}">
              <a16:creationId xmlns:a16="http://schemas.microsoft.com/office/drawing/2014/main" id="{D9D4F7B8-24E3-4E9D-9F2D-84E0BF527CD4}"/>
            </a:ext>
          </a:extLst>
        </xdr:cNvPr>
        <xdr:cNvCxnSpPr/>
      </xdr:nvCxnSpPr>
      <xdr:spPr>
        <a:xfrm>
          <a:off x="14706600" y="66802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25</xdr:row>
      <xdr:rowOff>42750</xdr:rowOff>
    </xdr:from>
    <xdr:ext cx="560923" cy="259045"/>
    <xdr:sp macro="" textlink="">
      <xdr:nvSpPr>
        <xdr:cNvPr id="124" name="債務償還比率最大値テキスト">
          <a:extLst>
            <a:ext uri="{FF2B5EF4-FFF2-40B4-BE49-F238E27FC236}">
              <a16:creationId xmlns:a16="http://schemas.microsoft.com/office/drawing/2014/main" id="{50DF9149-9C24-4333-B9C4-9D304D3C22C1}"/>
            </a:ext>
          </a:extLst>
        </xdr:cNvPr>
        <xdr:cNvSpPr txBox="1"/>
      </xdr:nvSpPr>
      <xdr:spPr>
        <a:xfrm>
          <a:off x="14846300" y="5100525"/>
          <a:ext cx="56092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1,568.9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26</xdr:row>
      <xdr:rowOff>96073</xdr:rowOff>
    </xdr:from>
    <xdr:to>
      <xdr:col>76</xdr:col>
      <xdr:colOff>111125</xdr:colOff>
      <xdr:row>26</xdr:row>
      <xdr:rowOff>96073</xdr:rowOff>
    </xdr:to>
    <xdr:cxnSp macro="">
      <xdr:nvCxnSpPr>
        <xdr:cNvPr id="125" name="直線コネクタ 124">
          <a:extLst>
            <a:ext uri="{FF2B5EF4-FFF2-40B4-BE49-F238E27FC236}">
              <a16:creationId xmlns:a16="http://schemas.microsoft.com/office/drawing/2014/main" id="{D4AE6DEC-BF1B-4790-8700-F0F8853652CB}"/>
            </a:ext>
          </a:extLst>
        </xdr:cNvPr>
        <xdr:cNvCxnSpPr/>
      </xdr:nvCxnSpPr>
      <xdr:spPr>
        <a:xfrm>
          <a:off x="14706600" y="53252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31</xdr:row>
      <xdr:rowOff>32382</xdr:rowOff>
    </xdr:from>
    <xdr:ext cx="469744" cy="259045"/>
    <xdr:sp macro="" textlink="">
      <xdr:nvSpPr>
        <xdr:cNvPr id="126" name="債務償還比率平均値テキスト">
          <a:extLst>
            <a:ext uri="{FF2B5EF4-FFF2-40B4-BE49-F238E27FC236}">
              <a16:creationId xmlns:a16="http://schemas.microsoft.com/office/drawing/2014/main" id="{BFB82597-DAD6-46C7-AE4D-9568FD04D6DC}"/>
            </a:ext>
          </a:extLst>
        </xdr:cNvPr>
        <xdr:cNvSpPr txBox="1"/>
      </xdr:nvSpPr>
      <xdr:spPr>
        <a:xfrm>
          <a:off x="14846300" y="611885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566.2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31</xdr:row>
      <xdr:rowOff>53955</xdr:rowOff>
    </xdr:from>
    <xdr:to>
      <xdr:col>76</xdr:col>
      <xdr:colOff>73025</xdr:colOff>
      <xdr:row>31</xdr:row>
      <xdr:rowOff>155555</xdr:rowOff>
    </xdr:to>
    <xdr:sp macro="" textlink="">
      <xdr:nvSpPr>
        <xdr:cNvPr id="127" name="フローチャート: 判断 126">
          <a:extLst>
            <a:ext uri="{FF2B5EF4-FFF2-40B4-BE49-F238E27FC236}">
              <a16:creationId xmlns:a16="http://schemas.microsoft.com/office/drawing/2014/main" id="{8ECDF46C-1E33-46FB-BE5E-5FDCBE723BC9}"/>
            </a:ext>
          </a:extLst>
        </xdr:cNvPr>
        <xdr:cNvSpPr/>
      </xdr:nvSpPr>
      <xdr:spPr>
        <a:xfrm>
          <a:off x="14744700" y="61404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22225</xdr:colOff>
      <xdr:row>31</xdr:row>
      <xdr:rowOff>45146</xdr:rowOff>
    </xdr:from>
    <xdr:to>
      <xdr:col>72</xdr:col>
      <xdr:colOff>123825</xdr:colOff>
      <xdr:row>31</xdr:row>
      <xdr:rowOff>146746</xdr:rowOff>
    </xdr:to>
    <xdr:sp macro="" textlink="">
      <xdr:nvSpPr>
        <xdr:cNvPr id="128" name="フローチャート: 判断 127">
          <a:extLst>
            <a:ext uri="{FF2B5EF4-FFF2-40B4-BE49-F238E27FC236}">
              <a16:creationId xmlns:a16="http://schemas.microsoft.com/office/drawing/2014/main" id="{7D2E61BE-9861-47CF-968C-B17E4E86CBAD}"/>
            </a:ext>
          </a:extLst>
        </xdr:cNvPr>
        <xdr:cNvSpPr/>
      </xdr:nvSpPr>
      <xdr:spPr>
        <a:xfrm>
          <a:off x="14033500" y="61316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34925</xdr:colOff>
      <xdr:row>37</xdr:row>
      <xdr:rowOff>42724</xdr:rowOff>
    </xdr:from>
    <xdr:ext cx="762000" cy="225703"/>
    <xdr:sp macro="" textlink="">
      <xdr:nvSpPr>
        <xdr:cNvPr id="129" name="テキスト ボックス 128">
          <a:extLst>
            <a:ext uri="{FF2B5EF4-FFF2-40B4-BE49-F238E27FC236}">
              <a16:creationId xmlns:a16="http://schemas.microsoft.com/office/drawing/2014/main" id="{B1ADA3DA-A444-4610-8E5D-D070A517DF4C}"/>
            </a:ext>
          </a:extLst>
        </xdr:cNvPr>
        <xdr:cNvSpPr txBox="1"/>
      </xdr:nvSpPr>
      <xdr:spPr>
        <a:xfrm>
          <a:off x="14617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85725</xdr:colOff>
      <xdr:row>37</xdr:row>
      <xdr:rowOff>42724</xdr:rowOff>
    </xdr:from>
    <xdr:ext cx="762000" cy="225703"/>
    <xdr:sp macro="" textlink="">
      <xdr:nvSpPr>
        <xdr:cNvPr id="130" name="テキスト ボックス 129">
          <a:extLst>
            <a:ext uri="{FF2B5EF4-FFF2-40B4-BE49-F238E27FC236}">
              <a16:creationId xmlns:a16="http://schemas.microsoft.com/office/drawing/2014/main" id="{21E299DD-C9C1-44BF-922E-9769FD079D32}"/>
            </a:ext>
          </a:extLst>
        </xdr:cNvPr>
        <xdr:cNvSpPr txBox="1"/>
      </xdr:nvSpPr>
      <xdr:spPr>
        <a:xfrm>
          <a:off x="13906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85725</xdr:colOff>
      <xdr:row>37</xdr:row>
      <xdr:rowOff>42724</xdr:rowOff>
    </xdr:from>
    <xdr:ext cx="762000" cy="225703"/>
    <xdr:sp macro="" textlink="">
      <xdr:nvSpPr>
        <xdr:cNvPr id="131" name="テキスト ボックス 130">
          <a:extLst>
            <a:ext uri="{FF2B5EF4-FFF2-40B4-BE49-F238E27FC236}">
              <a16:creationId xmlns:a16="http://schemas.microsoft.com/office/drawing/2014/main" id="{B4ADEF44-3B9F-46F6-917F-8AB1044FD9A6}"/>
            </a:ext>
          </a:extLst>
        </xdr:cNvPr>
        <xdr:cNvSpPr txBox="1"/>
      </xdr:nvSpPr>
      <xdr:spPr>
        <a:xfrm>
          <a:off x="13144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85725</xdr:colOff>
      <xdr:row>37</xdr:row>
      <xdr:rowOff>42724</xdr:rowOff>
    </xdr:from>
    <xdr:ext cx="762000" cy="225703"/>
    <xdr:sp macro="" textlink="">
      <xdr:nvSpPr>
        <xdr:cNvPr id="132" name="テキスト ボックス 131">
          <a:extLst>
            <a:ext uri="{FF2B5EF4-FFF2-40B4-BE49-F238E27FC236}">
              <a16:creationId xmlns:a16="http://schemas.microsoft.com/office/drawing/2014/main" id="{B77F99B0-AE14-4D8F-84BB-A8FD0836964B}"/>
            </a:ext>
          </a:extLst>
        </xdr:cNvPr>
        <xdr:cNvSpPr txBox="1"/>
      </xdr:nvSpPr>
      <xdr:spPr>
        <a:xfrm>
          <a:off x="12382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H27</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85725</xdr:colOff>
      <xdr:row>37</xdr:row>
      <xdr:rowOff>42724</xdr:rowOff>
    </xdr:from>
    <xdr:ext cx="762000" cy="225703"/>
    <xdr:sp macro="" textlink="">
      <xdr:nvSpPr>
        <xdr:cNvPr id="133" name="テキスト ボックス 132">
          <a:extLst>
            <a:ext uri="{FF2B5EF4-FFF2-40B4-BE49-F238E27FC236}">
              <a16:creationId xmlns:a16="http://schemas.microsoft.com/office/drawing/2014/main" id="{61CC7E1B-55F4-4DC3-B9BC-DBCF54DBFE49}"/>
            </a:ext>
          </a:extLst>
        </xdr:cNvPr>
        <xdr:cNvSpPr txBox="1"/>
      </xdr:nvSpPr>
      <xdr:spPr>
        <a:xfrm>
          <a:off x="11620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H26</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30</xdr:row>
      <xdr:rowOff>129804</xdr:rowOff>
    </xdr:from>
    <xdr:to>
      <xdr:col>76</xdr:col>
      <xdr:colOff>73025</xdr:colOff>
      <xdr:row>31</xdr:row>
      <xdr:rowOff>59954</xdr:rowOff>
    </xdr:to>
    <xdr:sp macro="" textlink="">
      <xdr:nvSpPr>
        <xdr:cNvPr id="134" name="楕円 133">
          <a:extLst>
            <a:ext uri="{FF2B5EF4-FFF2-40B4-BE49-F238E27FC236}">
              <a16:creationId xmlns:a16="http://schemas.microsoft.com/office/drawing/2014/main" id="{7810166A-B6AA-490F-AF31-AF3700D47E42}"/>
            </a:ext>
          </a:extLst>
        </xdr:cNvPr>
        <xdr:cNvSpPr/>
      </xdr:nvSpPr>
      <xdr:spPr>
        <a:xfrm>
          <a:off x="14744700" y="60448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73025</xdr:colOff>
      <xdr:row>29</xdr:row>
      <xdr:rowOff>152681</xdr:rowOff>
    </xdr:from>
    <xdr:ext cx="469744" cy="259045"/>
    <xdr:sp macro="" textlink="">
      <xdr:nvSpPr>
        <xdr:cNvPr id="135" name="債務償還比率該当値テキスト">
          <a:extLst>
            <a:ext uri="{FF2B5EF4-FFF2-40B4-BE49-F238E27FC236}">
              <a16:creationId xmlns:a16="http://schemas.microsoft.com/office/drawing/2014/main" id="{2DD08FCD-8401-4702-A97E-F67040EB1219}"/>
            </a:ext>
          </a:extLst>
        </xdr:cNvPr>
        <xdr:cNvSpPr txBox="1"/>
      </xdr:nvSpPr>
      <xdr:spPr>
        <a:xfrm>
          <a:off x="14846300" y="58962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676.9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22225</xdr:colOff>
      <xdr:row>31</xdr:row>
      <xdr:rowOff>113457</xdr:rowOff>
    </xdr:from>
    <xdr:to>
      <xdr:col>72</xdr:col>
      <xdr:colOff>123825</xdr:colOff>
      <xdr:row>32</xdr:row>
      <xdr:rowOff>43607</xdr:rowOff>
    </xdr:to>
    <xdr:sp macro="" textlink="">
      <xdr:nvSpPr>
        <xdr:cNvPr id="136" name="楕円 135">
          <a:extLst>
            <a:ext uri="{FF2B5EF4-FFF2-40B4-BE49-F238E27FC236}">
              <a16:creationId xmlns:a16="http://schemas.microsoft.com/office/drawing/2014/main" id="{203B0CEA-9298-4A0A-8ADD-3BF1A96C553C}"/>
            </a:ext>
          </a:extLst>
        </xdr:cNvPr>
        <xdr:cNvSpPr/>
      </xdr:nvSpPr>
      <xdr:spPr>
        <a:xfrm>
          <a:off x="14033500" y="61999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73025</xdr:colOff>
      <xdr:row>31</xdr:row>
      <xdr:rowOff>9154</xdr:rowOff>
    </xdr:from>
    <xdr:to>
      <xdr:col>76</xdr:col>
      <xdr:colOff>22225</xdr:colOff>
      <xdr:row>31</xdr:row>
      <xdr:rowOff>164257</xdr:rowOff>
    </xdr:to>
    <xdr:cxnSp macro="">
      <xdr:nvCxnSpPr>
        <xdr:cNvPr id="137" name="直線コネクタ 136">
          <a:extLst>
            <a:ext uri="{FF2B5EF4-FFF2-40B4-BE49-F238E27FC236}">
              <a16:creationId xmlns:a16="http://schemas.microsoft.com/office/drawing/2014/main" id="{99CE21E5-CBAB-42E8-A0C8-DD04041EED75}"/>
            </a:ext>
          </a:extLst>
        </xdr:cNvPr>
        <xdr:cNvCxnSpPr/>
      </xdr:nvCxnSpPr>
      <xdr:spPr>
        <a:xfrm flipV="1">
          <a:off x="14084300" y="6095629"/>
          <a:ext cx="711200" cy="1551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71</xdr:col>
      <xdr:colOff>15952</xdr:colOff>
      <xdr:row>29</xdr:row>
      <xdr:rowOff>163273</xdr:rowOff>
    </xdr:from>
    <xdr:ext cx="469744" cy="259045"/>
    <xdr:sp macro="" textlink="">
      <xdr:nvSpPr>
        <xdr:cNvPr id="138" name="n_1aveValue債務償還比率">
          <a:extLst>
            <a:ext uri="{FF2B5EF4-FFF2-40B4-BE49-F238E27FC236}">
              <a16:creationId xmlns:a16="http://schemas.microsoft.com/office/drawing/2014/main" id="{4240A13C-4531-4454-AA60-1561209D7C95}"/>
            </a:ext>
          </a:extLst>
        </xdr:cNvPr>
        <xdr:cNvSpPr txBox="1"/>
      </xdr:nvSpPr>
      <xdr:spPr>
        <a:xfrm>
          <a:off x="13836727" y="59068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15952</xdr:colOff>
      <xdr:row>32</xdr:row>
      <xdr:rowOff>34734</xdr:rowOff>
    </xdr:from>
    <xdr:ext cx="469744" cy="259045"/>
    <xdr:sp macro="" textlink="">
      <xdr:nvSpPr>
        <xdr:cNvPr id="139" name="n_1mainValue債務償還比率">
          <a:extLst>
            <a:ext uri="{FF2B5EF4-FFF2-40B4-BE49-F238E27FC236}">
              <a16:creationId xmlns:a16="http://schemas.microsoft.com/office/drawing/2014/main" id="{237C1BA3-BCCA-48FE-8881-FC21464ABB50}"/>
            </a:ext>
          </a:extLst>
        </xdr:cNvPr>
        <xdr:cNvSpPr txBox="1"/>
      </xdr:nvSpPr>
      <xdr:spPr>
        <a:xfrm>
          <a:off x="13836727" y="62926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41</xdr:row>
      <xdr:rowOff>152400</xdr:rowOff>
    </xdr:from>
    <xdr:to>
      <xdr:col>36</xdr:col>
      <xdr:colOff>22225</xdr:colOff>
      <xdr:row>43</xdr:row>
      <xdr:rowOff>152400</xdr:rowOff>
    </xdr:to>
    <xdr:sp macro="" textlink="">
      <xdr:nvSpPr>
        <xdr:cNvPr id="140" name="正方形/長方形 139">
          <a:extLst>
            <a:ext uri="{FF2B5EF4-FFF2-40B4-BE49-F238E27FC236}">
              <a16:creationId xmlns:a16="http://schemas.microsoft.com/office/drawing/2014/main" id="{79B968C3-F6AE-4457-BEED-BFF11ED861C6}"/>
            </a:ext>
          </a:extLst>
        </xdr:cNvPr>
        <xdr:cNvSpPr/>
      </xdr:nvSpPr>
      <xdr:spPr>
        <a:xfrm>
          <a:off x="1270000" y="800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将来負担比率と有形固定資産減価償却率の推移</a:t>
          </a:r>
        </a:p>
      </xdr:txBody>
    </xdr:sp>
    <xdr:clientData/>
  </xdr:twoCellAnchor>
  <xdr:twoCellAnchor>
    <xdr:from>
      <xdr:col>5</xdr:col>
      <xdr:colOff>22225</xdr:colOff>
      <xdr:row>63</xdr:row>
      <xdr:rowOff>142875</xdr:rowOff>
    </xdr:from>
    <xdr:to>
      <xdr:col>36</xdr:col>
      <xdr:colOff>22225</xdr:colOff>
      <xdr:row>65</xdr:row>
      <xdr:rowOff>142875</xdr:rowOff>
    </xdr:to>
    <xdr:sp macro="" textlink="">
      <xdr:nvSpPr>
        <xdr:cNvPr id="141" name="正方形/長方形 140">
          <a:extLst>
            <a:ext uri="{FF2B5EF4-FFF2-40B4-BE49-F238E27FC236}">
              <a16:creationId xmlns:a16="http://schemas.microsoft.com/office/drawing/2014/main" id="{350D5643-F148-4954-AB6F-17D932ABAB03}"/>
            </a:ext>
          </a:extLst>
        </xdr:cNvPr>
        <xdr:cNvSpPr/>
      </xdr:nvSpPr>
      <xdr:spPr>
        <a:xfrm>
          <a:off x="1270000" y="1181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将来負担比率と実質公債費比率の推移</a:t>
          </a:r>
        </a:p>
      </xdr:txBody>
    </xdr:sp>
    <xdr:clientData/>
  </xdr:twoCellAnchor>
  <xdr:oneCellAnchor>
    <xdr:from>
      <xdr:col>3</xdr:col>
      <xdr:colOff>47625</xdr:colOff>
      <xdr:row>43</xdr:row>
      <xdr:rowOff>63500</xdr:rowOff>
    </xdr:from>
    <xdr:ext cx="370358" cy="242374"/>
    <xdr:sp macro="" textlink="">
      <xdr:nvSpPr>
        <xdr:cNvPr id="142" name="テキスト ボックス 141">
          <a:extLst>
            <a:ext uri="{FF2B5EF4-FFF2-40B4-BE49-F238E27FC236}">
              <a16:creationId xmlns:a16="http://schemas.microsoft.com/office/drawing/2014/main" id="{CB06B00D-9896-4779-B96F-F25B26E66C53}"/>
            </a:ext>
          </a:extLst>
        </xdr:cNvPr>
        <xdr:cNvSpPr txBox="1"/>
      </xdr:nvSpPr>
      <xdr:spPr>
        <a:xfrm>
          <a:off x="914400" y="8255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58</xdr:row>
      <xdr:rowOff>158750</xdr:rowOff>
    </xdr:from>
    <xdr:ext cx="370358" cy="242374"/>
    <xdr:sp macro="" textlink="">
      <xdr:nvSpPr>
        <xdr:cNvPr id="143" name="テキスト ボックス 142">
          <a:extLst>
            <a:ext uri="{FF2B5EF4-FFF2-40B4-BE49-F238E27FC236}">
              <a16:creationId xmlns:a16="http://schemas.microsoft.com/office/drawing/2014/main" id="{AA2FBFB6-28E8-42C0-87FD-4347B29F5375}"/>
            </a:ext>
          </a:extLst>
        </xdr:cNvPr>
        <xdr:cNvSpPr txBox="1"/>
      </xdr:nvSpPr>
      <xdr:spPr>
        <a:xfrm>
          <a:off x="6985000" y="10922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xdr:col>
      <xdr:colOff>47625</xdr:colOff>
      <xdr:row>65</xdr:row>
      <xdr:rowOff>28575</xdr:rowOff>
    </xdr:from>
    <xdr:ext cx="370358" cy="242374"/>
    <xdr:sp macro="" textlink="">
      <xdr:nvSpPr>
        <xdr:cNvPr id="144" name="テキスト ボックス 143">
          <a:extLst>
            <a:ext uri="{FF2B5EF4-FFF2-40B4-BE49-F238E27FC236}">
              <a16:creationId xmlns:a16="http://schemas.microsoft.com/office/drawing/2014/main" id="{A99774EF-9FD7-4C9B-BD34-CDAFDED58D30}"/>
            </a:ext>
          </a:extLst>
        </xdr:cNvPr>
        <xdr:cNvSpPr txBox="1"/>
      </xdr:nvSpPr>
      <xdr:spPr>
        <a:xfrm>
          <a:off x="914400" y="120396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81</xdr:row>
      <xdr:rowOff>41275</xdr:rowOff>
    </xdr:from>
    <xdr:ext cx="370358" cy="242374"/>
    <xdr:sp macro="" textlink="">
      <xdr:nvSpPr>
        <xdr:cNvPr id="145" name="テキスト ボックス 144">
          <a:extLst>
            <a:ext uri="{FF2B5EF4-FFF2-40B4-BE49-F238E27FC236}">
              <a16:creationId xmlns:a16="http://schemas.microsoft.com/office/drawing/2014/main" id="{E79187CB-BBE2-4847-B5E5-CF3AB45BC9D2}"/>
            </a:ext>
          </a:extLst>
        </xdr:cNvPr>
        <xdr:cNvSpPr txBox="1"/>
      </xdr:nvSpPr>
      <xdr:spPr>
        <a:xfrm>
          <a:off x="6985000" y="147955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14.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6569BB61-2649-477B-B9CE-E3AB50B7264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(13)-1</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市町村施設類型別ストック情報分析表①</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a:extLst>
            <a:ext uri="{FF2B5EF4-FFF2-40B4-BE49-F238E27FC236}">
              <a16:creationId xmlns:a16="http://schemas.microsoft.com/office/drawing/2014/main" id="{359F4A22-12D6-4F8B-9D1E-F49634A7DD40}"/>
            </a:ext>
          </a:extLst>
        </xdr:cNvPr>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a:extLst>
            <a:ext uri="{FF2B5EF4-FFF2-40B4-BE49-F238E27FC236}">
              <a16:creationId xmlns:a16="http://schemas.microsoft.com/office/drawing/2014/main" id="{02A0DEDA-320E-46D1-AB70-595EE3DB756F}"/>
            </a:ext>
          </a:extLst>
        </xdr:cNvPr>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a:extLst>
            <a:ext uri="{FF2B5EF4-FFF2-40B4-BE49-F238E27FC236}">
              <a16:creationId xmlns:a16="http://schemas.microsoft.com/office/drawing/2014/main" id="{6C5D5960-C4EE-4B61-8606-2EC24980DCBC}"/>
            </a:ext>
          </a:extLst>
        </xdr:cNvPr>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神奈川県開成町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3B1806B1-04C1-460D-8FFF-AB04C4058E4E}"/>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93BA36C7-8212-4F41-A843-FF732687F1F6}"/>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784C7F75-021A-4FD8-87BB-EEB36BB5D5A3}"/>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30</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A33CAA01-C0DF-47C1-AAD7-815B2FE1669E}"/>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58DF2F2-8389-4927-BA03-A3995C549A62}"/>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a:extLst>
            <a:ext uri="{FF2B5EF4-FFF2-40B4-BE49-F238E27FC236}">
              <a16:creationId xmlns:a16="http://schemas.microsoft.com/office/drawing/2014/main" id="{5D8F21C1-3693-4873-B864-353157BD1910}"/>
            </a:ext>
          </a:extLst>
        </xdr:cNvPr>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17,744
17,612
6.55
6,248,243
5,892,964
289,763
3,861,784
5,351,002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D5A2ABD0-48E9-4BFF-A1FF-3AC4E2B5D465}"/>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136C877E-608D-47E2-BEB1-F4112F9690DA}"/>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8F80B867-0C28-4A56-95FE-CF2773E0C78F}"/>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6.2
28.4</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2ADA7417-4008-4EAE-8781-0C74A207BC8B}"/>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88391289-C276-425B-81A2-7D87BCB8774E}"/>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0</xdr:colOff>
      <xdr:row>13</xdr:row>
      <xdr:rowOff>120650</xdr:rowOff>
    </xdr:to>
    <xdr:sp macro="" textlink="">
      <xdr:nvSpPr>
        <xdr:cNvPr id="17" name="正方形/長方形 16">
          <a:extLst>
            <a:ext uri="{FF2B5EF4-FFF2-40B4-BE49-F238E27FC236}">
              <a16:creationId xmlns:a16="http://schemas.microsoft.com/office/drawing/2014/main" id="{1C1A6EA0-1D80-47EE-AF99-D97DFCAC40A7}"/>
            </a:ext>
          </a:extLst>
        </xdr:cNvPr>
        <xdr:cNvSpPr/>
      </xdr:nvSpPr>
      <xdr:spPr>
        <a:xfrm>
          <a:off x="71755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H26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a:extLst>
            <a:ext uri="{FF2B5EF4-FFF2-40B4-BE49-F238E27FC236}">
              <a16:creationId xmlns:a16="http://schemas.microsoft.com/office/drawing/2014/main" id="{4A108AAF-E59E-4D2B-9F60-27C0AEA9F423}"/>
            </a:ext>
          </a:extLst>
        </xdr:cNvPr>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a:extLst>
            <a:ext uri="{FF2B5EF4-FFF2-40B4-BE49-F238E27FC236}">
              <a16:creationId xmlns:a16="http://schemas.microsoft.com/office/drawing/2014/main" id="{1B3EEBE5-A097-4A0B-8CCD-2CE7D0D2F1B3}"/>
            </a:ext>
          </a:extLst>
        </xdr:cNvPr>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a:extLst>
            <a:ext uri="{FF2B5EF4-FFF2-40B4-BE49-F238E27FC236}">
              <a16:creationId xmlns:a16="http://schemas.microsoft.com/office/drawing/2014/main" id="{33D43AC7-3277-40F8-9787-AC08A63A8726}"/>
            </a:ext>
          </a:extLst>
        </xdr:cNvPr>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7E7EE712-A75F-4141-97AA-D2A6EBCB4A3C}"/>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a:extLst>
            <a:ext uri="{FF2B5EF4-FFF2-40B4-BE49-F238E27FC236}">
              <a16:creationId xmlns:a16="http://schemas.microsoft.com/office/drawing/2014/main" id="{1AE1440D-3E30-4796-AE7A-39AB802588CC}"/>
            </a:ext>
          </a:extLst>
        </xdr:cNvPr>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a:extLst>
            <a:ext uri="{FF2B5EF4-FFF2-40B4-BE49-F238E27FC236}">
              <a16:creationId xmlns:a16="http://schemas.microsoft.com/office/drawing/2014/main" id="{28BF7201-2B85-4921-BDFF-CE67BE2BD358}"/>
            </a:ext>
          </a:extLst>
        </xdr:cNvPr>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a:extLst>
            <a:ext uri="{FF2B5EF4-FFF2-40B4-BE49-F238E27FC236}">
              <a16:creationId xmlns:a16="http://schemas.microsoft.com/office/drawing/2014/main" id="{160EAB59-CE17-417B-9BA8-8577ECD3E9BB}"/>
            </a:ext>
          </a:extLst>
        </xdr:cNvPr>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a:extLst>
            <a:ext uri="{FF2B5EF4-FFF2-40B4-BE49-F238E27FC236}">
              <a16:creationId xmlns:a16="http://schemas.microsoft.com/office/drawing/2014/main" id="{BF2F6237-F866-4C52-AE81-4607AA8C27C3}"/>
            </a:ext>
          </a:extLst>
        </xdr:cNvPr>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4F159614-8CE8-46D9-B4A4-8DD33E18D312}"/>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a:extLst>
            <a:ext uri="{FF2B5EF4-FFF2-40B4-BE49-F238E27FC236}">
              <a16:creationId xmlns:a16="http://schemas.microsoft.com/office/drawing/2014/main" id="{89FDF347-F5F6-42EF-8762-D9BC4E02EA43}"/>
            </a:ext>
          </a:extLst>
        </xdr:cNvPr>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5ABA19D9-172B-4351-944E-C811957E5845}"/>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a:extLst>
            <a:ext uri="{FF2B5EF4-FFF2-40B4-BE49-F238E27FC236}">
              <a16:creationId xmlns:a16="http://schemas.microsoft.com/office/drawing/2014/main" id="{E6E2EFCA-4135-45CB-A6E4-35FCAB4A8749}"/>
            </a:ext>
          </a:extLst>
        </xdr:cNvPr>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a:extLst>
            <a:ext uri="{FF2B5EF4-FFF2-40B4-BE49-F238E27FC236}">
              <a16:creationId xmlns:a16="http://schemas.microsoft.com/office/drawing/2014/main" id="{BBA8FA70-019A-4B21-9075-3E6F84E449CB}"/>
            </a:ext>
          </a:extLst>
        </xdr:cNvPr>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95925" cy="259045"/>
    <xdr:sp macro="" textlink="">
      <xdr:nvSpPr>
        <xdr:cNvPr id="31" name="テキスト ボックス 30">
          <a:extLst>
            <a:ext uri="{FF2B5EF4-FFF2-40B4-BE49-F238E27FC236}">
              <a16:creationId xmlns:a16="http://schemas.microsoft.com/office/drawing/2014/main" id="{4BD4AF1A-720D-4B9A-8B45-83EF13DD3865}"/>
            </a:ext>
          </a:extLst>
        </xdr:cNvPr>
        <xdr:cNvSpPr txBox="1"/>
      </xdr:nvSpPr>
      <xdr:spPr>
        <a:xfrm>
          <a:off x="698500" y="3429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2" name="正方形/長方形 31">
          <a:extLst>
            <a:ext uri="{FF2B5EF4-FFF2-40B4-BE49-F238E27FC236}">
              <a16:creationId xmlns:a16="http://schemas.microsoft.com/office/drawing/2014/main" id="{28719F8D-CFB3-4AF9-91A9-077ABC410AF1}"/>
            </a:ext>
          </a:extLst>
        </xdr:cNvPr>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3" name="正方形/長方形 32">
          <a:extLst>
            <a:ext uri="{FF2B5EF4-FFF2-40B4-BE49-F238E27FC236}">
              <a16:creationId xmlns:a16="http://schemas.microsoft.com/office/drawing/2014/main" id="{657D852C-491A-4CF9-B8E5-59B2690C588C}"/>
            </a:ext>
          </a:extLst>
        </xdr:cNvPr>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4" name="正方形/長方形 33">
          <a:extLst>
            <a:ext uri="{FF2B5EF4-FFF2-40B4-BE49-F238E27FC236}">
              <a16:creationId xmlns:a16="http://schemas.microsoft.com/office/drawing/2014/main" id="{3B0378A4-1A60-44F3-A80D-1BF7B0DE4ABA}"/>
            </a:ext>
          </a:extLst>
        </xdr:cNvPr>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5" name="正方形/長方形 34">
          <a:extLst>
            <a:ext uri="{FF2B5EF4-FFF2-40B4-BE49-F238E27FC236}">
              <a16:creationId xmlns:a16="http://schemas.microsoft.com/office/drawing/2014/main" id="{38796074-126E-4039-BB47-7DC46283E590}"/>
            </a:ext>
          </a:extLst>
        </xdr:cNvPr>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6" name="正方形/長方形 35">
          <a:extLst>
            <a:ext uri="{FF2B5EF4-FFF2-40B4-BE49-F238E27FC236}">
              <a16:creationId xmlns:a16="http://schemas.microsoft.com/office/drawing/2014/main" id="{3D5D460A-2B94-4260-BC20-394B98EF2535}"/>
            </a:ext>
          </a:extLst>
        </xdr:cNvPr>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7" name="正方形/長方形 36">
          <a:extLst>
            <a:ext uri="{FF2B5EF4-FFF2-40B4-BE49-F238E27FC236}">
              <a16:creationId xmlns:a16="http://schemas.microsoft.com/office/drawing/2014/main" id="{0B673764-E071-4240-B902-D7C8BFBB3295}"/>
            </a:ext>
          </a:extLst>
        </xdr:cNvPr>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8" name="正方形/長方形 37">
          <a:extLst>
            <a:ext uri="{FF2B5EF4-FFF2-40B4-BE49-F238E27FC236}">
              <a16:creationId xmlns:a16="http://schemas.microsoft.com/office/drawing/2014/main" id="{C393E690-688E-4CCB-AA6D-BCBC82E33DE9}"/>
            </a:ext>
          </a:extLst>
        </xdr:cNvPr>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39" name="正方形/長方形 38">
          <a:extLst>
            <a:ext uri="{FF2B5EF4-FFF2-40B4-BE49-F238E27FC236}">
              <a16:creationId xmlns:a16="http://schemas.microsoft.com/office/drawing/2014/main" id="{7C5D6A51-A221-4A4B-9DA5-D48D891829B6}"/>
            </a:ext>
          </a:extLst>
        </xdr:cNvPr>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0" name="テキスト ボックス 39">
          <a:extLst>
            <a:ext uri="{FF2B5EF4-FFF2-40B4-BE49-F238E27FC236}">
              <a16:creationId xmlns:a16="http://schemas.microsoft.com/office/drawing/2014/main" id="{725DC96A-9D08-4FC3-9951-C9E80E78F80F}"/>
            </a:ext>
          </a:extLst>
        </xdr:cNvPr>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1" name="直線コネクタ 40">
          <a:extLst>
            <a:ext uri="{FF2B5EF4-FFF2-40B4-BE49-F238E27FC236}">
              <a16:creationId xmlns:a16="http://schemas.microsoft.com/office/drawing/2014/main" id="{4B6F9FE9-0D25-4CAA-937C-95E22A8168AF}"/>
            </a:ext>
          </a:extLst>
        </xdr:cNvPr>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43</xdr:row>
      <xdr:rowOff>105427</xdr:rowOff>
    </xdr:from>
    <xdr:ext cx="338939" cy="259045"/>
    <xdr:sp macro="" textlink="">
      <xdr:nvSpPr>
        <xdr:cNvPr id="42" name="テキスト ボックス 41">
          <a:extLst>
            <a:ext uri="{FF2B5EF4-FFF2-40B4-BE49-F238E27FC236}">
              <a16:creationId xmlns:a16="http://schemas.microsoft.com/office/drawing/2014/main" id="{9BEC7988-9F9F-441A-B3BD-2AAB506C2F1B}"/>
            </a:ext>
          </a:extLst>
        </xdr:cNvPr>
        <xdr:cNvSpPr txBox="1"/>
      </xdr:nvSpPr>
      <xdr:spPr>
        <a:xfrm>
          <a:off x="423061" y="747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42</xdr:row>
      <xdr:rowOff>38100</xdr:rowOff>
    </xdr:from>
    <xdr:to>
      <xdr:col>28</xdr:col>
      <xdr:colOff>114300</xdr:colOff>
      <xdr:row>42</xdr:row>
      <xdr:rowOff>38100</xdr:rowOff>
    </xdr:to>
    <xdr:cxnSp macro="">
      <xdr:nvCxnSpPr>
        <xdr:cNvPr id="43" name="直線コネクタ 42">
          <a:extLst>
            <a:ext uri="{FF2B5EF4-FFF2-40B4-BE49-F238E27FC236}">
              <a16:creationId xmlns:a16="http://schemas.microsoft.com/office/drawing/2014/main" id="{A1AFF214-7E99-4C2D-991E-C19DE9AC8E30}"/>
            </a:ext>
          </a:extLst>
        </xdr:cNvPr>
        <xdr:cNvCxnSpPr/>
      </xdr:nvCxnSpPr>
      <xdr:spPr>
        <a:xfrm>
          <a:off x="762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41</xdr:row>
      <xdr:rowOff>67327</xdr:rowOff>
    </xdr:from>
    <xdr:ext cx="403059" cy="259045"/>
    <xdr:sp macro="" textlink="">
      <xdr:nvSpPr>
        <xdr:cNvPr id="44" name="テキスト ボックス 43">
          <a:extLst>
            <a:ext uri="{FF2B5EF4-FFF2-40B4-BE49-F238E27FC236}">
              <a16:creationId xmlns:a16="http://schemas.microsoft.com/office/drawing/2014/main" id="{452CB0CC-5F1B-4646-A53B-E3855C8DFC6B}"/>
            </a:ext>
          </a:extLst>
        </xdr:cNvPr>
        <xdr:cNvSpPr txBox="1"/>
      </xdr:nvSpPr>
      <xdr:spPr>
        <a:xfrm>
          <a:off x="358941" y="709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0</xdr:rowOff>
    </xdr:from>
    <xdr:to>
      <xdr:col>28</xdr:col>
      <xdr:colOff>114300</xdr:colOff>
      <xdr:row>40</xdr:row>
      <xdr:rowOff>0</xdr:rowOff>
    </xdr:to>
    <xdr:cxnSp macro="">
      <xdr:nvCxnSpPr>
        <xdr:cNvPr id="45" name="直線コネクタ 44">
          <a:extLst>
            <a:ext uri="{FF2B5EF4-FFF2-40B4-BE49-F238E27FC236}">
              <a16:creationId xmlns:a16="http://schemas.microsoft.com/office/drawing/2014/main" id="{6E7EE378-27E7-40DD-8500-AF235A999B02}"/>
            </a:ext>
          </a:extLst>
        </xdr:cNvPr>
        <xdr:cNvCxnSpPr/>
      </xdr:nvCxnSpPr>
      <xdr:spPr>
        <a:xfrm>
          <a:off x="762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29227</xdr:rowOff>
    </xdr:from>
    <xdr:ext cx="403059" cy="259045"/>
    <xdr:sp macro="" textlink="">
      <xdr:nvSpPr>
        <xdr:cNvPr id="46" name="テキスト ボックス 45">
          <a:extLst>
            <a:ext uri="{FF2B5EF4-FFF2-40B4-BE49-F238E27FC236}">
              <a16:creationId xmlns:a16="http://schemas.microsoft.com/office/drawing/2014/main" id="{558C7B3B-8991-4381-A53D-0034E07D83DC}"/>
            </a:ext>
          </a:extLst>
        </xdr:cNvPr>
        <xdr:cNvSpPr txBox="1"/>
      </xdr:nvSpPr>
      <xdr:spPr>
        <a:xfrm>
          <a:off x="358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133350</xdr:rowOff>
    </xdr:from>
    <xdr:to>
      <xdr:col>28</xdr:col>
      <xdr:colOff>114300</xdr:colOff>
      <xdr:row>37</xdr:row>
      <xdr:rowOff>133350</xdr:rowOff>
    </xdr:to>
    <xdr:cxnSp macro="">
      <xdr:nvCxnSpPr>
        <xdr:cNvPr id="47" name="直線コネクタ 46">
          <a:extLst>
            <a:ext uri="{FF2B5EF4-FFF2-40B4-BE49-F238E27FC236}">
              <a16:creationId xmlns:a16="http://schemas.microsoft.com/office/drawing/2014/main" id="{876C4AE1-D0DA-4536-B985-F202AFA245AB}"/>
            </a:ext>
          </a:extLst>
        </xdr:cNvPr>
        <xdr:cNvCxnSpPr/>
      </xdr:nvCxnSpPr>
      <xdr:spPr>
        <a:xfrm>
          <a:off x="762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36</xdr:row>
      <xdr:rowOff>162577</xdr:rowOff>
    </xdr:from>
    <xdr:ext cx="403059" cy="259045"/>
    <xdr:sp macro="" textlink="">
      <xdr:nvSpPr>
        <xdr:cNvPr id="48" name="テキスト ボックス 47">
          <a:extLst>
            <a:ext uri="{FF2B5EF4-FFF2-40B4-BE49-F238E27FC236}">
              <a16:creationId xmlns:a16="http://schemas.microsoft.com/office/drawing/2014/main" id="{6F989983-630E-47A3-8115-D456AA91FACB}"/>
            </a:ext>
          </a:extLst>
        </xdr:cNvPr>
        <xdr:cNvSpPr txBox="1"/>
      </xdr:nvSpPr>
      <xdr:spPr>
        <a:xfrm>
          <a:off x="358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95250</xdr:rowOff>
    </xdr:from>
    <xdr:to>
      <xdr:col>28</xdr:col>
      <xdr:colOff>114300</xdr:colOff>
      <xdr:row>35</xdr:row>
      <xdr:rowOff>95250</xdr:rowOff>
    </xdr:to>
    <xdr:cxnSp macro="">
      <xdr:nvCxnSpPr>
        <xdr:cNvPr id="49" name="直線コネクタ 48">
          <a:extLst>
            <a:ext uri="{FF2B5EF4-FFF2-40B4-BE49-F238E27FC236}">
              <a16:creationId xmlns:a16="http://schemas.microsoft.com/office/drawing/2014/main" id="{F35F0BF6-86D2-4693-B97B-249778B262CB}"/>
            </a:ext>
          </a:extLst>
        </xdr:cNvPr>
        <xdr:cNvCxnSpPr/>
      </xdr:nvCxnSpPr>
      <xdr:spPr>
        <a:xfrm>
          <a:off x="762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124477</xdr:rowOff>
    </xdr:from>
    <xdr:ext cx="403059" cy="259045"/>
    <xdr:sp macro="" textlink="">
      <xdr:nvSpPr>
        <xdr:cNvPr id="50" name="テキスト ボックス 49">
          <a:extLst>
            <a:ext uri="{FF2B5EF4-FFF2-40B4-BE49-F238E27FC236}">
              <a16:creationId xmlns:a16="http://schemas.microsoft.com/office/drawing/2014/main" id="{2B6B9420-7108-4EDF-9603-529007C4F5CA}"/>
            </a:ext>
          </a:extLst>
        </xdr:cNvPr>
        <xdr:cNvSpPr txBox="1"/>
      </xdr:nvSpPr>
      <xdr:spPr>
        <a:xfrm>
          <a:off x="358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57150</xdr:rowOff>
    </xdr:from>
    <xdr:to>
      <xdr:col>28</xdr:col>
      <xdr:colOff>114300</xdr:colOff>
      <xdr:row>33</xdr:row>
      <xdr:rowOff>57150</xdr:rowOff>
    </xdr:to>
    <xdr:cxnSp macro="">
      <xdr:nvCxnSpPr>
        <xdr:cNvPr id="51" name="直線コネクタ 50">
          <a:extLst>
            <a:ext uri="{FF2B5EF4-FFF2-40B4-BE49-F238E27FC236}">
              <a16:creationId xmlns:a16="http://schemas.microsoft.com/office/drawing/2014/main" id="{E5AFE705-6449-49B6-86EC-AF0D4386851A}"/>
            </a:ext>
          </a:extLst>
        </xdr:cNvPr>
        <xdr:cNvCxnSpPr/>
      </xdr:nvCxnSpPr>
      <xdr:spPr>
        <a:xfrm>
          <a:off x="762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32</xdr:row>
      <xdr:rowOff>86377</xdr:rowOff>
    </xdr:from>
    <xdr:ext cx="467179" cy="259045"/>
    <xdr:sp macro="" textlink="">
      <xdr:nvSpPr>
        <xdr:cNvPr id="52" name="テキスト ボックス 51">
          <a:extLst>
            <a:ext uri="{FF2B5EF4-FFF2-40B4-BE49-F238E27FC236}">
              <a16:creationId xmlns:a16="http://schemas.microsoft.com/office/drawing/2014/main" id="{2445DE15-45FF-48D6-90C3-FA75D7FCB5AA}"/>
            </a:ext>
          </a:extLst>
        </xdr:cNvPr>
        <xdr:cNvSpPr txBox="1"/>
      </xdr:nvSpPr>
      <xdr:spPr>
        <a:xfrm>
          <a:off x="294821" y="557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3" name="直線コネクタ 52">
          <a:extLst>
            <a:ext uri="{FF2B5EF4-FFF2-40B4-BE49-F238E27FC236}">
              <a16:creationId xmlns:a16="http://schemas.microsoft.com/office/drawing/2014/main" id="{1FC79338-CDD2-4557-8225-989FB0883342}"/>
            </a:ext>
          </a:extLst>
        </xdr:cNvPr>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30</xdr:row>
      <xdr:rowOff>48277</xdr:rowOff>
    </xdr:from>
    <xdr:ext cx="467179" cy="259045"/>
    <xdr:sp macro="" textlink="">
      <xdr:nvSpPr>
        <xdr:cNvPr id="54" name="テキスト ボックス 53">
          <a:extLst>
            <a:ext uri="{FF2B5EF4-FFF2-40B4-BE49-F238E27FC236}">
              <a16:creationId xmlns:a16="http://schemas.microsoft.com/office/drawing/2014/main" id="{F211990E-8F62-4B50-9C0D-1CDC777D9BE8}"/>
            </a:ext>
          </a:extLst>
        </xdr:cNvPr>
        <xdr:cNvSpPr txBox="1"/>
      </xdr:nvSpPr>
      <xdr:spPr>
        <a:xfrm>
          <a:off x="294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152400</xdr:colOff>
      <xdr:row>44</xdr:row>
      <xdr:rowOff>76200</xdr:rowOff>
    </xdr:to>
    <xdr:sp macro="" textlink="">
      <xdr:nvSpPr>
        <xdr:cNvPr id="55" name="【道路】&#10;有形固定資産減価償却率グラフ枠">
          <a:extLst>
            <a:ext uri="{FF2B5EF4-FFF2-40B4-BE49-F238E27FC236}">
              <a16:creationId xmlns:a16="http://schemas.microsoft.com/office/drawing/2014/main" id="{5EA2C836-90D4-4DE7-AA5C-C050E71B11AE}"/>
            </a:ext>
          </a:extLst>
        </xdr:cNvPr>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33</xdr:row>
      <xdr:rowOff>135255</xdr:rowOff>
    </xdr:from>
    <xdr:to>
      <xdr:col>24</xdr:col>
      <xdr:colOff>62865</xdr:colOff>
      <xdr:row>41</xdr:row>
      <xdr:rowOff>148590</xdr:rowOff>
    </xdr:to>
    <xdr:cxnSp macro="">
      <xdr:nvCxnSpPr>
        <xdr:cNvPr id="56" name="直線コネクタ 55">
          <a:extLst>
            <a:ext uri="{FF2B5EF4-FFF2-40B4-BE49-F238E27FC236}">
              <a16:creationId xmlns:a16="http://schemas.microsoft.com/office/drawing/2014/main" id="{AA428439-A054-483A-8716-5588C3140A89}"/>
            </a:ext>
          </a:extLst>
        </xdr:cNvPr>
        <xdr:cNvCxnSpPr/>
      </xdr:nvCxnSpPr>
      <xdr:spPr>
        <a:xfrm flipV="1">
          <a:off x="4634865" y="5793105"/>
          <a:ext cx="0" cy="138493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41</xdr:row>
      <xdr:rowOff>152417</xdr:rowOff>
    </xdr:from>
    <xdr:ext cx="405111" cy="259045"/>
    <xdr:sp macro="" textlink="">
      <xdr:nvSpPr>
        <xdr:cNvPr id="57" name="【道路】&#10;有形固定資産減価償却率最小値テキスト">
          <a:extLst>
            <a:ext uri="{FF2B5EF4-FFF2-40B4-BE49-F238E27FC236}">
              <a16:creationId xmlns:a16="http://schemas.microsoft.com/office/drawing/2014/main" id="{925DBB97-B758-44EC-ABCD-68914827B339}"/>
            </a:ext>
          </a:extLst>
        </xdr:cNvPr>
        <xdr:cNvSpPr txBox="1"/>
      </xdr:nvSpPr>
      <xdr:spPr>
        <a:xfrm>
          <a:off x="4673600" y="71818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41</xdr:row>
      <xdr:rowOff>148590</xdr:rowOff>
    </xdr:from>
    <xdr:to>
      <xdr:col>24</xdr:col>
      <xdr:colOff>152400</xdr:colOff>
      <xdr:row>41</xdr:row>
      <xdr:rowOff>148590</xdr:rowOff>
    </xdr:to>
    <xdr:cxnSp macro="">
      <xdr:nvCxnSpPr>
        <xdr:cNvPr id="58" name="直線コネクタ 57">
          <a:extLst>
            <a:ext uri="{FF2B5EF4-FFF2-40B4-BE49-F238E27FC236}">
              <a16:creationId xmlns:a16="http://schemas.microsoft.com/office/drawing/2014/main" id="{84ABFC28-A35B-42FB-9057-A04AB53EAF7A}"/>
            </a:ext>
          </a:extLst>
        </xdr:cNvPr>
        <xdr:cNvCxnSpPr/>
      </xdr:nvCxnSpPr>
      <xdr:spPr>
        <a:xfrm>
          <a:off x="4546600" y="71780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32</xdr:row>
      <xdr:rowOff>81932</xdr:rowOff>
    </xdr:from>
    <xdr:ext cx="405111" cy="259045"/>
    <xdr:sp macro="" textlink="">
      <xdr:nvSpPr>
        <xdr:cNvPr id="59" name="【道路】&#10;有形固定資産減価償却率最大値テキスト">
          <a:extLst>
            <a:ext uri="{FF2B5EF4-FFF2-40B4-BE49-F238E27FC236}">
              <a16:creationId xmlns:a16="http://schemas.microsoft.com/office/drawing/2014/main" id="{963D0509-139D-4D9F-96FC-E29DC75AF613}"/>
            </a:ext>
          </a:extLst>
        </xdr:cNvPr>
        <xdr:cNvSpPr txBox="1"/>
      </xdr:nvSpPr>
      <xdr:spPr>
        <a:xfrm>
          <a:off x="4673600" y="55683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95.9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33</xdr:row>
      <xdr:rowOff>135255</xdr:rowOff>
    </xdr:from>
    <xdr:to>
      <xdr:col>24</xdr:col>
      <xdr:colOff>152400</xdr:colOff>
      <xdr:row>33</xdr:row>
      <xdr:rowOff>135255</xdr:rowOff>
    </xdr:to>
    <xdr:cxnSp macro="">
      <xdr:nvCxnSpPr>
        <xdr:cNvPr id="60" name="直線コネクタ 59">
          <a:extLst>
            <a:ext uri="{FF2B5EF4-FFF2-40B4-BE49-F238E27FC236}">
              <a16:creationId xmlns:a16="http://schemas.microsoft.com/office/drawing/2014/main" id="{7B4AAECF-8AC6-46FC-87C5-CB90A1BC4DF7}"/>
            </a:ext>
          </a:extLst>
        </xdr:cNvPr>
        <xdr:cNvCxnSpPr/>
      </xdr:nvCxnSpPr>
      <xdr:spPr>
        <a:xfrm>
          <a:off x="4546600" y="57931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36</xdr:row>
      <xdr:rowOff>73042</xdr:rowOff>
    </xdr:from>
    <xdr:ext cx="405111" cy="259045"/>
    <xdr:sp macro="" textlink="">
      <xdr:nvSpPr>
        <xdr:cNvPr id="61" name="【道路】&#10;有形固定資産減価償却率平均値テキスト">
          <a:extLst>
            <a:ext uri="{FF2B5EF4-FFF2-40B4-BE49-F238E27FC236}">
              <a16:creationId xmlns:a16="http://schemas.microsoft.com/office/drawing/2014/main" id="{234C3B08-539B-46F1-9F49-2BBB12498355}"/>
            </a:ext>
          </a:extLst>
        </xdr:cNvPr>
        <xdr:cNvSpPr txBox="1"/>
      </xdr:nvSpPr>
      <xdr:spPr>
        <a:xfrm>
          <a:off x="4673600" y="624524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50165</xdr:rowOff>
    </xdr:from>
    <xdr:to>
      <xdr:col>24</xdr:col>
      <xdr:colOff>114300</xdr:colOff>
      <xdr:row>37</xdr:row>
      <xdr:rowOff>151765</xdr:rowOff>
    </xdr:to>
    <xdr:sp macro="" textlink="">
      <xdr:nvSpPr>
        <xdr:cNvPr id="62" name="フローチャート: 判断 61">
          <a:extLst>
            <a:ext uri="{FF2B5EF4-FFF2-40B4-BE49-F238E27FC236}">
              <a16:creationId xmlns:a16="http://schemas.microsoft.com/office/drawing/2014/main" id="{EA487CFD-099B-4B70-9EC7-9AE97B1F0420}"/>
            </a:ext>
          </a:extLst>
        </xdr:cNvPr>
        <xdr:cNvSpPr/>
      </xdr:nvSpPr>
      <xdr:spPr>
        <a:xfrm>
          <a:off x="4584700" y="63938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37</xdr:row>
      <xdr:rowOff>74930</xdr:rowOff>
    </xdr:from>
    <xdr:to>
      <xdr:col>20</xdr:col>
      <xdr:colOff>38100</xdr:colOff>
      <xdr:row>38</xdr:row>
      <xdr:rowOff>5080</xdr:rowOff>
    </xdr:to>
    <xdr:sp macro="" textlink="">
      <xdr:nvSpPr>
        <xdr:cNvPr id="63" name="フローチャート: 判断 62">
          <a:extLst>
            <a:ext uri="{FF2B5EF4-FFF2-40B4-BE49-F238E27FC236}">
              <a16:creationId xmlns:a16="http://schemas.microsoft.com/office/drawing/2014/main" id="{3CB4DF72-8051-4D4F-B93D-A22E4CD430E2}"/>
            </a:ext>
          </a:extLst>
        </xdr:cNvPr>
        <xdr:cNvSpPr/>
      </xdr:nvSpPr>
      <xdr:spPr>
        <a:xfrm>
          <a:off x="3746500" y="64185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37</xdr:row>
      <xdr:rowOff>97790</xdr:rowOff>
    </xdr:from>
    <xdr:to>
      <xdr:col>15</xdr:col>
      <xdr:colOff>101600</xdr:colOff>
      <xdr:row>38</xdr:row>
      <xdr:rowOff>27940</xdr:rowOff>
    </xdr:to>
    <xdr:sp macro="" textlink="">
      <xdr:nvSpPr>
        <xdr:cNvPr id="64" name="フローチャート: 判断 63">
          <a:extLst>
            <a:ext uri="{FF2B5EF4-FFF2-40B4-BE49-F238E27FC236}">
              <a16:creationId xmlns:a16="http://schemas.microsoft.com/office/drawing/2014/main" id="{DA0280EB-7D0C-4043-A986-79A6CCDC1AAE}"/>
            </a:ext>
          </a:extLst>
        </xdr:cNvPr>
        <xdr:cNvSpPr/>
      </xdr:nvSpPr>
      <xdr:spPr>
        <a:xfrm>
          <a:off x="2857500" y="64414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38</xdr:row>
      <xdr:rowOff>10160</xdr:rowOff>
    </xdr:from>
    <xdr:to>
      <xdr:col>10</xdr:col>
      <xdr:colOff>165100</xdr:colOff>
      <xdr:row>38</xdr:row>
      <xdr:rowOff>111760</xdr:rowOff>
    </xdr:to>
    <xdr:sp macro="" textlink="">
      <xdr:nvSpPr>
        <xdr:cNvPr id="65" name="フローチャート: 判断 64">
          <a:extLst>
            <a:ext uri="{FF2B5EF4-FFF2-40B4-BE49-F238E27FC236}">
              <a16:creationId xmlns:a16="http://schemas.microsoft.com/office/drawing/2014/main" id="{87694ADE-F2B3-493F-8E32-E0E56CD13AB2}"/>
            </a:ext>
          </a:extLst>
        </xdr:cNvPr>
        <xdr:cNvSpPr/>
      </xdr:nvSpPr>
      <xdr:spPr>
        <a:xfrm>
          <a:off x="1968500" y="65252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6" name="テキスト ボックス 65">
          <a:extLst>
            <a:ext uri="{FF2B5EF4-FFF2-40B4-BE49-F238E27FC236}">
              <a16:creationId xmlns:a16="http://schemas.microsoft.com/office/drawing/2014/main" id="{34A8C365-BDC1-481C-AEE7-998C20BF4DBF}"/>
            </a:ext>
          </a:extLst>
        </xdr:cNvPr>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67" name="テキスト ボックス 66">
          <a:extLst>
            <a:ext uri="{FF2B5EF4-FFF2-40B4-BE49-F238E27FC236}">
              <a16:creationId xmlns:a16="http://schemas.microsoft.com/office/drawing/2014/main" id="{E8FF27DB-C3AE-4BFC-94A7-3C1227D13EA4}"/>
            </a:ext>
          </a:extLst>
        </xdr:cNvPr>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68" name="テキスト ボックス 67">
          <a:extLst>
            <a:ext uri="{FF2B5EF4-FFF2-40B4-BE49-F238E27FC236}">
              <a16:creationId xmlns:a16="http://schemas.microsoft.com/office/drawing/2014/main" id="{7E9C01F1-83D3-457D-A976-B0681FA746DD}"/>
            </a:ext>
          </a:extLst>
        </xdr:cNvPr>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69" name="テキスト ボックス 68">
          <a:extLst>
            <a:ext uri="{FF2B5EF4-FFF2-40B4-BE49-F238E27FC236}">
              <a16:creationId xmlns:a16="http://schemas.microsoft.com/office/drawing/2014/main" id="{84E3F334-BB89-4ECB-9B74-7B4A675772A5}"/>
            </a:ext>
          </a:extLst>
        </xdr:cNvPr>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0" name="テキスト ボックス 69">
          <a:extLst>
            <a:ext uri="{FF2B5EF4-FFF2-40B4-BE49-F238E27FC236}">
              <a16:creationId xmlns:a16="http://schemas.microsoft.com/office/drawing/2014/main" id="{F3093345-9B23-4505-948D-051AE21DA911}"/>
            </a:ext>
          </a:extLst>
        </xdr:cNvPr>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38</xdr:row>
      <xdr:rowOff>99695</xdr:rowOff>
    </xdr:from>
    <xdr:to>
      <xdr:col>24</xdr:col>
      <xdr:colOff>114300</xdr:colOff>
      <xdr:row>39</xdr:row>
      <xdr:rowOff>29845</xdr:rowOff>
    </xdr:to>
    <xdr:sp macro="" textlink="">
      <xdr:nvSpPr>
        <xdr:cNvPr id="71" name="楕円 70">
          <a:extLst>
            <a:ext uri="{FF2B5EF4-FFF2-40B4-BE49-F238E27FC236}">
              <a16:creationId xmlns:a16="http://schemas.microsoft.com/office/drawing/2014/main" id="{F7360869-8DB7-42A0-99B9-979E55091DE2}"/>
            </a:ext>
          </a:extLst>
        </xdr:cNvPr>
        <xdr:cNvSpPr/>
      </xdr:nvSpPr>
      <xdr:spPr>
        <a:xfrm>
          <a:off x="4584700" y="66147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38</xdr:row>
      <xdr:rowOff>78122</xdr:rowOff>
    </xdr:from>
    <xdr:ext cx="405111" cy="259045"/>
    <xdr:sp macro="" textlink="">
      <xdr:nvSpPr>
        <xdr:cNvPr id="72" name="【道路】&#10;有形固定資産減価償却率該当値テキスト">
          <a:extLst>
            <a:ext uri="{FF2B5EF4-FFF2-40B4-BE49-F238E27FC236}">
              <a16:creationId xmlns:a16="http://schemas.microsoft.com/office/drawing/2014/main" id="{C8D7C455-3D1D-46D4-9748-738C7B2B5A32}"/>
            </a:ext>
          </a:extLst>
        </xdr:cNvPr>
        <xdr:cNvSpPr txBox="1"/>
      </xdr:nvSpPr>
      <xdr:spPr>
        <a:xfrm>
          <a:off x="4673600" y="65932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38</xdr:row>
      <xdr:rowOff>137795</xdr:rowOff>
    </xdr:from>
    <xdr:to>
      <xdr:col>20</xdr:col>
      <xdr:colOff>38100</xdr:colOff>
      <xdr:row>39</xdr:row>
      <xdr:rowOff>67945</xdr:rowOff>
    </xdr:to>
    <xdr:sp macro="" textlink="">
      <xdr:nvSpPr>
        <xdr:cNvPr id="73" name="楕円 72">
          <a:extLst>
            <a:ext uri="{FF2B5EF4-FFF2-40B4-BE49-F238E27FC236}">
              <a16:creationId xmlns:a16="http://schemas.microsoft.com/office/drawing/2014/main" id="{8061C544-CB78-4EE8-8097-C2C32426D95B}"/>
            </a:ext>
          </a:extLst>
        </xdr:cNvPr>
        <xdr:cNvSpPr/>
      </xdr:nvSpPr>
      <xdr:spPr>
        <a:xfrm>
          <a:off x="3746500" y="66528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38</xdr:row>
      <xdr:rowOff>150495</xdr:rowOff>
    </xdr:from>
    <xdr:to>
      <xdr:col>24</xdr:col>
      <xdr:colOff>63500</xdr:colOff>
      <xdr:row>39</xdr:row>
      <xdr:rowOff>17145</xdr:rowOff>
    </xdr:to>
    <xdr:cxnSp macro="">
      <xdr:nvCxnSpPr>
        <xdr:cNvPr id="74" name="直線コネクタ 73">
          <a:extLst>
            <a:ext uri="{FF2B5EF4-FFF2-40B4-BE49-F238E27FC236}">
              <a16:creationId xmlns:a16="http://schemas.microsoft.com/office/drawing/2014/main" id="{53AC8275-4312-49F2-B9A1-3AFC20790051}"/>
            </a:ext>
          </a:extLst>
        </xdr:cNvPr>
        <xdr:cNvCxnSpPr/>
      </xdr:nvCxnSpPr>
      <xdr:spPr>
        <a:xfrm flipV="1">
          <a:off x="3797300" y="6665595"/>
          <a:ext cx="8382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39</xdr:row>
      <xdr:rowOff>13970</xdr:rowOff>
    </xdr:from>
    <xdr:to>
      <xdr:col>15</xdr:col>
      <xdr:colOff>101600</xdr:colOff>
      <xdr:row>39</xdr:row>
      <xdr:rowOff>115570</xdr:rowOff>
    </xdr:to>
    <xdr:sp macro="" textlink="">
      <xdr:nvSpPr>
        <xdr:cNvPr id="75" name="楕円 74">
          <a:extLst>
            <a:ext uri="{FF2B5EF4-FFF2-40B4-BE49-F238E27FC236}">
              <a16:creationId xmlns:a16="http://schemas.microsoft.com/office/drawing/2014/main" id="{0CA6F716-0A08-4385-9F47-93C709C61265}"/>
            </a:ext>
          </a:extLst>
        </xdr:cNvPr>
        <xdr:cNvSpPr/>
      </xdr:nvSpPr>
      <xdr:spPr>
        <a:xfrm>
          <a:off x="2857500" y="67005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39</xdr:row>
      <xdr:rowOff>17145</xdr:rowOff>
    </xdr:from>
    <xdr:to>
      <xdr:col>19</xdr:col>
      <xdr:colOff>177800</xdr:colOff>
      <xdr:row>39</xdr:row>
      <xdr:rowOff>64770</xdr:rowOff>
    </xdr:to>
    <xdr:cxnSp macro="">
      <xdr:nvCxnSpPr>
        <xdr:cNvPr id="76" name="直線コネクタ 75">
          <a:extLst>
            <a:ext uri="{FF2B5EF4-FFF2-40B4-BE49-F238E27FC236}">
              <a16:creationId xmlns:a16="http://schemas.microsoft.com/office/drawing/2014/main" id="{069A14CE-7503-48A8-9B0F-0D730923710D}"/>
            </a:ext>
          </a:extLst>
        </xdr:cNvPr>
        <xdr:cNvCxnSpPr/>
      </xdr:nvCxnSpPr>
      <xdr:spPr>
        <a:xfrm flipV="1">
          <a:off x="2908300" y="6703695"/>
          <a:ext cx="889000" cy="476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39</xdr:row>
      <xdr:rowOff>59690</xdr:rowOff>
    </xdr:from>
    <xdr:to>
      <xdr:col>10</xdr:col>
      <xdr:colOff>165100</xdr:colOff>
      <xdr:row>39</xdr:row>
      <xdr:rowOff>161290</xdr:rowOff>
    </xdr:to>
    <xdr:sp macro="" textlink="">
      <xdr:nvSpPr>
        <xdr:cNvPr id="77" name="楕円 76">
          <a:extLst>
            <a:ext uri="{FF2B5EF4-FFF2-40B4-BE49-F238E27FC236}">
              <a16:creationId xmlns:a16="http://schemas.microsoft.com/office/drawing/2014/main" id="{EE64109B-76D4-47C2-8238-47A30E8C9062}"/>
            </a:ext>
          </a:extLst>
        </xdr:cNvPr>
        <xdr:cNvSpPr/>
      </xdr:nvSpPr>
      <xdr:spPr>
        <a:xfrm>
          <a:off x="1968500" y="67462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39</xdr:row>
      <xdr:rowOff>64770</xdr:rowOff>
    </xdr:from>
    <xdr:to>
      <xdr:col>15</xdr:col>
      <xdr:colOff>50800</xdr:colOff>
      <xdr:row>39</xdr:row>
      <xdr:rowOff>110490</xdr:rowOff>
    </xdr:to>
    <xdr:cxnSp macro="">
      <xdr:nvCxnSpPr>
        <xdr:cNvPr id="78" name="直線コネクタ 77">
          <a:extLst>
            <a:ext uri="{FF2B5EF4-FFF2-40B4-BE49-F238E27FC236}">
              <a16:creationId xmlns:a16="http://schemas.microsoft.com/office/drawing/2014/main" id="{E08EC9DB-3AE9-4882-A27F-CD5FCCE76872}"/>
            </a:ext>
          </a:extLst>
        </xdr:cNvPr>
        <xdr:cNvCxnSpPr/>
      </xdr:nvCxnSpPr>
      <xdr:spPr>
        <a:xfrm flipV="1">
          <a:off x="2019300" y="6751320"/>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36</xdr:row>
      <xdr:rowOff>21607</xdr:rowOff>
    </xdr:from>
    <xdr:ext cx="405111" cy="259045"/>
    <xdr:sp macro="" textlink="">
      <xdr:nvSpPr>
        <xdr:cNvPr id="79" name="n_1aveValue【道路】&#10;有形固定資産減価償却率">
          <a:extLst>
            <a:ext uri="{FF2B5EF4-FFF2-40B4-BE49-F238E27FC236}">
              <a16:creationId xmlns:a16="http://schemas.microsoft.com/office/drawing/2014/main" id="{383AF264-13CF-48E7-97BD-F36CD813CF40}"/>
            </a:ext>
          </a:extLst>
        </xdr:cNvPr>
        <xdr:cNvSpPr txBox="1"/>
      </xdr:nvSpPr>
      <xdr:spPr>
        <a:xfrm>
          <a:off x="3582044" y="61938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36</xdr:row>
      <xdr:rowOff>44467</xdr:rowOff>
    </xdr:from>
    <xdr:ext cx="405111" cy="259045"/>
    <xdr:sp macro="" textlink="">
      <xdr:nvSpPr>
        <xdr:cNvPr id="80" name="n_2aveValue【道路】&#10;有形固定資産減価償却率">
          <a:extLst>
            <a:ext uri="{FF2B5EF4-FFF2-40B4-BE49-F238E27FC236}">
              <a16:creationId xmlns:a16="http://schemas.microsoft.com/office/drawing/2014/main" id="{EE265A51-2DFD-4211-92A2-DE7B07B92265}"/>
            </a:ext>
          </a:extLst>
        </xdr:cNvPr>
        <xdr:cNvSpPr txBox="1"/>
      </xdr:nvSpPr>
      <xdr:spPr>
        <a:xfrm>
          <a:off x="2705744" y="62166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36</xdr:row>
      <xdr:rowOff>128287</xdr:rowOff>
    </xdr:from>
    <xdr:ext cx="405111" cy="259045"/>
    <xdr:sp macro="" textlink="">
      <xdr:nvSpPr>
        <xdr:cNvPr id="81" name="n_3aveValue【道路】&#10;有形固定資産減価償却率">
          <a:extLst>
            <a:ext uri="{FF2B5EF4-FFF2-40B4-BE49-F238E27FC236}">
              <a16:creationId xmlns:a16="http://schemas.microsoft.com/office/drawing/2014/main" id="{74389A2F-8AA0-4B4B-971D-C0F477F3E8AA}"/>
            </a:ext>
          </a:extLst>
        </xdr:cNvPr>
        <xdr:cNvSpPr txBox="1"/>
      </xdr:nvSpPr>
      <xdr:spPr>
        <a:xfrm>
          <a:off x="1816744" y="63004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39</xdr:row>
      <xdr:rowOff>59072</xdr:rowOff>
    </xdr:from>
    <xdr:ext cx="405111" cy="259045"/>
    <xdr:sp macro="" textlink="">
      <xdr:nvSpPr>
        <xdr:cNvPr id="82" name="n_1mainValue【道路】&#10;有形固定資産減価償却率">
          <a:extLst>
            <a:ext uri="{FF2B5EF4-FFF2-40B4-BE49-F238E27FC236}">
              <a16:creationId xmlns:a16="http://schemas.microsoft.com/office/drawing/2014/main" id="{4ED7B5DF-EEFE-4ECC-AAD0-C75B86531B90}"/>
            </a:ext>
          </a:extLst>
        </xdr:cNvPr>
        <xdr:cNvSpPr txBox="1"/>
      </xdr:nvSpPr>
      <xdr:spPr>
        <a:xfrm>
          <a:off x="3582044" y="67456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39</xdr:row>
      <xdr:rowOff>106697</xdr:rowOff>
    </xdr:from>
    <xdr:ext cx="405111" cy="259045"/>
    <xdr:sp macro="" textlink="">
      <xdr:nvSpPr>
        <xdr:cNvPr id="83" name="n_2mainValue【道路】&#10;有形固定資産減価償却率">
          <a:extLst>
            <a:ext uri="{FF2B5EF4-FFF2-40B4-BE49-F238E27FC236}">
              <a16:creationId xmlns:a16="http://schemas.microsoft.com/office/drawing/2014/main" id="{A0C888D8-F567-4123-8D9E-C23303BF0898}"/>
            </a:ext>
          </a:extLst>
        </xdr:cNvPr>
        <xdr:cNvSpPr txBox="1"/>
      </xdr:nvSpPr>
      <xdr:spPr>
        <a:xfrm>
          <a:off x="2705744" y="67932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39</xdr:row>
      <xdr:rowOff>152417</xdr:rowOff>
    </xdr:from>
    <xdr:ext cx="405111" cy="259045"/>
    <xdr:sp macro="" textlink="">
      <xdr:nvSpPr>
        <xdr:cNvPr id="84" name="n_3mainValue【道路】&#10;有形固定資産減価償却率">
          <a:extLst>
            <a:ext uri="{FF2B5EF4-FFF2-40B4-BE49-F238E27FC236}">
              <a16:creationId xmlns:a16="http://schemas.microsoft.com/office/drawing/2014/main" id="{382BD2FD-BDEE-47C5-89ED-F967324E28DC}"/>
            </a:ext>
          </a:extLst>
        </xdr:cNvPr>
        <xdr:cNvSpPr txBox="1"/>
      </xdr:nvSpPr>
      <xdr:spPr>
        <a:xfrm>
          <a:off x="1816744" y="68389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85" name="正方形/長方形 84">
          <a:extLst>
            <a:ext uri="{FF2B5EF4-FFF2-40B4-BE49-F238E27FC236}">
              <a16:creationId xmlns:a16="http://schemas.microsoft.com/office/drawing/2014/main" id="{A9AE9F42-ADB0-4DA6-8670-E33F9D00553D}"/>
            </a:ext>
          </a:extLst>
        </xdr:cNvPr>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一人当たり延長</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86" name="正方形/長方形 85">
          <a:extLst>
            <a:ext uri="{FF2B5EF4-FFF2-40B4-BE49-F238E27FC236}">
              <a16:creationId xmlns:a16="http://schemas.microsoft.com/office/drawing/2014/main" id="{7ED7480E-FB43-45E4-B8E5-FF019CF8F803}"/>
            </a:ext>
          </a:extLst>
        </xdr:cNvPr>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87" name="正方形/長方形 86">
          <a:extLst>
            <a:ext uri="{FF2B5EF4-FFF2-40B4-BE49-F238E27FC236}">
              <a16:creationId xmlns:a16="http://schemas.microsoft.com/office/drawing/2014/main" id="{334EEBD0-2C75-4F84-9C9A-3EB4E94E7FD4}"/>
            </a:ext>
          </a:extLst>
        </xdr:cNvPr>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88" name="正方形/長方形 87">
          <a:extLst>
            <a:ext uri="{FF2B5EF4-FFF2-40B4-BE49-F238E27FC236}">
              <a16:creationId xmlns:a16="http://schemas.microsoft.com/office/drawing/2014/main" id="{7DC9BF54-0132-4676-9BB9-033928AE3055}"/>
            </a:ext>
          </a:extLst>
        </xdr:cNvPr>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89" name="正方形/長方形 88">
          <a:extLst>
            <a:ext uri="{FF2B5EF4-FFF2-40B4-BE49-F238E27FC236}">
              <a16:creationId xmlns:a16="http://schemas.microsoft.com/office/drawing/2014/main" id="{59A7D257-103E-4432-977A-C3DA970B7970}"/>
            </a:ext>
          </a:extLst>
        </xdr:cNvPr>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9.730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90" name="正方形/長方形 89">
          <a:extLst>
            <a:ext uri="{FF2B5EF4-FFF2-40B4-BE49-F238E27FC236}">
              <a16:creationId xmlns:a16="http://schemas.microsoft.com/office/drawing/2014/main" id="{209122A7-80C9-43BB-BAE1-9EB9306F16D1}"/>
            </a:ext>
          </a:extLst>
        </xdr:cNvPr>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91" name="正方形/長方形 90">
          <a:extLst>
            <a:ext uri="{FF2B5EF4-FFF2-40B4-BE49-F238E27FC236}">
              <a16:creationId xmlns:a16="http://schemas.microsoft.com/office/drawing/2014/main" id="{2383CDA9-F0FE-4ED1-A425-A4C5BD3299E8}"/>
            </a:ext>
          </a:extLst>
        </xdr:cNvPr>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2" name="正方形/長方形 91">
          <a:extLst>
            <a:ext uri="{FF2B5EF4-FFF2-40B4-BE49-F238E27FC236}">
              <a16:creationId xmlns:a16="http://schemas.microsoft.com/office/drawing/2014/main" id="{47384892-0AB0-442F-99EA-DE2FB57162D1}"/>
            </a:ext>
          </a:extLst>
        </xdr:cNvPr>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3427" cy="225703"/>
    <xdr:sp macro="" textlink="">
      <xdr:nvSpPr>
        <xdr:cNvPr id="93" name="テキスト ボックス 92">
          <a:extLst>
            <a:ext uri="{FF2B5EF4-FFF2-40B4-BE49-F238E27FC236}">
              <a16:creationId xmlns:a16="http://schemas.microsoft.com/office/drawing/2014/main" id="{4E0AFC2A-4D58-408B-BC95-53D37AB30366}"/>
            </a:ext>
          </a:extLst>
        </xdr:cNvPr>
        <xdr:cNvSpPr txBox="1"/>
      </xdr:nvSpPr>
      <xdr:spPr>
        <a:xfrm>
          <a:off x="6565900" y="5143500"/>
          <a:ext cx="34342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ｍ</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94" name="直線コネクタ 93">
          <a:extLst>
            <a:ext uri="{FF2B5EF4-FFF2-40B4-BE49-F238E27FC236}">
              <a16:creationId xmlns:a16="http://schemas.microsoft.com/office/drawing/2014/main" id="{F718ABF1-BCC2-4F65-BD22-BB14AEB9269A}"/>
            </a:ext>
          </a:extLst>
        </xdr:cNvPr>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42</xdr:row>
      <xdr:rowOff>92528</xdr:rowOff>
    </xdr:from>
    <xdr:to>
      <xdr:col>59</xdr:col>
      <xdr:colOff>50800</xdr:colOff>
      <xdr:row>42</xdr:row>
      <xdr:rowOff>92528</xdr:rowOff>
    </xdr:to>
    <xdr:cxnSp macro="">
      <xdr:nvCxnSpPr>
        <xdr:cNvPr id="95" name="直線コネクタ 94">
          <a:extLst>
            <a:ext uri="{FF2B5EF4-FFF2-40B4-BE49-F238E27FC236}">
              <a16:creationId xmlns:a16="http://schemas.microsoft.com/office/drawing/2014/main" id="{CDB41C99-7466-46B1-988B-6F3192A01F84}"/>
            </a:ext>
          </a:extLst>
        </xdr:cNvPr>
        <xdr:cNvCxnSpPr/>
      </xdr:nvCxnSpPr>
      <xdr:spPr>
        <a:xfrm>
          <a:off x="6604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41</xdr:row>
      <xdr:rowOff>121755</xdr:rowOff>
    </xdr:from>
    <xdr:ext cx="467179" cy="259045"/>
    <xdr:sp macro="" textlink="">
      <xdr:nvSpPr>
        <xdr:cNvPr id="96" name="テキスト ボックス 95">
          <a:extLst>
            <a:ext uri="{FF2B5EF4-FFF2-40B4-BE49-F238E27FC236}">
              <a16:creationId xmlns:a16="http://schemas.microsoft.com/office/drawing/2014/main" id="{0FABF319-D244-490A-9B43-252A5078ADCE}"/>
            </a:ext>
          </a:extLst>
        </xdr:cNvPr>
        <xdr:cNvSpPr txBox="1"/>
      </xdr:nvSpPr>
      <xdr:spPr>
        <a:xfrm>
          <a:off x="6136821" y="715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40</xdr:row>
      <xdr:rowOff>108857</xdr:rowOff>
    </xdr:from>
    <xdr:to>
      <xdr:col>59</xdr:col>
      <xdr:colOff>50800</xdr:colOff>
      <xdr:row>40</xdr:row>
      <xdr:rowOff>108857</xdr:rowOff>
    </xdr:to>
    <xdr:cxnSp macro="">
      <xdr:nvCxnSpPr>
        <xdr:cNvPr id="97" name="直線コネクタ 96">
          <a:extLst>
            <a:ext uri="{FF2B5EF4-FFF2-40B4-BE49-F238E27FC236}">
              <a16:creationId xmlns:a16="http://schemas.microsoft.com/office/drawing/2014/main" id="{D2596C1D-9499-458E-B2C7-A4895839321B}"/>
            </a:ext>
          </a:extLst>
        </xdr:cNvPr>
        <xdr:cNvCxnSpPr/>
      </xdr:nvCxnSpPr>
      <xdr:spPr>
        <a:xfrm>
          <a:off x="6604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39</xdr:row>
      <xdr:rowOff>138084</xdr:rowOff>
    </xdr:from>
    <xdr:ext cx="595419" cy="259045"/>
    <xdr:sp macro="" textlink="">
      <xdr:nvSpPr>
        <xdr:cNvPr id="98" name="テキスト ボックス 97">
          <a:extLst>
            <a:ext uri="{FF2B5EF4-FFF2-40B4-BE49-F238E27FC236}">
              <a16:creationId xmlns:a16="http://schemas.microsoft.com/office/drawing/2014/main" id="{CA45CDD7-21E0-41EC-A9D0-C12605B9BDB0}"/>
            </a:ext>
          </a:extLst>
        </xdr:cNvPr>
        <xdr:cNvSpPr txBox="1"/>
      </xdr:nvSpPr>
      <xdr:spPr>
        <a:xfrm>
          <a:off x="6008581" y="6824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38</xdr:row>
      <xdr:rowOff>125185</xdr:rowOff>
    </xdr:from>
    <xdr:to>
      <xdr:col>59</xdr:col>
      <xdr:colOff>50800</xdr:colOff>
      <xdr:row>38</xdr:row>
      <xdr:rowOff>125185</xdr:rowOff>
    </xdr:to>
    <xdr:cxnSp macro="">
      <xdr:nvCxnSpPr>
        <xdr:cNvPr id="99" name="直線コネクタ 98">
          <a:extLst>
            <a:ext uri="{FF2B5EF4-FFF2-40B4-BE49-F238E27FC236}">
              <a16:creationId xmlns:a16="http://schemas.microsoft.com/office/drawing/2014/main" id="{35579582-6EBB-4D54-B558-D3A234872A3E}"/>
            </a:ext>
          </a:extLst>
        </xdr:cNvPr>
        <xdr:cNvCxnSpPr/>
      </xdr:nvCxnSpPr>
      <xdr:spPr>
        <a:xfrm>
          <a:off x="6604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37</xdr:row>
      <xdr:rowOff>154412</xdr:rowOff>
    </xdr:from>
    <xdr:ext cx="595419" cy="259045"/>
    <xdr:sp macro="" textlink="">
      <xdr:nvSpPr>
        <xdr:cNvPr id="100" name="テキスト ボックス 99">
          <a:extLst>
            <a:ext uri="{FF2B5EF4-FFF2-40B4-BE49-F238E27FC236}">
              <a16:creationId xmlns:a16="http://schemas.microsoft.com/office/drawing/2014/main" id="{34456950-76B2-47E0-A117-497A279EB69F}"/>
            </a:ext>
          </a:extLst>
        </xdr:cNvPr>
        <xdr:cNvSpPr txBox="1"/>
      </xdr:nvSpPr>
      <xdr:spPr>
        <a:xfrm>
          <a:off x="6008581" y="6498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141514</xdr:rowOff>
    </xdr:from>
    <xdr:to>
      <xdr:col>59</xdr:col>
      <xdr:colOff>50800</xdr:colOff>
      <xdr:row>36</xdr:row>
      <xdr:rowOff>141514</xdr:rowOff>
    </xdr:to>
    <xdr:cxnSp macro="">
      <xdr:nvCxnSpPr>
        <xdr:cNvPr id="101" name="直線コネクタ 100">
          <a:extLst>
            <a:ext uri="{FF2B5EF4-FFF2-40B4-BE49-F238E27FC236}">
              <a16:creationId xmlns:a16="http://schemas.microsoft.com/office/drawing/2014/main" id="{2C3386E3-C371-4B8C-9A75-58CDBCF2173A}"/>
            </a:ext>
          </a:extLst>
        </xdr:cNvPr>
        <xdr:cNvCxnSpPr/>
      </xdr:nvCxnSpPr>
      <xdr:spPr>
        <a:xfrm>
          <a:off x="6604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35</xdr:row>
      <xdr:rowOff>170741</xdr:rowOff>
    </xdr:from>
    <xdr:ext cx="595419" cy="259045"/>
    <xdr:sp macro="" textlink="">
      <xdr:nvSpPr>
        <xdr:cNvPr id="102" name="テキスト ボックス 101">
          <a:extLst>
            <a:ext uri="{FF2B5EF4-FFF2-40B4-BE49-F238E27FC236}">
              <a16:creationId xmlns:a16="http://schemas.microsoft.com/office/drawing/2014/main" id="{E351EEA8-D9A7-4981-8D73-C7DB3CC0E2F4}"/>
            </a:ext>
          </a:extLst>
        </xdr:cNvPr>
        <xdr:cNvSpPr txBox="1"/>
      </xdr:nvSpPr>
      <xdr:spPr>
        <a:xfrm>
          <a:off x="6008581" y="6171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157843</xdr:rowOff>
    </xdr:from>
    <xdr:to>
      <xdr:col>59</xdr:col>
      <xdr:colOff>50800</xdr:colOff>
      <xdr:row>34</xdr:row>
      <xdr:rowOff>157843</xdr:rowOff>
    </xdr:to>
    <xdr:cxnSp macro="">
      <xdr:nvCxnSpPr>
        <xdr:cNvPr id="103" name="直線コネクタ 102">
          <a:extLst>
            <a:ext uri="{FF2B5EF4-FFF2-40B4-BE49-F238E27FC236}">
              <a16:creationId xmlns:a16="http://schemas.microsoft.com/office/drawing/2014/main" id="{B9462E10-2BD7-429C-A631-8496D7B7B368}"/>
            </a:ext>
          </a:extLst>
        </xdr:cNvPr>
        <xdr:cNvCxnSpPr/>
      </xdr:nvCxnSpPr>
      <xdr:spPr>
        <a:xfrm>
          <a:off x="6604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34</xdr:row>
      <xdr:rowOff>15620</xdr:rowOff>
    </xdr:from>
    <xdr:ext cx="685572" cy="259045"/>
    <xdr:sp macro="" textlink="">
      <xdr:nvSpPr>
        <xdr:cNvPr id="104" name="テキスト ボックス 103">
          <a:extLst>
            <a:ext uri="{FF2B5EF4-FFF2-40B4-BE49-F238E27FC236}">
              <a16:creationId xmlns:a16="http://schemas.microsoft.com/office/drawing/2014/main" id="{E627FE54-74DB-4503-AFB7-25619603A2D6}"/>
            </a:ext>
          </a:extLst>
        </xdr:cNvPr>
        <xdr:cNvSpPr txBox="1"/>
      </xdr:nvSpPr>
      <xdr:spPr>
        <a:xfrm>
          <a:off x="5918428" y="5844920"/>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2722</xdr:rowOff>
    </xdr:from>
    <xdr:to>
      <xdr:col>59</xdr:col>
      <xdr:colOff>50800</xdr:colOff>
      <xdr:row>33</xdr:row>
      <xdr:rowOff>2722</xdr:rowOff>
    </xdr:to>
    <xdr:cxnSp macro="">
      <xdr:nvCxnSpPr>
        <xdr:cNvPr id="105" name="直線コネクタ 104">
          <a:extLst>
            <a:ext uri="{FF2B5EF4-FFF2-40B4-BE49-F238E27FC236}">
              <a16:creationId xmlns:a16="http://schemas.microsoft.com/office/drawing/2014/main" id="{A146328F-69BE-4189-9C83-D04F91832138}"/>
            </a:ext>
          </a:extLst>
        </xdr:cNvPr>
        <xdr:cNvCxnSpPr/>
      </xdr:nvCxnSpPr>
      <xdr:spPr>
        <a:xfrm>
          <a:off x="6604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32</xdr:row>
      <xdr:rowOff>31949</xdr:rowOff>
    </xdr:from>
    <xdr:ext cx="685572" cy="259045"/>
    <xdr:sp macro="" textlink="">
      <xdr:nvSpPr>
        <xdr:cNvPr id="106" name="テキスト ボックス 105">
          <a:extLst>
            <a:ext uri="{FF2B5EF4-FFF2-40B4-BE49-F238E27FC236}">
              <a16:creationId xmlns:a16="http://schemas.microsoft.com/office/drawing/2014/main" id="{5D040A42-DB2B-418C-9478-4C6C96E642CE}"/>
            </a:ext>
          </a:extLst>
        </xdr:cNvPr>
        <xdr:cNvSpPr txBox="1"/>
      </xdr:nvSpPr>
      <xdr:spPr>
        <a:xfrm>
          <a:off x="5918428" y="5518349"/>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07" name="直線コネクタ 106">
          <a:extLst>
            <a:ext uri="{FF2B5EF4-FFF2-40B4-BE49-F238E27FC236}">
              <a16:creationId xmlns:a16="http://schemas.microsoft.com/office/drawing/2014/main" id="{47038F1E-5DD8-4DEB-A2C0-97B6D650EE8E}"/>
            </a:ext>
          </a:extLst>
        </xdr:cNvPr>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30</xdr:row>
      <xdr:rowOff>48277</xdr:rowOff>
    </xdr:from>
    <xdr:ext cx="685572" cy="259045"/>
    <xdr:sp macro="" textlink="">
      <xdr:nvSpPr>
        <xdr:cNvPr id="108" name="テキスト ボックス 107">
          <a:extLst>
            <a:ext uri="{FF2B5EF4-FFF2-40B4-BE49-F238E27FC236}">
              <a16:creationId xmlns:a16="http://schemas.microsoft.com/office/drawing/2014/main" id="{ACD8A9AE-562F-492D-9F20-AF9398C62A41}"/>
            </a:ext>
          </a:extLst>
        </xdr:cNvPr>
        <xdr:cNvSpPr txBox="1"/>
      </xdr:nvSpPr>
      <xdr:spPr>
        <a:xfrm>
          <a:off x="5918428" y="519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09" name="【道路】&#10;一人当たり延長グラフ枠">
          <a:extLst>
            <a:ext uri="{FF2B5EF4-FFF2-40B4-BE49-F238E27FC236}">
              <a16:creationId xmlns:a16="http://schemas.microsoft.com/office/drawing/2014/main" id="{65CB93E8-562E-4B0A-8FE3-2EE946CB5481}"/>
            </a:ext>
          </a:extLst>
        </xdr:cNvPr>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33</xdr:row>
      <xdr:rowOff>7487</xdr:rowOff>
    </xdr:from>
    <xdr:to>
      <xdr:col>54</xdr:col>
      <xdr:colOff>189865</xdr:colOff>
      <xdr:row>42</xdr:row>
      <xdr:rowOff>89363</xdr:rowOff>
    </xdr:to>
    <xdr:cxnSp macro="">
      <xdr:nvCxnSpPr>
        <xdr:cNvPr id="110" name="直線コネクタ 109">
          <a:extLst>
            <a:ext uri="{FF2B5EF4-FFF2-40B4-BE49-F238E27FC236}">
              <a16:creationId xmlns:a16="http://schemas.microsoft.com/office/drawing/2014/main" id="{81DCB33D-0350-444B-B57D-83822C6FB8AB}"/>
            </a:ext>
          </a:extLst>
        </xdr:cNvPr>
        <xdr:cNvCxnSpPr/>
      </xdr:nvCxnSpPr>
      <xdr:spPr>
        <a:xfrm flipV="1">
          <a:off x="10476865" y="5665337"/>
          <a:ext cx="0" cy="162492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42</xdr:row>
      <xdr:rowOff>95938</xdr:rowOff>
    </xdr:from>
    <xdr:ext cx="469744" cy="259045"/>
    <xdr:sp macro="" textlink="">
      <xdr:nvSpPr>
        <xdr:cNvPr id="111" name="【道路】&#10;一人当たり延長最小値テキスト">
          <a:extLst>
            <a:ext uri="{FF2B5EF4-FFF2-40B4-BE49-F238E27FC236}">
              <a16:creationId xmlns:a16="http://schemas.microsoft.com/office/drawing/2014/main" id="{C9A702A8-E075-48FB-AA91-5B105FEA63D0}"/>
            </a:ext>
          </a:extLst>
        </xdr:cNvPr>
        <xdr:cNvSpPr txBox="1"/>
      </xdr:nvSpPr>
      <xdr:spPr>
        <a:xfrm>
          <a:off x="10515600" y="72968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42</xdr:row>
      <xdr:rowOff>89363</xdr:rowOff>
    </xdr:from>
    <xdr:to>
      <xdr:col>55</xdr:col>
      <xdr:colOff>88900</xdr:colOff>
      <xdr:row>42</xdr:row>
      <xdr:rowOff>89363</xdr:rowOff>
    </xdr:to>
    <xdr:cxnSp macro="">
      <xdr:nvCxnSpPr>
        <xdr:cNvPr id="112" name="直線コネクタ 111">
          <a:extLst>
            <a:ext uri="{FF2B5EF4-FFF2-40B4-BE49-F238E27FC236}">
              <a16:creationId xmlns:a16="http://schemas.microsoft.com/office/drawing/2014/main" id="{0ED761BC-C534-43FE-A316-FA99B71111F0}"/>
            </a:ext>
          </a:extLst>
        </xdr:cNvPr>
        <xdr:cNvCxnSpPr/>
      </xdr:nvCxnSpPr>
      <xdr:spPr>
        <a:xfrm>
          <a:off x="10388600" y="72902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31</xdr:row>
      <xdr:rowOff>125614</xdr:rowOff>
    </xdr:from>
    <xdr:ext cx="690189" cy="259045"/>
    <xdr:sp macro="" textlink="">
      <xdr:nvSpPr>
        <xdr:cNvPr id="113" name="【道路】&#10;一人当たり延長最大値テキスト">
          <a:extLst>
            <a:ext uri="{FF2B5EF4-FFF2-40B4-BE49-F238E27FC236}">
              <a16:creationId xmlns:a16="http://schemas.microsoft.com/office/drawing/2014/main" id="{8EDA6331-C619-494D-A92A-CDED6F09ECFB}"/>
            </a:ext>
          </a:extLst>
        </xdr:cNvPr>
        <xdr:cNvSpPr txBox="1"/>
      </xdr:nvSpPr>
      <xdr:spPr>
        <a:xfrm>
          <a:off x="10515600" y="5440564"/>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1,495.622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33</xdr:row>
      <xdr:rowOff>7487</xdr:rowOff>
    </xdr:from>
    <xdr:to>
      <xdr:col>55</xdr:col>
      <xdr:colOff>88900</xdr:colOff>
      <xdr:row>33</xdr:row>
      <xdr:rowOff>7487</xdr:rowOff>
    </xdr:to>
    <xdr:cxnSp macro="">
      <xdr:nvCxnSpPr>
        <xdr:cNvPr id="114" name="直線コネクタ 113">
          <a:extLst>
            <a:ext uri="{FF2B5EF4-FFF2-40B4-BE49-F238E27FC236}">
              <a16:creationId xmlns:a16="http://schemas.microsoft.com/office/drawing/2014/main" id="{384D2ACB-AA78-4A80-AD71-A8E84AF78893}"/>
            </a:ext>
          </a:extLst>
        </xdr:cNvPr>
        <xdr:cNvCxnSpPr/>
      </xdr:nvCxnSpPr>
      <xdr:spPr>
        <a:xfrm>
          <a:off x="10388600" y="56653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41</xdr:row>
      <xdr:rowOff>13388</xdr:rowOff>
    </xdr:from>
    <xdr:ext cx="534377" cy="259045"/>
    <xdr:sp macro="" textlink="">
      <xdr:nvSpPr>
        <xdr:cNvPr id="115" name="【道路】&#10;一人当たり延長平均値テキスト">
          <a:extLst>
            <a:ext uri="{FF2B5EF4-FFF2-40B4-BE49-F238E27FC236}">
              <a16:creationId xmlns:a16="http://schemas.microsoft.com/office/drawing/2014/main" id="{ABFB9EE7-4922-4195-A0E4-16270D33F11F}"/>
            </a:ext>
          </a:extLst>
        </xdr:cNvPr>
        <xdr:cNvSpPr txBox="1"/>
      </xdr:nvSpPr>
      <xdr:spPr>
        <a:xfrm>
          <a:off x="10515600" y="704283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47.050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41</xdr:row>
      <xdr:rowOff>161961</xdr:rowOff>
    </xdr:from>
    <xdr:to>
      <xdr:col>55</xdr:col>
      <xdr:colOff>50800</xdr:colOff>
      <xdr:row>42</xdr:row>
      <xdr:rowOff>92111</xdr:rowOff>
    </xdr:to>
    <xdr:sp macro="" textlink="">
      <xdr:nvSpPr>
        <xdr:cNvPr id="116" name="フローチャート: 判断 115">
          <a:extLst>
            <a:ext uri="{FF2B5EF4-FFF2-40B4-BE49-F238E27FC236}">
              <a16:creationId xmlns:a16="http://schemas.microsoft.com/office/drawing/2014/main" id="{6261CCE9-B8D4-44EE-A694-F6580E37AC34}"/>
            </a:ext>
          </a:extLst>
        </xdr:cNvPr>
        <xdr:cNvSpPr/>
      </xdr:nvSpPr>
      <xdr:spPr>
        <a:xfrm>
          <a:off x="10426700" y="71914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41</xdr:row>
      <xdr:rowOff>165166</xdr:rowOff>
    </xdr:from>
    <xdr:to>
      <xdr:col>50</xdr:col>
      <xdr:colOff>165100</xdr:colOff>
      <xdr:row>42</xdr:row>
      <xdr:rowOff>95316</xdr:rowOff>
    </xdr:to>
    <xdr:sp macro="" textlink="">
      <xdr:nvSpPr>
        <xdr:cNvPr id="117" name="フローチャート: 判断 116">
          <a:extLst>
            <a:ext uri="{FF2B5EF4-FFF2-40B4-BE49-F238E27FC236}">
              <a16:creationId xmlns:a16="http://schemas.microsoft.com/office/drawing/2014/main" id="{B9D81100-8695-47FE-8DBC-BBD03976336B}"/>
            </a:ext>
          </a:extLst>
        </xdr:cNvPr>
        <xdr:cNvSpPr/>
      </xdr:nvSpPr>
      <xdr:spPr>
        <a:xfrm>
          <a:off x="9588500" y="71946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42</xdr:row>
      <xdr:rowOff>22031</xdr:rowOff>
    </xdr:from>
    <xdr:to>
      <xdr:col>46</xdr:col>
      <xdr:colOff>38100</xdr:colOff>
      <xdr:row>42</xdr:row>
      <xdr:rowOff>123631</xdr:rowOff>
    </xdr:to>
    <xdr:sp macro="" textlink="">
      <xdr:nvSpPr>
        <xdr:cNvPr id="118" name="フローチャート: 判断 117">
          <a:extLst>
            <a:ext uri="{FF2B5EF4-FFF2-40B4-BE49-F238E27FC236}">
              <a16:creationId xmlns:a16="http://schemas.microsoft.com/office/drawing/2014/main" id="{B6E4778D-BC84-45FB-AF60-A7C26C819307}"/>
            </a:ext>
          </a:extLst>
        </xdr:cNvPr>
        <xdr:cNvSpPr/>
      </xdr:nvSpPr>
      <xdr:spPr>
        <a:xfrm>
          <a:off x="8699500" y="72229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41</xdr:row>
      <xdr:rowOff>145253</xdr:rowOff>
    </xdr:from>
    <xdr:to>
      <xdr:col>41</xdr:col>
      <xdr:colOff>101600</xdr:colOff>
      <xdr:row>42</xdr:row>
      <xdr:rowOff>75403</xdr:rowOff>
    </xdr:to>
    <xdr:sp macro="" textlink="">
      <xdr:nvSpPr>
        <xdr:cNvPr id="119" name="フローチャート: 判断 118">
          <a:extLst>
            <a:ext uri="{FF2B5EF4-FFF2-40B4-BE49-F238E27FC236}">
              <a16:creationId xmlns:a16="http://schemas.microsoft.com/office/drawing/2014/main" id="{525DB53D-E8BA-4A5E-99C0-BD85D99E395C}"/>
            </a:ext>
          </a:extLst>
        </xdr:cNvPr>
        <xdr:cNvSpPr/>
      </xdr:nvSpPr>
      <xdr:spPr>
        <a:xfrm>
          <a:off x="7810500" y="71747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20" name="テキスト ボックス 119">
          <a:extLst>
            <a:ext uri="{FF2B5EF4-FFF2-40B4-BE49-F238E27FC236}">
              <a16:creationId xmlns:a16="http://schemas.microsoft.com/office/drawing/2014/main" id="{F1E3A8D7-BBC8-4A94-9E02-241A34408BEA}"/>
            </a:ext>
          </a:extLst>
        </xdr:cNvPr>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21" name="テキスト ボックス 120">
          <a:extLst>
            <a:ext uri="{FF2B5EF4-FFF2-40B4-BE49-F238E27FC236}">
              <a16:creationId xmlns:a16="http://schemas.microsoft.com/office/drawing/2014/main" id="{ECC2655F-0C6F-4421-AB49-6A76DD2F929D}"/>
            </a:ext>
          </a:extLst>
        </xdr:cNvPr>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22" name="テキスト ボックス 121">
          <a:extLst>
            <a:ext uri="{FF2B5EF4-FFF2-40B4-BE49-F238E27FC236}">
              <a16:creationId xmlns:a16="http://schemas.microsoft.com/office/drawing/2014/main" id="{2EFF606D-2CF4-4F14-A01D-F87C6A15BFF8}"/>
            </a:ext>
          </a:extLst>
        </xdr:cNvPr>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23" name="テキスト ボックス 122">
          <a:extLst>
            <a:ext uri="{FF2B5EF4-FFF2-40B4-BE49-F238E27FC236}">
              <a16:creationId xmlns:a16="http://schemas.microsoft.com/office/drawing/2014/main" id="{62491F8D-A4E7-4B0F-A3D1-2A2E2B703599}"/>
            </a:ext>
          </a:extLst>
        </xdr:cNvPr>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24" name="テキスト ボックス 123">
          <a:extLst>
            <a:ext uri="{FF2B5EF4-FFF2-40B4-BE49-F238E27FC236}">
              <a16:creationId xmlns:a16="http://schemas.microsoft.com/office/drawing/2014/main" id="{C319202A-F6A7-4D33-A1CF-CF4834B56CEE}"/>
            </a:ext>
          </a:extLst>
        </xdr:cNvPr>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42</xdr:row>
      <xdr:rowOff>37509</xdr:rowOff>
    </xdr:from>
    <xdr:to>
      <xdr:col>55</xdr:col>
      <xdr:colOff>50800</xdr:colOff>
      <xdr:row>42</xdr:row>
      <xdr:rowOff>139109</xdr:rowOff>
    </xdr:to>
    <xdr:sp macro="" textlink="">
      <xdr:nvSpPr>
        <xdr:cNvPr id="125" name="楕円 124">
          <a:extLst>
            <a:ext uri="{FF2B5EF4-FFF2-40B4-BE49-F238E27FC236}">
              <a16:creationId xmlns:a16="http://schemas.microsoft.com/office/drawing/2014/main" id="{2EF3584B-70DC-4CAB-BC49-D2489DAE4008}"/>
            </a:ext>
          </a:extLst>
        </xdr:cNvPr>
        <xdr:cNvSpPr/>
      </xdr:nvSpPr>
      <xdr:spPr>
        <a:xfrm>
          <a:off x="10426700" y="72384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41</xdr:row>
      <xdr:rowOff>140388</xdr:rowOff>
    </xdr:from>
    <xdr:ext cx="469744" cy="259045"/>
    <xdr:sp macro="" textlink="">
      <xdr:nvSpPr>
        <xdr:cNvPr id="126" name="【道路】&#10;一人当たり延長該当値テキスト">
          <a:extLst>
            <a:ext uri="{FF2B5EF4-FFF2-40B4-BE49-F238E27FC236}">
              <a16:creationId xmlns:a16="http://schemas.microsoft.com/office/drawing/2014/main" id="{C98FFA37-D646-42CB-80D2-0B9C95A28BD8}"/>
            </a:ext>
          </a:extLst>
        </xdr:cNvPr>
        <xdr:cNvSpPr txBox="1"/>
      </xdr:nvSpPr>
      <xdr:spPr>
        <a:xfrm>
          <a:off x="10515600" y="71698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3.876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42</xdr:row>
      <xdr:rowOff>37451</xdr:rowOff>
    </xdr:from>
    <xdr:to>
      <xdr:col>50</xdr:col>
      <xdr:colOff>165100</xdr:colOff>
      <xdr:row>42</xdr:row>
      <xdr:rowOff>139051</xdr:rowOff>
    </xdr:to>
    <xdr:sp macro="" textlink="">
      <xdr:nvSpPr>
        <xdr:cNvPr id="127" name="楕円 126">
          <a:extLst>
            <a:ext uri="{FF2B5EF4-FFF2-40B4-BE49-F238E27FC236}">
              <a16:creationId xmlns:a16="http://schemas.microsoft.com/office/drawing/2014/main" id="{6866B4A9-2B9C-4B32-B61E-62C3C87A77C3}"/>
            </a:ext>
          </a:extLst>
        </xdr:cNvPr>
        <xdr:cNvSpPr/>
      </xdr:nvSpPr>
      <xdr:spPr>
        <a:xfrm>
          <a:off x="9588500" y="72383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42</xdr:row>
      <xdr:rowOff>88251</xdr:rowOff>
    </xdr:from>
    <xdr:to>
      <xdr:col>55</xdr:col>
      <xdr:colOff>0</xdr:colOff>
      <xdr:row>42</xdr:row>
      <xdr:rowOff>88309</xdr:rowOff>
    </xdr:to>
    <xdr:cxnSp macro="">
      <xdr:nvCxnSpPr>
        <xdr:cNvPr id="128" name="直線コネクタ 127">
          <a:extLst>
            <a:ext uri="{FF2B5EF4-FFF2-40B4-BE49-F238E27FC236}">
              <a16:creationId xmlns:a16="http://schemas.microsoft.com/office/drawing/2014/main" id="{5B13B91F-DDE8-4052-857C-69024FA1CB30}"/>
            </a:ext>
          </a:extLst>
        </xdr:cNvPr>
        <xdr:cNvCxnSpPr/>
      </xdr:nvCxnSpPr>
      <xdr:spPr>
        <a:xfrm>
          <a:off x="9639300" y="7289151"/>
          <a:ext cx="838200" cy="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42</xdr:row>
      <xdr:rowOff>37404</xdr:rowOff>
    </xdr:from>
    <xdr:to>
      <xdr:col>46</xdr:col>
      <xdr:colOff>38100</xdr:colOff>
      <xdr:row>42</xdr:row>
      <xdr:rowOff>139004</xdr:rowOff>
    </xdr:to>
    <xdr:sp macro="" textlink="">
      <xdr:nvSpPr>
        <xdr:cNvPr id="129" name="楕円 128">
          <a:extLst>
            <a:ext uri="{FF2B5EF4-FFF2-40B4-BE49-F238E27FC236}">
              <a16:creationId xmlns:a16="http://schemas.microsoft.com/office/drawing/2014/main" id="{31A9E7D0-2F43-4068-8296-429174902DE6}"/>
            </a:ext>
          </a:extLst>
        </xdr:cNvPr>
        <xdr:cNvSpPr/>
      </xdr:nvSpPr>
      <xdr:spPr>
        <a:xfrm>
          <a:off x="8699500" y="72383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42</xdr:row>
      <xdr:rowOff>88204</xdr:rowOff>
    </xdr:from>
    <xdr:to>
      <xdr:col>50</xdr:col>
      <xdr:colOff>114300</xdr:colOff>
      <xdr:row>42</xdr:row>
      <xdr:rowOff>88251</xdr:rowOff>
    </xdr:to>
    <xdr:cxnSp macro="">
      <xdr:nvCxnSpPr>
        <xdr:cNvPr id="130" name="直線コネクタ 129">
          <a:extLst>
            <a:ext uri="{FF2B5EF4-FFF2-40B4-BE49-F238E27FC236}">
              <a16:creationId xmlns:a16="http://schemas.microsoft.com/office/drawing/2014/main" id="{E881B089-253B-4FDB-BA67-64CE73417300}"/>
            </a:ext>
          </a:extLst>
        </xdr:cNvPr>
        <xdr:cNvCxnSpPr/>
      </xdr:nvCxnSpPr>
      <xdr:spPr>
        <a:xfrm>
          <a:off x="8750300" y="7289104"/>
          <a:ext cx="889000" cy="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42</xdr:row>
      <xdr:rowOff>36996</xdr:rowOff>
    </xdr:from>
    <xdr:to>
      <xdr:col>41</xdr:col>
      <xdr:colOff>101600</xdr:colOff>
      <xdr:row>42</xdr:row>
      <xdr:rowOff>138596</xdr:rowOff>
    </xdr:to>
    <xdr:sp macro="" textlink="">
      <xdr:nvSpPr>
        <xdr:cNvPr id="131" name="楕円 130">
          <a:extLst>
            <a:ext uri="{FF2B5EF4-FFF2-40B4-BE49-F238E27FC236}">
              <a16:creationId xmlns:a16="http://schemas.microsoft.com/office/drawing/2014/main" id="{903B752B-8862-46CC-A2ED-016C87DB5243}"/>
            </a:ext>
          </a:extLst>
        </xdr:cNvPr>
        <xdr:cNvSpPr/>
      </xdr:nvSpPr>
      <xdr:spPr>
        <a:xfrm>
          <a:off x="7810500" y="72378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42</xdr:row>
      <xdr:rowOff>87796</xdr:rowOff>
    </xdr:from>
    <xdr:to>
      <xdr:col>45</xdr:col>
      <xdr:colOff>177800</xdr:colOff>
      <xdr:row>42</xdr:row>
      <xdr:rowOff>88204</xdr:rowOff>
    </xdr:to>
    <xdr:cxnSp macro="">
      <xdr:nvCxnSpPr>
        <xdr:cNvPr id="132" name="直線コネクタ 131">
          <a:extLst>
            <a:ext uri="{FF2B5EF4-FFF2-40B4-BE49-F238E27FC236}">
              <a16:creationId xmlns:a16="http://schemas.microsoft.com/office/drawing/2014/main" id="{0DEE217D-1F9B-440B-B221-1FB96C693C81}"/>
            </a:ext>
          </a:extLst>
        </xdr:cNvPr>
        <xdr:cNvCxnSpPr/>
      </xdr:nvCxnSpPr>
      <xdr:spPr>
        <a:xfrm>
          <a:off x="7861300" y="7288696"/>
          <a:ext cx="889000" cy="4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24911</xdr:colOff>
      <xdr:row>40</xdr:row>
      <xdr:rowOff>111843</xdr:rowOff>
    </xdr:from>
    <xdr:ext cx="534377" cy="259045"/>
    <xdr:sp macro="" textlink="">
      <xdr:nvSpPr>
        <xdr:cNvPr id="133" name="n_1aveValue【道路】&#10;一人当たり延長">
          <a:extLst>
            <a:ext uri="{FF2B5EF4-FFF2-40B4-BE49-F238E27FC236}">
              <a16:creationId xmlns:a16="http://schemas.microsoft.com/office/drawing/2014/main" id="{9F60C68C-E3AA-4112-9746-AE8317DF062C}"/>
            </a:ext>
          </a:extLst>
        </xdr:cNvPr>
        <xdr:cNvSpPr txBox="1"/>
      </xdr:nvSpPr>
      <xdr:spPr>
        <a:xfrm>
          <a:off x="9359411" y="69698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44.106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40</xdr:row>
      <xdr:rowOff>140158</xdr:rowOff>
    </xdr:from>
    <xdr:ext cx="534377" cy="259045"/>
    <xdr:sp macro="" textlink="">
      <xdr:nvSpPr>
        <xdr:cNvPr id="134" name="n_2aveValue【道路】&#10;一人当たり延長">
          <a:extLst>
            <a:ext uri="{FF2B5EF4-FFF2-40B4-BE49-F238E27FC236}">
              <a16:creationId xmlns:a16="http://schemas.microsoft.com/office/drawing/2014/main" id="{FBC141C3-E799-4870-98FC-7DE57B67057A}"/>
            </a:ext>
          </a:extLst>
        </xdr:cNvPr>
        <xdr:cNvSpPr txBox="1"/>
      </xdr:nvSpPr>
      <xdr:spPr>
        <a:xfrm>
          <a:off x="8483111" y="69981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18.095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40</xdr:row>
      <xdr:rowOff>91930</xdr:rowOff>
    </xdr:from>
    <xdr:ext cx="534377" cy="259045"/>
    <xdr:sp macro="" textlink="">
      <xdr:nvSpPr>
        <xdr:cNvPr id="135" name="n_3aveValue【道路】&#10;一人当たり延長">
          <a:extLst>
            <a:ext uri="{FF2B5EF4-FFF2-40B4-BE49-F238E27FC236}">
              <a16:creationId xmlns:a16="http://schemas.microsoft.com/office/drawing/2014/main" id="{78376EA8-37C4-4310-AEC6-EB9CFD7CF83A}"/>
            </a:ext>
          </a:extLst>
        </xdr:cNvPr>
        <xdr:cNvSpPr txBox="1"/>
      </xdr:nvSpPr>
      <xdr:spPr>
        <a:xfrm>
          <a:off x="7594111" y="69499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62.399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42</xdr:row>
      <xdr:rowOff>130178</xdr:rowOff>
    </xdr:from>
    <xdr:ext cx="469744" cy="259045"/>
    <xdr:sp macro="" textlink="">
      <xdr:nvSpPr>
        <xdr:cNvPr id="136" name="n_1mainValue【道路】&#10;一人当たり延長">
          <a:extLst>
            <a:ext uri="{FF2B5EF4-FFF2-40B4-BE49-F238E27FC236}">
              <a16:creationId xmlns:a16="http://schemas.microsoft.com/office/drawing/2014/main" id="{CC03F358-F99F-438D-A3C5-C29FBBD83249}"/>
            </a:ext>
          </a:extLst>
        </xdr:cNvPr>
        <xdr:cNvSpPr txBox="1"/>
      </xdr:nvSpPr>
      <xdr:spPr>
        <a:xfrm>
          <a:off x="9391727" y="73310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42</xdr:row>
      <xdr:rowOff>130131</xdr:rowOff>
    </xdr:from>
    <xdr:ext cx="469744" cy="259045"/>
    <xdr:sp macro="" textlink="">
      <xdr:nvSpPr>
        <xdr:cNvPr id="137" name="n_2mainValue【道路】&#10;一人当たり延長">
          <a:extLst>
            <a:ext uri="{FF2B5EF4-FFF2-40B4-BE49-F238E27FC236}">
              <a16:creationId xmlns:a16="http://schemas.microsoft.com/office/drawing/2014/main" id="{828BF07A-7424-413A-9827-9F6A4901A865}"/>
            </a:ext>
          </a:extLst>
        </xdr:cNvPr>
        <xdr:cNvSpPr txBox="1"/>
      </xdr:nvSpPr>
      <xdr:spPr>
        <a:xfrm>
          <a:off x="8515427" y="73310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42</xdr:row>
      <xdr:rowOff>129723</xdr:rowOff>
    </xdr:from>
    <xdr:ext cx="469744" cy="259045"/>
    <xdr:sp macro="" textlink="">
      <xdr:nvSpPr>
        <xdr:cNvPr id="138" name="n_3mainValue【道路】&#10;一人当たり延長">
          <a:extLst>
            <a:ext uri="{FF2B5EF4-FFF2-40B4-BE49-F238E27FC236}">
              <a16:creationId xmlns:a16="http://schemas.microsoft.com/office/drawing/2014/main" id="{7F2D7898-B372-40FE-A180-4C8CE850BEF2}"/>
            </a:ext>
          </a:extLst>
        </xdr:cNvPr>
        <xdr:cNvSpPr txBox="1"/>
      </xdr:nvSpPr>
      <xdr:spPr>
        <a:xfrm>
          <a:off x="7626427" y="73306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39" name="正方形/長方形 138">
          <a:extLst>
            <a:ext uri="{FF2B5EF4-FFF2-40B4-BE49-F238E27FC236}">
              <a16:creationId xmlns:a16="http://schemas.microsoft.com/office/drawing/2014/main" id="{6B7B45F6-D76D-4E48-AC5D-7FF2EC35E20A}"/>
            </a:ext>
          </a:extLst>
        </xdr:cNvPr>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40" name="正方形/長方形 139">
          <a:extLst>
            <a:ext uri="{FF2B5EF4-FFF2-40B4-BE49-F238E27FC236}">
              <a16:creationId xmlns:a16="http://schemas.microsoft.com/office/drawing/2014/main" id="{2956CA05-FD33-439B-B3A0-6798352D1052}"/>
            </a:ext>
          </a:extLst>
        </xdr:cNvPr>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41" name="正方形/長方形 140">
          <a:extLst>
            <a:ext uri="{FF2B5EF4-FFF2-40B4-BE49-F238E27FC236}">
              <a16:creationId xmlns:a16="http://schemas.microsoft.com/office/drawing/2014/main" id="{1E2BC3D8-CBAC-436A-A6A6-B4B2358279E8}"/>
            </a:ext>
          </a:extLst>
        </xdr:cNvPr>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42" name="正方形/長方形 141">
          <a:extLst>
            <a:ext uri="{FF2B5EF4-FFF2-40B4-BE49-F238E27FC236}">
              <a16:creationId xmlns:a16="http://schemas.microsoft.com/office/drawing/2014/main" id="{309BAFAC-04C2-4900-A058-B27A40AD274C}"/>
            </a:ext>
          </a:extLst>
        </xdr:cNvPr>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43" name="正方形/長方形 142">
          <a:extLst>
            <a:ext uri="{FF2B5EF4-FFF2-40B4-BE49-F238E27FC236}">
              <a16:creationId xmlns:a16="http://schemas.microsoft.com/office/drawing/2014/main" id="{BBA1E212-50A2-423A-AC78-E34B9661A212}"/>
            </a:ext>
          </a:extLst>
        </xdr:cNvPr>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44" name="正方形/長方形 143">
          <a:extLst>
            <a:ext uri="{FF2B5EF4-FFF2-40B4-BE49-F238E27FC236}">
              <a16:creationId xmlns:a16="http://schemas.microsoft.com/office/drawing/2014/main" id="{3BDA6F2A-F593-4AD1-852C-8B79317FE756}"/>
            </a:ext>
          </a:extLst>
        </xdr:cNvPr>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45" name="正方形/長方形 144">
          <a:extLst>
            <a:ext uri="{FF2B5EF4-FFF2-40B4-BE49-F238E27FC236}">
              <a16:creationId xmlns:a16="http://schemas.microsoft.com/office/drawing/2014/main" id="{0C4C4A6B-55E8-4B4C-8708-894D740DA36F}"/>
            </a:ext>
          </a:extLst>
        </xdr:cNvPr>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46" name="正方形/長方形 145">
          <a:extLst>
            <a:ext uri="{FF2B5EF4-FFF2-40B4-BE49-F238E27FC236}">
              <a16:creationId xmlns:a16="http://schemas.microsoft.com/office/drawing/2014/main" id="{449BCF95-24DE-47D4-B480-8D3EBCEA743E}"/>
            </a:ext>
          </a:extLst>
        </xdr:cNvPr>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47" name="テキスト ボックス 146">
          <a:extLst>
            <a:ext uri="{FF2B5EF4-FFF2-40B4-BE49-F238E27FC236}">
              <a16:creationId xmlns:a16="http://schemas.microsoft.com/office/drawing/2014/main" id="{50F30CCA-171D-4F79-B86D-2BA22EE8692D}"/>
            </a:ext>
          </a:extLst>
        </xdr:cNvPr>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48" name="直線コネクタ 147">
          <a:extLst>
            <a:ext uri="{FF2B5EF4-FFF2-40B4-BE49-F238E27FC236}">
              <a16:creationId xmlns:a16="http://schemas.microsoft.com/office/drawing/2014/main" id="{B11F9CE6-8D0B-43F0-AF8C-C8A716DD8246}"/>
            </a:ext>
          </a:extLst>
        </xdr:cNvPr>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64</xdr:row>
      <xdr:rowOff>130628</xdr:rowOff>
    </xdr:from>
    <xdr:to>
      <xdr:col>28</xdr:col>
      <xdr:colOff>114300</xdr:colOff>
      <xdr:row>64</xdr:row>
      <xdr:rowOff>130628</xdr:rowOff>
    </xdr:to>
    <xdr:cxnSp macro="">
      <xdr:nvCxnSpPr>
        <xdr:cNvPr id="149" name="直線コネクタ 148">
          <a:extLst>
            <a:ext uri="{FF2B5EF4-FFF2-40B4-BE49-F238E27FC236}">
              <a16:creationId xmlns:a16="http://schemas.microsoft.com/office/drawing/2014/main" id="{8E36CD15-3D5C-4596-88A1-3681EE111E8E}"/>
            </a:ext>
          </a:extLst>
        </xdr:cNvPr>
        <xdr:cNvCxnSpPr/>
      </xdr:nvCxnSpPr>
      <xdr:spPr>
        <a:xfrm>
          <a:off x="762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63</xdr:row>
      <xdr:rowOff>159855</xdr:rowOff>
    </xdr:from>
    <xdr:ext cx="338939" cy="259045"/>
    <xdr:sp macro="" textlink="">
      <xdr:nvSpPr>
        <xdr:cNvPr id="150" name="テキスト ボックス 149">
          <a:extLst>
            <a:ext uri="{FF2B5EF4-FFF2-40B4-BE49-F238E27FC236}">
              <a16:creationId xmlns:a16="http://schemas.microsoft.com/office/drawing/2014/main" id="{583CCB1F-8390-4147-9A04-A2B17F6BE4A9}"/>
            </a:ext>
          </a:extLst>
        </xdr:cNvPr>
        <xdr:cNvSpPr txBox="1"/>
      </xdr:nvSpPr>
      <xdr:spPr>
        <a:xfrm>
          <a:off x="423061" y="10961205"/>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146957</xdr:rowOff>
    </xdr:from>
    <xdr:to>
      <xdr:col>28</xdr:col>
      <xdr:colOff>114300</xdr:colOff>
      <xdr:row>62</xdr:row>
      <xdr:rowOff>146957</xdr:rowOff>
    </xdr:to>
    <xdr:cxnSp macro="">
      <xdr:nvCxnSpPr>
        <xdr:cNvPr id="151" name="直線コネクタ 150">
          <a:extLst>
            <a:ext uri="{FF2B5EF4-FFF2-40B4-BE49-F238E27FC236}">
              <a16:creationId xmlns:a16="http://schemas.microsoft.com/office/drawing/2014/main" id="{365A20FE-A073-47E0-858B-5DBE5B8E56D1}"/>
            </a:ext>
          </a:extLst>
        </xdr:cNvPr>
        <xdr:cNvCxnSpPr/>
      </xdr:nvCxnSpPr>
      <xdr:spPr>
        <a:xfrm>
          <a:off x="762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62</xdr:row>
      <xdr:rowOff>4734</xdr:rowOff>
    </xdr:from>
    <xdr:ext cx="403059" cy="259045"/>
    <xdr:sp macro="" textlink="">
      <xdr:nvSpPr>
        <xdr:cNvPr id="152" name="テキスト ボックス 151">
          <a:extLst>
            <a:ext uri="{FF2B5EF4-FFF2-40B4-BE49-F238E27FC236}">
              <a16:creationId xmlns:a16="http://schemas.microsoft.com/office/drawing/2014/main" id="{4A3A9A97-682D-4AC8-AB27-2CD73E2A2941}"/>
            </a:ext>
          </a:extLst>
        </xdr:cNvPr>
        <xdr:cNvSpPr txBox="1"/>
      </xdr:nvSpPr>
      <xdr:spPr>
        <a:xfrm>
          <a:off x="358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163285</xdr:rowOff>
    </xdr:from>
    <xdr:to>
      <xdr:col>28</xdr:col>
      <xdr:colOff>114300</xdr:colOff>
      <xdr:row>60</xdr:row>
      <xdr:rowOff>163285</xdr:rowOff>
    </xdr:to>
    <xdr:cxnSp macro="">
      <xdr:nvCxnSpPr>
        <xdr:cNvPr id="153" name="直線コネクタ 152">
          <a:extLst>
            <a:ext uri="{FF2B5EF4-FFF2-40B4-BE49-F238E27FC236}">
              <a16:creationId xmlns:a16="http://schemas.microsoft.com/office/drawing/2014/main" id="{BE597B96-074A-4DBE-92E6-0338C13BAFE5}"/>
            </a:ext>
          </a:extLst>
        </xdr:cNvPr>
        <xdr:cNvCxnSpPr/>
      </xdr:nvCxnSpPr>
      <xdr:spPr>
        <a:xfrm>
          <a:off x="762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60</xdr:row>
      <xdr:rowOff>21062</xdr:rowOff>
    </xdr:from>
    <xdr:ext cx="403059" cy="259045"/>
    <xdr:sp macro="" textlink="">
      <xdr:nvSpPr>
        <xdr:cNvPr id="154" name="テキスト ボックス 153">
          <a:extLst>
            <a:ext uri="{FF2B5EF4-FFF2-40B4-BE49-F238E27FC236}">
              <a16:creationId xmlns:a16="http://schemas.microsoft.com/office/drawing/2014/main" id="{EA6E0D4E-B950-4DCF-A403-1F272E86B8AE}"/>
            </a:ext>
          </a:extLst>
        </xdr:cNvPr>
        <xdr:cNvSpPr txBox="1"/>
      </xdr:nvSpPr>
      <xdr:spPr>
        <a:xfrm>
          <a:off x="358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8165</xdr:rowOff>
    </xdr:from>
    <xdr:to>
      <xdr:col>28</xdr:col>
      <xdr:colOff>114300</xdr:colOff>
      <xdr:row>59</xdr:row>
      <xdr:rowOff>8165</xdr:rowOff>
    </xdr:to>
    <xdr:cxnSp macro="">
      <xdr:nvCxnSpPr>
        <xdr:cNvPr id="155" name="直線コネクタ 154">
          <a:extLst>
            <a:ext uri="{FF2B5EF4-FFF2-40B4-BE49-F238E27FC236}">
              <a16:creationId xmlns:a16="http://schemas.microsoft.com/office/drawing/2014/main" id="{01A2F826-BBB6-47A9-9301-13171D52696F}"/>
            </a:ext>
          </a:extLst>
        </xdr:cNvPr>
        <xdr:cNvCxnSpPr/>
      </xdr:nvCxnSpPr>
      <xdr:spPr>
        <a:xfrm>
          <a:off x="762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58</xdr:row>
      <xdr:rowOff>37392</xdr:rowOff>
    </xdr:from>
    <xdr:ext cx="403059" cy="259045"/>
    <xdr:sp macro="" textlink="">
      <xdr:nvSpPr>
        <xdr:cNvPr id="156" name="テキスト ボックス 155">
          <a:extLst>
            <a:ext uri="{FF2B5EF4-FFF2-40B4-BE49-F238E27FC236}">
              <a16:creationId xmlns:a16="http://schemas.microsoft.com/office/drawing/2014/main" id="{D2939398-045F-46ED-8104-C03E8F238649}"/>
            </a:ext>
          </a:extLst>
        </xdr:cNvPr>
        <xdr:cNvSpPr txBox="1"/>
      </xdr:nvSpPr>
      <xdr:spPr>
        <a:xfrm>
          <a:off x="358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24493</xdr:rowOff>
    </xdr:from>
    <xdr:to>
      <xdr:col>28</xdr:col>
      <xdr:colOff>114300</xdr:colOff>
      <xdr:row>57</xdr:row>
      <xdr:rowOff>24493</xdr:rowOff>
    </xdr:to>
    <xdr:cxnSp macro="">
      <xdr:nvCxnSpPr>
        <xdr:cNvPr id="157" name="直線コネクタ 156">
          <a:extLst>
            <a:ext uri="{FF2B5EF4-FFF2-40B4-BE49-F238E27FC236}">
              <a16:creationId xmlns:a16="http://schemas.microsoft.com/office/drawing/2014/main" id="{31FB490B-ADBF-4D69-8635-EB0F0686E86B}"/>
            </a:ext>
          </a:extLst>
        </xdr:cNvPr>
        <xdr:cNvCxnSpPr/>
      </xdr:nvCxnSpPr>
      <xdr:spPr>
        <a:xfrm>
          <a:off x="762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53720</xdr:rowOff>
    </xdr:from>
    <xdr:ext cx="403059" cy="259045"/>
    <xdr:sp macro="" textlink="">
      <xdr:nvSpPr>
        <xdr:cNvPr id="158" name="テキスト ボックス 157">
          <a:extLst>
            <a:ext uri="{FF2B5EF4-FFF2-40B4-BE49-F238E27FC236}">
              <a16:creationId xmlns:a16="http://schemas.microsoft.com/office/drawing/2014/main" id="{35B51D53-54EE-4864-9660-6BB107D6E6F5}"/>
            </a:ext>
          </a:extLst>
        </xdr:cNvPr>
        <xdr:cNvSpPr txBox="1"/>
      </xdr:nvSpPr>
      <xdr:spPr>
        <a:xfrm>
          <a:off x="358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40822</xdr:rowOff>
    </xdr:from>
    <xdr:to>
      <xdr:col>28</xdr:col>
      <xdr:colOff>114300</xdr:colOff>
      <xdr:row>55</xdr:row>
      <xdr:rowOff>40822</xdr:rowOff>
    </xdr:to>
    <xdr:cxnSp macro="">
      <xdr:nvCxnSpPr>
        <xdr:cNvPr id="159" name="直線コネクタ 158">
          <a:extLst>
            <a:ext uri="{FF2B5EF4-FFF2-40B4-BE49-F238E27FC236}">
              <a16:creationId xmlns:a16="http://schemas.microsoft.com/office/drawing/2014/main" id="{D9807560-4CFE-49F2-A082-6D4649B54C79}"/>
            </a:ext>
          </a:extLst>
        </xdr:cNvPr>
        <xdr:cNvCxnSpPr/>
      </xdr:nvCxnSpPr>
      <xdr:spPr>
        <a:xfrm>
          <a:off x="762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54</xdr:row>
      <xdr:rowOff>70049</xdr:rowOff>
    </xdr:from>
    <xdr:ext cx="467179" cy="259045"/>
    <xdr:sp macro="" textlink="">
      <xdr:nvSpPr>
        <xdr:cNvPr id="160" name="テキスト ボックス 159">
          <a:extLst>
            <a:ext uri="{FF2B5EF4-FFF2-40B4-BE49-F238E27FC236}">
              <a16:creationId xmlns:a16="http://schemas.microsoft.com/office/drawing/2014/main" id="{3733FF08-D3FB-4FC1-8369-87EF2193476F}"/>
            </a:ext>
          </a:extLst>
        </xdr:cNvPr>
        <xdr:cNvSpPr txBox="1"/>
      </xdr:nvSpPr>
      <xdr:spPr>
        <a:xfrm>
          <a:off x="294821" y="932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61" name="直線コネクタ 160">
          <a:extLst>
            <a:ext uri="{FF2B5EF4-FFF2-40B4-BE49-F238E27FC236}">
              <a16:creationId xmlns:a16="http://schemas.microsoft.com/office/drawing/2014/main" id="{132167B0-B49C-4E3D-AADC-D645869469FF}"/>
            </a:ext>
          </a:extLst>
        </xdr:cNvPr>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52</xdr:row>
      <xdr:rowOff>86377</xdr:rowOff>
    </xdr:from>
    <xdr:ext cx="467179" cy="259045"/>
    <xdr:sp macro="" textlink="">
      <xdr:nvSpPr>
        <xdr:cNvPr id="162" name="テキスト ボックス 161">
          <a:extLst>
            <a:ext uri="{FF2B5EF4-FFF2-40B4-BE49-F238E27FC236}">
              <a16:creationId xmlns:a16="http://schemas.microsoft.com/office/drawing/2014/main" id="{343E9CCB-4F03-4972-8280-2350CEFEDF72}"/>
            </a:ext>
          </a:extLst>
        </xdr:cNvPr>
        <xdr:cNvSpPr txBox="1"/>
      </xdr:nvSpPr>
      <xdr:spPr>
        <a:xfrm>
          <a:off x="294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152400</xdr:colOff>
      <xdr:row>66</xdr:row>
      <xdr:rowOff>114300</xdr:rowOff>
    </xdr:to>
    <xdr:sp macro="" textlink="">
      <xdr:nvSpPr>
        <xdr:cNvPr id="163" name="【橋りょう・トンネル】&#10;有形固定資産減価償却率グラフ枠">
          <a:extLst>
            <a:ext uri="{FF2B5EF4-FFF2-40B4-BE49-F238E27FC236}">
              <a16:creationId xmlns:a16="http://schemas.microsoft.com/office/drawing/2014/main" id="{EFCD163E-5D0F-4A6C-81EC-14BFBF5EC343}"/>
            </a:ext>
          </a:extLst>
        </xdr:cNvPr>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55</xdr:row>
      <xdr:rowOff>48985</xdr:rowOff>
    </xdr:from>
    <xdr:to>
      <xdr:col>24</xdr:col>
      <xdr:colOff>62865</xdr:colOff>
      <xdr:row>64</xdr:row>
      <xdr:rowOff>48985</xdr:rowOff>
    </xdr:to>
    <xdr:cxnSp macro="">
      <xdr:nvCxnSpPr>
        <xdr:cNvPr id="164" name="直線コネクタ 163">
          <a:extLst>
            <a:ext uri="{FF2B5EF4-FFF2-40B4-BE49-F238E27FC236}">
              <a16:creationId xmlns:a16="http://schemas.microsoft.com/office/drawing/2014/main" id="{053BFEAB-E94A-4151-88E8-B19D061721C9}"/>
            </a:ext>
          </a:extLst>
        </xdr:cNvPr>
        <xdr:cNvCxnSpPr/>
      </xdr:nvCxnSpPr>
      <xdr:spPr>
        <a:xfrm flipV="1">
          <a:off x="4634865" y="9478735"/>
          <a:ext cx="0" cy="15430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64</xdr:row>
      <xdr:rowOff>52812</xdr:rowOff>
    </xdr:from>
    <xdr:ext cx="340478" cy="259045"/>
    <xdr:sp macro="" textlink="">
      <xdr:nvSpPr>
        <xdr:cNvPr id="165" name="【橋りょう・トンネル】&#10;有形固定資産減価償却率最小値テキスト">
          <a:extLst>
            <a:ext uri="{FF2B5EF4-FFF2-40B4-BE49-F238E27FC236}">
              <a16:creationId xmlns:a16="http://schemas.microsoft.com/office/drawing/2014/main" id="{4766D18E-EC96-4B45-BE89-1CED82A05803}"/>
            </a:ext>
          </a:extLst>
        </xdr:cNvPr>
        <xdr:cNvSpPr txBox="1"/>
      </xdr:nvSpPr>
      <xdr:spPr>
        <a:xfrm>
          <a:off x="4673600" y="11025612"/>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64</xdr:row>
      <xdr:rowOff>48985</xdr:rowOff>
    </xdr:from>
    <xdr:to>
      <xdr:col>24</xdr:col>
      <xdr:colOff>152400</xdr:colOff>
      <xdr:row>64</xdr:row>
      <xdr:rowOff>48985</xdr:rowOff>
    </xdr:to>
    <xdr:cxnSp macro="">
      <xdr:nvCxnSpPr>
        <xdr:cNvPr id="166" name="直線コネクタ 165">
          <a:extLst>
            <a:ext uri="{FF2B5EF4-FFF2-40B4-BE49-F238E27FC236}">
              <a16:creationId xmlns:a16="http://schemas.microsoft.com/office/drawing/2014/main" id="{1695C97C-5DD0-4E5D-AB6B-C5B29B04F90E}"/>
            </a:ext>
          </a:extLst>
        </xdr:cNvPr>
        <xdr:cNvCxnSpPr/>
      </xdr:nvCxnSpPr>
      <xdr:spPr>
        <a:xfrm>
          <a:off x="4546600" y="110217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53</xdr:row>
      <xdr:rowOff>167112</xdr:rowOff>
    </xdr:from>
    <xdr:ext cx="405111" cy="259045"/>
    <xdr:sp macro="" textlink="">
      <xdr:nvSpPr>
        <xdr:cNvPr id="167" name="【橋りょう・トンネル】&#10;有形固定資産減価償却率最大値テキスト">
          <a:extLst>
            <a:ext uri="{FF2B5EF4-FFF2-40B4-BE49-F238E27FC236}">
              <a16:creationId xmlns:a16="http://schemas.microsoft.com/office/drawing/2014/main" id="{49DA9B8A-EA9A-4C7B-A682-D9E6235CF152}"/>
            </a:ext>
          </a:extLst>
        </xdr:cNvPr>
        <xdr:cNvSpPr txBox="1"/>
      </xdr:nvSpPr>
      <xdr:spPr>
        <a:xfrm>
          <a:off x="4673600" y="92539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55</xdr:row>
      <xdr:rowOff>48985</xdr:rowOff>
    </xdr:from>
    <xdr:to>
      <xdr:col>24</xdr:col>
      <xdr:colOff>152400</xdr:colOff>
      <xdr:row>55</xdr:row>
      <xdr:rowOff>48985</xdr:rowOff>
    </xdr:to>
    <xdr:cxnSp macro="">
      <xdr:nvCxnSpPr>
        <xdr:cNvPr id="168" name="直線コネクタ 167">
          <a:extLst>
            <a:ext uri="{FF2B5EF4-FFF2-40B4-BE49-F238E27FC236}">
              <a16:creationId xmlns:a16="http://schemas.microsoft.com/office/drawing/2014/main" id="{497F951F-0537-4E80-863A-EB1D13F0D4B3}"/>
            </a:ext>
          </a:extLst>
        </xdr:cNvPr>
        <xdr:cNvCxnSpPr/>
      </xdr:nvCxnSpPr>
      <xdr:spPr>
        <a:xfrm>
          <a:off x="4546600" y="947873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58</xdr:row>
      <xdr:rowOff>156227</xdr:rowOff>
    </xdr:from>
    <xdr:ext cx="405111" cy="259045"/>
    <xdr:sp macro="" textlink="">
      <xdr:nvSpPr>
        <xdr:cNvPr id="169" name="【橋りょう・トンネル】&#10;有形固定資産減価償却率平均値テキスト">
          <a:extLst>
            <a:ext uri="{FF2B5EF4-FFF2-40B4-BE49-F238E27FC236}">
              <a16:creationId xmlns:a16="http://schemas.microsoft.com/office/drawing/2014/main" id="{F7C93A9E-4A79-44E0-8B02-A6B746B704CA}"/>
            </a:ext>
          </a:extLst>
        </xdr:cNvPr>
        <xdr:cNvSpPr txBox="1"/>
      </xdr:nvSpPr>
      <xdr:spPr>
        <a:xfrm>
          <a:off x="4673600" y="1010032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59</xdr:row>
      <xdr:rowOff>6350</xdr:rowOff>
    </xdr:from>
    <xdr:to>
      <xdr:col>24</xdr:col>
      <xdr:colOff>114300</xdr:colOff>
      <xdr:row>59</xdr:row>
      <xdr:rowOff>107950</xdr:rowOff>
    </xdr:to>
    <xdr:sp macro="" textlink="">
      <xdr:nvSpPr>
        <xdr:cNvPr id="170" name="フローチャート: 判断 169">
          <a:extLst>
            <a:ext uri="{FF2B5EF4-FFF2-40B4-BE49-F238E27FC236}">
              <a16:creationId xmlns:a16="http://schemas.microsoft.com/office/drawing/2014/main" id="{F234C2C0-B2D2-46A0-9969-19F3B82DCD24}"/>
            </a:ext>
          </a:extLst>
        </xdr:cNvPr>
        <xdr:cNvSpPr/>
      </xdr:nvSpPr>
      <xdr:spPr>
        <a:xfrm>
          <a:off x="4584700" y="10121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59</xdr:row>
      <xdr:rowOff>21046</xdr:rowOff>
    </xdr:from>
    <xdr:to>
      <xdr:col>20</xdr:col>
      <xdr:colOff>38100</xdr:colOff>
      <xdr:row>59</xdr:row>
      <xdr:rowOff>122646</xdr:rowOff>
    </xdr:to>
    <xdr:sp macro="" textlink="">
      <xdr:nvSpPr>
        <xdr:cNvPr id="171" name="フローチャート: 判断 170">
          <a:extLst>
            <a:ext uri="{FF2B5EF4-FFF2-40B4-BE49-F238E27FC236}">
              <a16:creationId xmlns:a16="http://schemas.microsoft.com/office/drawing/2014/main" id="{F9F2412B-C0FA-497C-89F1-91464A9A6B41}"/>
            </a:ext>
          </a:extLst>
        </xdr:cNvPr>
        <xdr:cNvSpPr/>
      </xdr:nvSpPr>
      <xdr:spPr>
        <a:xfrm>
          <a:off x="3746500" y="101365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59</xdr:row>
      <xdr:rowOff>53703</xdr:rowOff>
    </xdr:from>
    <xdr:to>
      <xdr:col>15</xdr:col>
      <xdr:colOff>101600</xdr:colOff>
      <xdr:row>59</xdr:row>
      <xdr:rowOff>155303</xdr:rowOff>
    </xdr:to>
    <xdr:sp macro="" textlink="">
      <xdr:nvSpPr>
        <xdr:cNvPr id="172" name="フローチャート: 判断 171">
          <a:extLst>
            <a:ext uri="{FF2B5EF4-FFF2-40B4-BE49-F238E27FC236}">
              <a16:creationId xmlns:a16="http://schemas.microsoft.com/office/drawing/2014/main" id="{68D476BD-16C1-4E0B-8AB4-4F0A8ED51C74}"/>
            </a:ext>
          </a:extLst>
        </xdr:cNvPr>
        <xdr:cNvSpPr/>
      </xdr:nvSpPr>
      <xdr:spPr>
        <a:xfrm>
          <a:off x="2857500" y="101692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59</xdr:row>
      <xdr:rowOff>153307</xdr:rowOff>
    </xdr:from>
    <xdr:to>
      <xdr:col>10</xdr:col>
      <xdr:colOff>165100</xdr:colOff>
      <xdr:row>60</xdr:row>
      <xdr:rowOff>83457</xdr:rowOff>
    </xdr:to>
    <xdr:sp macro="" textlink="">
      <xdr:nvSpPr>
        <xdr:cNvPr id="173" name="フローチャート: 判断 172">
          <a:extLst>
            <a:ext uri="{FF2B5EF4-FFF2-40B4-BE49-F238E27FC236}">
              <a16:creationId xmlns:a16="http://schemas.microsoft.com/office/drawing/2014/main" id="{53685AC8-91D0-42B1-90C8-160833122667}"/>
            </a:ext>
          </a:extLst>
        </xdr:cNvPr>
        <xdr:cNvSpPr/>
      </xdr:nvSpPr>
      <xdr:spPr>
        <a:xfrm>
          <a:off x="1968500" y="102688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74" name="テキスト ボックス 173">
          <a:extLst>
            <a:ext uri="{FF2B5EF4-FFF2-40B4-BE49-F238E27FC236}">
              <a16:creationId xmlns:a16="http://schemas.microsoft.com/office/drawing/2014/main" id="{0B1AFF7A-FC10-40FA-B0A9-1BE04B525DA2}"/>
            </a:ext>
          </a:extLst>
        </xdr:cNvPr>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75" name="テキスト ボックス 174">
          <a:extLst>
            <a:ext uri="{FF2B5EF4-FFF2-40B4-BE49-F238E27FC236}">
              <a16:creationId xmlns:a16="http://schemas.microsoft.com/office/drawing/2014/main" id="{36A3B331-0F5E-411D-BAB4-26E35AAC0897}"/>
            </a:ext>
          </a:extLst>
        </xdr:cNvPr>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76" name="テキスト ボックス 175">
          <a:extLst>
            <a:ext uri="{FF2B5EF4-FFF2-40B4-BE49-F238E27FC236}">
              <a16:creationId xmlns:a16="http://schemas.microsoft.com/office/drawing/2014/main" id="{D86A4CD6-642D-43F7-B0BF-0102DEDC3385}"/>
            </a:ext>
          </a:extLst>
        </xdr:cNvPr>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77" name="テキスト ボックス 176">
          <a:extLst>
            <a:ext uri="{FF2B5EF4-FFF2-40B4-BE49-F238E27FC236}">
              <a16:creationId xmlns:a16="http://schemas.microsoft.com/office/drawing/2014/main" id="{CD1284FD-CB58-44A7-9B0E-6FAA5DC08856}"/>
            </a:ext>
          </a:extLst>
        </xdr:cNvPr>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78" name="テキスト ボックス 177">
          <a:extLst>
            <a:ext uri="{FF2B5EF4-FFF2-40B4-BE49-F238E27FC236}">
              <a16:creationId xmlns:a16="http://schemas.microsoft.com/office/drawing/2014/main" id="{75426533-C28A-401E-9457-8EBCB8D2B83E}"/>
            </a:ext>
          </a:extLst>
        </xdr:cNvPr>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58</xdr:row>
      <xdr:rowOff>163104</xdr:rowOff>
    </xdr:from>
    <xdr:to>
      <xdr:col>24</xdr:col>
      <xdr:colOff>114300</xdr:colOff>
      <xdr:row>59</xdr:row>
      <xdr:rowOff>93254</xdr:rowOff>
    </xdr:to>
    <xdr:sp macro="" textlink="">
      <xdr:nvSpPr>
        <xdr:cNvPr id="179" name="楕円 178">
          <a:extLst>
            <a:ext uri="{FF2B5EF4-FFF2-40B4-BE49-F238E27FC236}">
              <a16:creationId xmlns:a16="http://schemas.microsoft.com/office/drawing/2014/main" id="{A621B2AB-0E13-418E-8CB3-2213F81EE6A1}"/>
            </a:ext>
          </a:extLst>
        </xdr:cNvPr>
        <xdr:cNvSpPr/>
      </xdr:nvSpPr>
      <xdr:spPr>
        <a:xfrm>
          <a:off x="4584700" y="101072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58</xdr:row>
      <xdr:rowOff>14531</xdr:rowOff>
    </xdr:from>
    <xdr:ext cx="405111" cy="259045"/>
    <xdr:sp macro="" textlink="">
      <xdr:nvSpPr>
        <xdr:cNvPr id="180" name="【橋りょう・トンネル】&#10;有形固定資産減価償却率該当値テキスト">
          <a:extLst>
            <a:ext uri="{FF2B5EF4-FFF2-40B4-BE49-F238E27FC236}">
              <a16:creationId xmlns:a16="http://schemas.microsoft.com/office/drawing/2014/main" id="{AF64DC88-4ADA-4E6C-9C84-604EFD63D6E4}"/>
            </a:ext>
          </a:extLst>
        </xdr:cNvPr>
        <xdr:cNvSpPr txBox="1"/>
      </xdr:nvSpPr>
      <xdr:spPr>
        <a:xfrm>
          <a:off x="4673600" y="995863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59</xdr:row>
      <xdr:rowOff>19413</xdr:rowOff>
    </xdr:from>
    <xdr:to>
      <xdr:col>20</xdr:col>
      <xdr:colOff>38100</xdr:colOff>
      <xdr:row>59</xdr:row>
      <xdr:rowOff>121013</xdr:rowOff>
    </xdr:to>
    <xdr:sp macro="" textlink="">
      <xdr:nvSpPr>
        <xdr:cNvPr id="181" name="楕円 180">
          <a:extLst>
            <a:ext uri="{FF2B5EF4-FFF2-40B4-BE49-F238E27FC236}">
              <a16:creationId xmlns:a16="http://schemas.microsoft.com/office/drawing/2014/main" id="{F05380AA-BDE0-43BB-8E9B-FCCCD5864AF1}"/>
            </a:ext>
          </a:extLst>
        </xdr:cNvPr>
        <xdr:cNvSpPr/>
      </xdr:nvSpPr>
      <xdr:spPr>
        <a:xfrm>
          <a:off x="3746500" y="101349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59</xdr:row>
      <xdr:rowOff>42454</xdr:rowOff>
    </xdr:from>
    <xdr:to>
      <xdr:col>24</xdr:col>
      <xdr:colOff>63500</xdr:colOff>
      <xdr:row>59</xdr:row>
      <xdr:rowOff>70213</xdr:rowOff>
    </xdr:to>
    <xdr:cxnSp macro="">
      <xdr:nvCxnSpPr>
        <xdr:cNvPr id="182" name="直線コネクタ 181">
          <a:extLst>
            <a:ext uri="{FF2B5EF4-FFF2-40B4-BE49-F238E27FC236}">
              <a16:creationId xmlns:a16="http://schemas.microsoft.com/office/drawing/2014/main" id="{C9A353AE-8975-4B08-B070-B566EC255CB6}"/>
            </a:ext>
          </a:extLst>
        </xdr:cNvPr>
        <xdr:cNvCxnSpPr/>
      </xdr:nvCxnSpPr>
      <xdr:spPr>
        <a:xfrm flipV="1">
          <a:off x="3797300" y="10158004"/>
          <a:ext cx="838200" cy="277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59</xdr:row>
      <xdr:rowOff>78196</xdr:rowOff>
    </xdr:from>
    <xdr:to>
      <xdr:col>15</xdr:col>
      <xdr:colOff>101600</xdr:colOff>
      <xdr:row>60</xdr:row>
      <xdr:rowOff>8346</xdr:rowOff>
    </xdr:to>
    <xdr:sp macro="" textlink="">
      <xdr:nvSpPr>
        <xdr:cNvPr id="183" name="楕円 182">
          <a:extLst>
            <a:ext uri="{FF2B5EF4-FFF2-40B4-BE49-F238E27FC236}">
              <a16:creationId xmlns:a16="http://schemas.microsoft.com/office/drawing/2014/main" id="{D7E05370-AA9B-4C5B-AA1D-83F0CC9BF5C4}"/>
            </a:ext>
          </a:extLst>
        </xdr:cNvPr>
        <xdr:cNvSpPr/>
      </xdr:nvSpPr>
      <xdr:spPr>
        <a:xfrm>
          <a:off x="2857500" y="101937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59</xdr:row>
      <xdr:rowOff>70213</xdr:rowOff>
    </xdr:from>
    <xdr:to>
      <xdr:col>19</xdr:col>
      <xdr:colOff>177800</xdr:colOff>
      <xdr:row>59</xdr:row>
      <xdr:rowOff>128996</xdr:rowOff>
    </xdr:to>
    <xdr:cxnSp macro="">
      <xdr:nvCxnSpPr>
        <xdr:cNvPr id="184" name="直線コネクタ 183">
          <a:extLst>
            <a:ext uri="{FF2B5EF4-FFF2-40B4-BE49-F238E27FC236}">
              <a16:creationId xmlns:a16="http://schemas.microsoft.com/office/drawing/2014/main" id="{CD7E263E-3D22-420A-827F-C679103CE0FC}"/>
            </a:ext>
          </a:extLst>
        </xdr:cNvPr>
        <xdr:cNvCxnSpPr/>
      </xdr:nvCxnSpPr>
      <xdr:spPr>
        <a:xfrm flipV="1">
          <a:off x="2908300" y="10185763"/>
          <a:ext cx="889000" cy="587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59</xdr:row>
      <xdr:rowOff>107587</xdr:rowOff>
    </xdr:from>
    <xdr:to>
      <xdr:col>10</xdr:col>
      <xdr:colOff>165100</xdr:colOff>
      <xdr:row>60</xdr:row>
      <xdr:rowOff>37737</xdr:rowOff>
    </xdr:to>
    <xdr:sp macro="" textlink="">
      <xdr:nvSpPr>
        <xdr:cNvPr id="185" name="楕円 184">
          <a:extLst>
            <a:ext uri="{FF2B5EF4-FFF2-40B4-BE49-F238E27FC236}">
              <a16:creationId xmlns:a16="http://schemas.microsoft.com/office/drawing/2014/main" id="{B0ECCEC7-1D62-485A-9AFC-A10871C2E1DE}"/>
            </a:ext>
          </a:extLst>
        </xdr:cNvPr>
        <xdr:cNvSpPr/>
      </xdr:nvSpPr>
      <xdr:spPr>
        <a:xfrm>
          <a:off x="1968500" y="102231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59</xdr:row>
      <xdr:rowOff>128996</xdr:rowOff>
    </xdr:from>
    <xdr:to>
      <xdr:col>15</xdr:col>
      <xdr:colOff>50800</xdr:colOff>
      <xdr:row>59</xdr:row>
      <xdr:rowOff>158387</xdr:rowOff>
    </xdr:to>
    <xdr:cxnSp macro="">
      <xdr:nvCxnSpPr>
        <xdr:cNvPr id="186" name="直線コネクタ 185">
          <a:extLst>
            <a:ext uri="{FF2B5EF4-FFF2-40B4-BE49-F238E27FC236}">
              <a16:creationId xmlns:a16="http://schemas.microsoft.com/office/drawing/2014/main" id="{A530936B-706D-4C8B-97EA-BDB9ADE829DB}"/>
            </a:ext>
          </a:extLst>
        </xdr:cNvPr>
        <xdr:cNvCxnSpPr/>
      </xdr:nvCxnSpPr>
      <xdr:spPr>
        <a:xfrm flipV="1">
          <a:off x="2019300" y="10244546"/>
          <a:ext cx="889000" cy="293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59</xdr:row>
      <xdr:rowOff>113773</xdr:rowOff>
    </xdr:from>
    <xdr:ext cx="405111" cy="259045"/>
    <xdr:sp macro="" textlink="">
      <xdr:nvSpPr>
        <xdr:cNvPr id="187" name="n_1aveValue【橋りょう・トンネル】&#10;有形固定資産減価償却率">
          <a:extLst>
            <a:ext uri="{FF2B5EF4-FFF2-40B4-BE49-F238E27FC236}">
              <a16:creationId xmlns:a16="http://schemas.microsoft.com/office/drawing/2014/main" id="{BCD68E42-37F3-4585-9F17-E5B6A1BC1211}"/>
            </a:ext>
          </a:extLst>
        </xdr:cNvPr>
        <xdr:cNvSpPr txBox="1"/>
      </xdr:nvSpPr>
      <xdr:spPr>
        <a:xfrm>
          <a:off x="3582044" y="1022932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58</xdr:row>
      <xdr:rowOff>380</xdr:rowOff>
    </xdr:from>
    <xdr:ext cx="405111" cy="259045"/>
    <xdr:sp macro="" textlink="">
      <xdr:nvSpPr>
        <xdr:cNvPr id="188" name="n_2aveValue【橋りょう・トンネル】&#10;有形固定資産減価償却率">
          <a:extLst>
            <a:ext uri="{FF2B5EF4-FFF2-40B4-BE49-F238E27FC236}">
              <a16:creationId xmlns:a16="http://schemas.microsoft.com/office/drawing/2014/main" id="{D36FA0F0-5A22-4AFF-A1EF-637BF3B29733}"/>
            </a:ext>
          </a:extLst>
        </xdr:cNvPr>
        <xdr:cNvSpPr txBox="1"/>
      </xdr:nvSpPr>
      <xdr:spPr>
        <a:xfrm>
          <a:off x="2705744" y="994448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60</xdr:row>
      <xdr:rowOff>74584</xdr:rowOff>
    </xdr:from>
    <xdr:ext cx="405111" cy="259045"/>
    <xdr:sp macro="" textlink="">
      <xdr:nvSpPr>
        <xdr:cNvPr id="189" name="n_3aveValue【橋りょう・トンネル】&#10;有形固定資産減価償却率">
          <a:extLst>
            <a:ext uri="{FF2B5EF4-FFF2-40B4-BE49-F238E27FC236}">
              <a16:creationId xmlns:a16="http://schemas.microsoft.com/office/drawing/2014/main" id="{1BAE2AFE-5E0A-4B7B-9C50-1D86C2502C6A}"/>
            </a:ext>
          </a:extLst>
        </xdr:cNvPr>
        <xdr:cNvSpPr txBox="1"/>
      </xdr:nvSpPr>
      <xdr:spPr>
        <a:xfrm>
          <a:off x="1816744" y="1036158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57</xdr:row>
      <xdr:rowOff>137540</xdr:rowOff>
    </xdr:from>
    <xdr:ext cx="405111" cy="259045"/>
    <xdr:sp macro="" textlink="">
      <xdr:nvSpPr>
        <xdr:cNvPr id="190" name="n_1mainValue【橋りょう・トンネル】&#10;有形固定資産減価償却率">
          <a:extLst>
            <a:ext uri="{FF2B5EF4-FFF2-40B4-BE49-F238E27FC236}">
              <a16:creationId xmlns:a16="http://schemas.microsoft.com/office/drawing/2014/main" id="{8A87A80C-8F94-4CC9-8FAA-CE72B6AC72F5}"/>
            </a:ext>
          </a:extLst>
        </xdr:cNvPr>
        <xdr:cNvSpPr txBox="1"/>
      </xdr:nvSpPr>
      <xdr:spPr>
        <a:xfrm>
          <a:off x="3582044" y="991019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59</xdr:row>
      <xdr:rowOff>170923</xdr:rowOff>
    </xdr:from>
    <xdr:ext cx="405111" cy="259045"/>
    <xdr:sp macro="" textlink="">
      <xdr:nvSpPr>
        <xdr:cNvPr id="191" name="n_2mainValue【橋りょう・トンネル】&#10;有形固定資産減価償却率">
          <a:extLst>
            <a:ext uri="{FF2B5EF4-FFF2-40B4-BE49-F238E27FC236}">
              <a16:creationId xmlns:a16="http://schemas.microsoft.com/office/drawing/2014/main" id="{39FE8AD6-9A87-4F21-9F8A-4FA503961086}"/>
            </a:ext>
          </a:extLst>
        </xdr:cNvPr>
        <xdr:cNvSpPr txBox="1"/>
      </xdr:nvSpPr>
      <xdr:spPr>
        <a:xfrm>
          <a:off x="2705744" y="1028647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58</xdr:row>
      <xdr:rowOff>54264</xdr:rowOff>
    </xdr:from>
    <xdr:ext cx="405111" cy="259045"/>
    <xdr:sp macro="" textlink="">
      <xdr:nvSpPr>
        <xdr:cNvPr id="192" name="n_3mainValue【橋りょう・トンネル】&#10;有形固定資産減価償却率">
          <a:extLst>
            <a:ext uri="{FF2B5EF4-FFF2-40B4-BE49-F238E27FC236}">
              <a16:creationId xmlns:a16="http://schemas.microsoft.com/office/drawing/2014/main" id="{B22D701E-A62C-4CD8-B183-79F5B8ACF3FF}"/>
            </a:ext>
          </a:extLst>
        </xdr:cNvPr>
        <xdr:cNvSpPr txBox="1"/>
      </xdr:nvSpPr>
      <xdr:spPr>
        <a:xfrm>
          <a:off x="1816744" y="999836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193" name="正方形/長方形 192">
          <a:extLst>
            <a:ext uri="{FF2B5EF4-FFF2-40B4-BE49-F238E27FC236}">
              <a16:creationId xmlns:a16="http://schemas.microsoft.com/office/drawing/2014/main" id="{0D0E46A5-CDF1-4547-8E2B-3A2BF5C29A61}"/>
            </a:ext>
          </a:extLst>
        </xdr:cNvPr>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194" name="正方形/長方形 193">
          <a:extLst>
            <a:ext uri="{FF2B5EF4-FFF2-40B4-BE49-F238E27FC236}">
              <a16:creationId xmlns:a16="http://schemas.microsoft.com/office/drawing/2014/main" id="{9D4BB980-6465-43B4-9B8E-CFA978F7DE05}"/>
            </a:ext>
          </a:extLst>
        </xdr:cNvPr>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195" name="正方形/長方形 194">
          <a:extLst>
            <a:ext uri="{FF2B5EF4-FFF2-40B4-BE49-F238E27FC236}">
              <a16:creationId xmlns:a16="http://schemas.microsoft.com/office/drawing/2014/main" id="{21AC2264-7DCE-4594-9AD4-1441FAA0D88A}"/>
            </a:ext>
          </a:extLst>
        </xdr:cNvPr>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196" name="正方形/長方形 195">
          <a:extLst>
            <a:ext uri="{FF2B5EF4-FFF2-40B4-BE49-F238E27FC236}">
              <a16:creationId xmlns:a16="http://schemas.microsoft.com/office/drawing/2014/main" id="{9A570244-9986-4757-B08D-D27F4539C965}"/>
            </a:ext>
          </a:extLst>
        </xdr:cNvPr>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197" name="正方形/長方形 196">
          <a:extLst>
            <a:ext uri="{FF2B5EF4-FFF2-40B4-BE49-F238E27FC236}">
              <a16:creationId xmlns:a16="http://schemas.microsoft.com/office/drawing/2014/main" id="{4956C6B8-632E-453F-A60F-F89868FD61C4}"/>
            </a:ext>
          </a:extLst>
        </xdr:cNvPr>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152,378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198" name="正方形/長方形 197">
          <a:extLst>
            <a:ext uri="{FF2B5EF4-FFF2-40B4-BE49-F238E27FC236}">
              <a16:creationId xmlns:a16="http://schemas.microsoft.com/office/drawing/2014/main" id="{470DDF2E-37AA-4F89-B8E3-A40D0E72A67F}"/>
            </a:ext>
          </a:extLst>
        </xdr:cNvPr>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199" name="正方形/長方形 198">
          <a:extLst>
            <a:ext uri="{FF2B5EF4-FFF2-40B4-BE49-F238E27FC236}">
              <a16:creationId xmlns:a16="http://schemas.microsoft.com/office/drawing/2014/main" id="{AC4E231C-6E1A-4E8B-A970-7106FED9B565}"/>
            </a:ext>
          </a:extLst>
        </xdr:cNvPr>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99,098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200" name="正方形/長方形 199">
          <a:extLst>
            <a:ext uri="{FF2B5EF4-FFF2-40B4-BE49-F238E27FC236}">
              <a16:creationId xmlns:a16="http://schemas.microsoft.com/office/drawing/2014/main" id="{1A66CE6B-694C-4663-A79F-D1CE124ADEB4}"/>
            </a:ext>
          </a:extLst>
        </xdr:cNvPr>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201" name="テキスト ボックス 200">
          <a:extLst>
            <a:ext uri="{FF2B5EF4-FFF2-40B4-BE49-F238E27FC236}">
              <a16:creationId xmlns:a16="http://schemas.microsoft.com/office/drawing/2014/main" id="{396D15D3-7C0B-45F4-A980-40746D0C0FEA}"/>
            </a:ext>
          </a:extLst>
        </xdr:cNvPr>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202" name="直線コネクタ 201">
          <a:extLst>
            <a:ext uri="{FF2B5EF4-FFF2-40B4-BE49-F238E27FC236}">
              <a16:creationId xmlns:a16="http://schemas.microsoft.com/office/drawing/2014/main" id="{7F727D6C-D6EC-4CD1-B698-80847429C2A1}"/>
            </a:ext>
          </a:extLst>
        </xdr:cNvPr>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130628</xdr:rowOff>
    </xdr:from>
    <xdr:to>
      <xdr:col>59</xdr:col>
      <xdr:colOff>50800</xdr:colOff>
      <xdr:row>64</xdr:row>
      <xdr:rowOff>130628</xdr:rowOff>
    </xdr:to>
    <xdr:cxnSp macro="">
      <xdr:nvCxnSpPr>
        <xdr:cNvPr id="203" name="直線コネクタ 202">
          <a:extLst>
            <a:ext uri="{FF2B5EF4-FFF2-40B4-BE49-F238E27FC236}">
              <a16:creationId xmlns:a16="http://schemas.microsoft.com/office/drawing/2014/main" id="{4AA6D9FD-275C-41B6-84B7-C9384E60AE28}"/>
            </a:ext>
          </a:extLst>
        </xdr:cNvPr>
        <xdr:cNvCxnSpPr/>
      </xdr:nvCxnSpPr>
      <xdr:spPr>
        <a:xfrm>
          <a:off x="6604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63</xdr:row>
      <xdr:rowOff>159855</xdr:rowOff>
    </xdr:from>
    <xdr:ext cx="248786" cy="259045"/>
    <xdr:sp macro="" textlink="">
      <xdr:nvSpPr>
        <xdr:cNvPr id="204" name="テキスト ボックス 203">
          <a:extLst>
            <a:ext uri="{FF2B5EF4-FFF2-40B4-BE49-F238E27FC236}">
              <a16:creationId xmlns:a16="http://schemas.microsoft.com/office/drawing/2014/main" id="{A49F392C-D6E1-4D01-B2FC-FAE29CC41160}"/>
            </a:ext>
          </a:extLst>
        </xdr:cNvPr>
        <xdr:cNvSpPr txBox="1"/>
      </xdr:nvSpPr>
      <xdr:spPr>
        <a:xfrm>
          <a:off x="6355214" y="10961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146957</xdr:rowOff>
    </xdr:from>
    <xdr:to>
      <xdr:col>59</xdr:col>
      <xdr:colOff>50800</xdr:colOff>
      <xdr:row>62</xdr:row>
      <xdr:rowOff>146957</xdr:rowOff>
    </xdr:to>
    <xdr:cxnSp macro="">
      <xdr:nvCxnSpPr>
        <xdr:cNvPr id="205" name="直線コネクタ 204">
          <a:extLst>
            <a:ext uri="{FF2B5EF4-FFF2-40B4-BE49-F238E27FC236}">
              <a16:creationId xmlns:a16="http://schemas.microsoft.com/office/drawing/2014/main" id="{A86CD5F7-0E2D-4655-B015-8F15D77F1E69}"/>
            </a:ext>
          </a:extLst>
        </xdr:cNvPr>
        <xdr:cNvCxnSpPr/>
      </xdr:nvCxnSpPr>
      <xdr:spPr>
        <a:xfrm>
          <a:off x="6604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62</xdr:row>
      <xdr:rowOff>4734</xdr:rowOff>
    </xdr:from>
    <xdr:ext cx="685572" cy="259045"/>
    <xdr:sp macro="" textlink="">
      <xdr:nvSpPr>
        <xdr:cNvPr id="206" name="テキスト ボックス 205">
          <a:extLst>
            <a:ext uri="{FF2B5EF4-FFF2-40B4-BE49-F238E27FC236}">
              <a16:creationId xmlns:a16="http://schemas.microsoft.com/office/drawing/2014/main" id="{DDD72B65-C744-4EE7-8FBD-932C308BDB63}"/>
            </a:ext>
          </a:extLst>
        </xdr:cNvPr>
        <xdr:cNvSpPr txBox="1"/>
      </xdr:nvSpPr>
      <xdr:spPr>
        <a:xfrm>
          <a:off x="5918428" y="10634634"/>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163285</xdr:rowOff>
    </xdr:from>
    <xdr:to>
      <xdr:col>59</xdr:col>
      <xdr:colOff>50800</xdr:colOff>
      <xdr:row>60</xdr:row>
      <xdr:rowOff>163285</xdr:rowOff>
    </xdr:to>
    <xdr:cxnSp macro="">
      <xdr:nvCxnSpPr>
        <xdr:cNvPr id="207" name="直線コネクタ 206">
          <a:extLst>
            <a:ext uri="{FF2B5EF4-FFF2-40B4-BE49-F238E27FC236}">
              <a16:creationId xmlns:a16="http://schemas.microsoft.com/office/drawing/2014/main" id="{EB228D1E-2F3B-46EB-8D2E-CCF93E7030EE}"/>
            </a:ext>
          </a:extLst>
        </xdr:cNvPr>
        <xdr:cNvCxnSpPr/>
      </xdr:nvCxnSpPr>
      <xdr:spPr>
        <a:xfrm>
          <a:off x="6604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60</xdr:row>
      <xdr:rowOff>21062</xdr:rowOff>
    </xdr:from>
    <xdr:ext cx="685572" cy="259045"/>
    <xdr:sp macro="" textlink="">
      <xdr:nvSpPr>
        <xdr:cNvPr id="208" name="テキスト ボックス 207">
          <a:extLst>
            <a:ext uri="{FF2B5EF4-FFF2-40B4-BE49-F238E27FC236}">
              <a16:creationId xmlns:a16="http://schemas.microsoft.com/office/drawing/2014/main" id="{54C2BE15-2409-461F-97B2-155A95647417}"/>
            </a:ext>
          </a:extLst>
        </xdr:cNvPr>
        <xdr:cNvSpPr txBox="1"/>
      </xdr:nvSpPr>
      <xdr:spPr>
        <a:xfrm>
          <a:off x="5918428" y="10308062"/>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59</xdr:row>
      <xdr:rowOff>8165</xdr:rowOff>
    </xdr:from>
    <xdr:to>
      <xdr:col>59</xdr:col>
      <xdr:colOff>50800</xdr:colOff>
      <xdr:row>59</xdr:row>
      <xdr:rowOff>8165</xdr:rowOff>
    </xdr:to>
    <xdr:cxnSp macro="">
      <xdr:nvCxnSpPr>
        <xdr:cNvPr id="209" name="直線コネクタ 208">
          <a:extLst>
            <a:ext uri="{FF2B5EF4-FFF2-40B4-BE49-F238E27FC236}">
              <a16:creationId xmlns:a16="http://schemas.microsoft.com/office/drawing/2014/main" id="{7D18862A-EC60-4D43-AD81-113B21E2DEB5}"/>
            </a:ext>
          </a:extLst>
        </xdr:cNvPr>
        <xdr:cNvCxnSpPr/>
      </xdr:nvCxnSpPr>
      <xdr:spPr>
        <a:xfrm>
          <a:off x="6604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58</xdr:row>
      <xdr:rowOff>37392</xdr:rowOff>
    </xdr:from>
    <xdr:ext cx="685572" cy="259045"/>
    <xdr:sp macro="" textlink="">
      <xdr:nvSpPr>
        <xdr:cNvPr id="210" name="テキスト ボックス 209">
          <a:extLst>
            <a:ext uri="{FF2B5EF4-FFF2-40B4-BE49-F238E27FC236}">
              <a16:creationId xmlns:a16="http://schemas.microsoft.com/office/drawing/2014/main" id="{C7377616-6CCD-4E45-B74E-0D384E267358}"/>
            </a:ext>
          </a:extLst>
        </xdr:cNvPr>
        <xdr:cNvSpPr txBox="1"/>
      </xdr:nvSpPr>
      <xdr:spPr>
        <a:xfrm>
          <a:off x="5918428" y="9981492"/>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24493</xdr:rowOff>
    </xdr:from>
    <xdr:to>
      <xdr:col>59</xdr:col>
      <xdr:colOff>50800</xdr:colOff>
      <xdr:row>57</xdr:row>
      <xdr:rowOff>24493</xdr:rowOff>
    </xdr:to>
    <xdr:cxnSp macro="">
      <xdr:nvCxnSpPr>
        <xdr:cNvPr id="211" name="直線コネクタ 210">
          <a:extLst>
            <a:ext uri="{FF2B5EF4-FFF2-40B4-BE49-F238E27FC236}">
              <a16:creationId xmlns:a16="http://schemas.microsoft.com/office/drawing/2014/main" id="{290ADB74-E729-4782-8AB5-EF67AAA186C7}"/>
            </a:ext>
          </a:extLst>
        </xdr:cNvPr>
        <xdr:cNvCxnSpPr/>
      </xdr:nvCxnSpPr>
      <xdr:spPr>
        <a:xfrm>
          <a:off x="6604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56</xdr:row>
      <xdr:rowOff>53720</xdr:rowOff>
    </xdr:from>
    <xdr:ext cx="685572" cy="259045"/>
    <xdr:sp macro="" textlink="">
      <xdr:nvSpPr>
        <xdr:cNvPr id="212" name="テキスト ボックス 211">
          <a:extLst>
            <a:ext uri="{FF2B5EF4-FFF2-40B4-BE49-F238E27FC236}">
              <a16:creationId xmlns:a16="http://schemas.microsoft.com/office/drawing/2014/main" id="{9B449134-D0F1-4973-B5BA-74CB1D1605E5}"/>
            </a:ext>
          </a:extLst>
        </xdr:cNvPr>
        <xdr:cNvSpPr txBox="1"/>
      </xdr:nvSpPr>
      <xdr:spPr>
        <a:xfrm>
          <a:off x="5918428" y="9654920"/>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40822</xdr:rowOff>
    </xdr:from>
    <xdr:to>
      <xdr:col>59</xdr:col>
      <xdr:colOff>50800</xdr:colOff>
      <xdr:row>55</xdr:row>
      <xdr:rowOff>40822</xdr:rowOff>
    </xdr:to>
    <xdr:cxnSp macro="">
      <xdr:nvCxnSpPr>
        <xdr:cNvPr id="213" name="直線コネクタ 212">
          <a:extLst>
            <a:ext uri="{FF2B5EF4-FFF2-40B4-BE49-F238E27FC236}">
              <a16:creationId xmlns:a16="http://schemas.microsoft.com/office/drawing/2014/main" id="{6FC894E8-53B5-44F7-B250-BF63B299CB79}"/>
            </a:ext>
          </a:extLst>
        </xdr:cNvPr>
        <xdr:cNvCxnSpPr/>
      </xdr:nvCxnSpPr>
      <xdr:spPr>
        <a:xfrm>
          <a:off x="6604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54</xdr:row>
      <xdr:rowOff>70049</xdr:rowOff>
    </xdr:from>
    <xdr:ext cx="685572" cy="259045"/>
    <xdr:sp macro="" textlink="">
      <xdr:nvSpPr>
        <xdr:cNvPr id="214" name="テキスト ボックス 213">
          <a:extLst>
            <a:ext uri="{FF2B5EF4-FFF2-40B4-BE49-F238E27FC236}">
              <a16:creationId xmlns:a16="http://schemas.microsoft.com/office/drawing/2014/main" id="{6CBB4FF5-E70C-4AA2-9936-04FE63C2A203}"/>
            </a:ext>
          </a:extLst>
        </xdr:cNvPr>
        <xdr:cNvSpPr txBox="1"/>
      </xdr:nvSpPr>
      <xdr:spPr>
        <a:xfrm>
          <a:off x="5918428" y="9328349"/>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15" name="直線コネクタ 214">
          <a:extLst>
            <a:ext uri="{FF2B5EF4-FFF2-40B4-BE49-F238E27FC236}">
              <a16:creationId xmlns:a16="http://schemas.microsoft.com/office/drawing/2014/main" id="{2059FCE6-DC37-4435-9724-AAAAD96B8F67}"/>
            </a:ext>
          </a:extLst>
        </xdr:cNvPr>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52</xdr:row>
      <xdr:rowOff>86377</xdr:rowOff>
    </xdr:from>
    <xdr:ext cx="685572" cy="259045"/>
    <xdr:sp macro="" textlink="">
      <xdr:nvSpPr>
        <xdr:cNvPr id="216" name="テキスト ボックス 215">
          <a:extLst>
            <a:ext uri="{FF2B5EF4-FFF2-40B4-BE49-F238E27FC236}">
              <a16:creationId xmlns:a16="http://schemas.microsoft.com/office/drawing/2014/main" id="{E09C66D4-82B5-485D-BF3D-C0022F1A30E2}"/>
            </a:ext>
          </a:extLst>
        </xdr:cNvPr>
        <xdr:cNvSpPr txBox="1"/>
      </xdr:nvSpPr>
      <xdr:spPr>
        <a:xfrm>
          <a:off x="5918428" y="900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17" name="【橋りょう・トンネル】&#10;一人当たり有形固定資産（償却資産）額グラフ枠">
          <a:extLst>
            <a:ext uri="{FF2B5EF4-FFF2-40B4-BE49-F238E27FC236}">
              <a16:creationId xmlns:a16="http://schemas.microsoft.com/office/drawing/2014/main" id="{4F582B9A-2D2C-4896-96DD-5B725CCFD8EC}"/>
            </a:ext>
          </a:extLst>
        </xdr:cNvPr>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55</xdr:row>
      <xdr:rowOff>166466</xdr:rowOff>
    </xdr:from>
    <xdr:to>
      <xdr:col>54</xdr:col>
      <xdr:colOff>189865</xdr:colOff>
      <xdr:row>64</xdr:row>
      <xdr:rowOff>127736</xdr:rowOff>
    </xdr:to>
    <xdr:cxnSp macro="">
      <xdr:nvCxnSpPr>
        <xdr:cNvPr id="218" name="直線コネクタ 217">
          <a:extLst>
            <a:ext uri="{FF2B5EF4-FFF2-40B4-BE49-F238E27FC236}">
              <a16:creationId xmlns:a16="http://schemas.microsoft.com/office/drawing/2014/main" id="{D5DA05B5-0B49-41A7-84B2-C4F3B1369F79}"/>
            </a:ext>
          </a:extLst>
        </xdr:cNvPr>
        <xdr:cNvCxnSpPr/>
      </xdr:nvCxnSpPr>
      <xdr:spPr>
        <a:xfrm flipV="1">
          <a:off x="10476865" y="9596216"/>
          <a:ext cx="0" cy="15043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131563</xdr:rowOff>
    </xdr:from>
    <xdr:ext cx="469744" cy="259045"/>
    <xdr:sp macro="" textlink="">
      <xdr:nvSpPr>
        <xdr:cNvPr id="219" name="【橋りょう・トンネル】&#10;一人当たり有形固定資産（償却資産）額最小値テキスト">
          <a:extLst>
            <a:ext uri="{FF2B5EF4-FFF2-40B4-BE49-F238E27FC236}">
              <a16:creationId xmlns:a16="http://schemas.microsoft.com/office/drawing/2014/main" id="{77F791B0-EABA-4AB9-80BA-8675FDF8AFFE}"/>
            </a:ext>
          </a:extLst>
        </xdr:cNvPr>
        <xdr:cNvSpPr txBox="1"/>
      </xdr:nvSpPr>
      <xdr:spPr>
        <a:xfrm>
          <a:off x="10515600" y="111043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8,857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64</xdr:row>
      <xdr:rowOff>127736</xdr:rowOff>
    </xdr:from>
    <xdr:to>
      <xdr:col>55</xdr:col>
      <xdr:colOff>88900</xdr:colOff>
      <xdr:row>64</xdr:row>
      <xdr:rowOff>127736</xdr:rowOff>
    </xdr:to>
    <xdr:cxnSp macro="">
      <xdr:nvCxnSpPr>
        <xdr:cNvPr id="220" name="直線コネクタ 219">
          <a:extLst>
            <a:ext uri="{FF2B5EF4-FFF2-40B4-BE49-F238E27FC236}">
              <a16:creationId xmlns:a16="http://schemas.microsoft.com/office/drawing/2014/main" id="{78A8E77F-CA3B-47B0-834C-DEA6DD5DD1C8}"/>
            </a:ext>
          </a:extLst>
        </xdr:cNvPr>
        <xdr:cNvCxnSpPr/>
      </xdr:nvCxnSpPr>
      <xdr:spPr>
        <a:xfrm>
          <a:off x="10388600" y="111005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54</xdr:row>
      <xdr:rowOff>113143</xdr:rowOff>
    </xdr:from>
    <xdr:ext cx="690189" cy="259045"/>
    <xdr:sp macro="" textlink="">
      <xdr:nvSpPr>
        <xdr:cNvPr id="221" name="【橋りょう・トンネル】&#10;一人当たり有形固定資産（償却資産）額最大値テキスト">
          <a:extLst>
            <a:ext uri="{FF2B5EF4-FFF2-40B4-BE49-F238E27FC236}">
              <a16:creationId xmlns:a16="http://schemas.microsoft.com/office/drawing/2014/main" id="{2346FC76-5A72-450F-BBBA-DE97EADAC249}"/>
            </a:ext>
          </a:extLst>
        </xdr:cNvPr>
        <xdr:cNvSpPr txBox="1"/>
      </xdr:nvSpPr>
      <xdr:spPr>
        <a:xfrm>
          <a:off x="10515600" y="9371443"/>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4,615,262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55</xdr:row>
      <xdr:rowOff>166466</xdr:rowOff>
    </xdr:from>
    <xdr:to>
      <xdr:col>55</xdr:col>
      <xdr:colOff>88900</xdr:colOff>
      <xdr:row>55</xdr:row>
      <xdr:rowOff>166466</xdr:rowOff>
    </xdr:to>
    <xdr:cxnSp macro="">
      <xdr:nvCxnSpPr>
        <xdr:cNvPr id="222" name="直線コネクタ 221">
          <a:extLst>
            <a:ext uri="{FF2B5EF4-FFF2-40B4-BE49-F238E27FC236}">
              <a16:creationId xmlns:a16="http://schemas.microsoft.com/office/drawing/2014/main" id="{0F21AB7D-B489-4729-9269-C649DC8DFBD9}"/>
            </a:ext>
          </a:extLst>
        </xdr:cNvPr>
        <xdr:cNvCxnSpPr/>
      </xdr:nvCxnSpPr>
      <xdr:spPr>
        <a:xfrm>
          <a:off x="10388600" y="95962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62</xdr:row>
      <xdr:rowOff>137037</xdr:rowOff>
    </xdr:from>
    <xdr:ext cx="599010" cy="259045"/>
    <xdr:sp macro="" textlink="">
      <xdr:nvSpPr>
        <xdr:cNvPr id="223" name="【橋りょう・トンネル】&#10;一人当たり有形固定資産（償却資産）額平均値テキスト">
          <a:extLst>
            <a:ext uri="{FF2B5EF4-FFF2-40B4-BE49-F238E27FC236}">
              <a16:creationId xmlns:a16="http://schemas.microsoft.com/office/drawing/2014/main" id="{5DF0F2D3-78D2-4D5D-AA26-05418A8673EC}"/>
            </a:ext>
          </a:extLst>
        </xdr:cNvPr>
        <xdr:cNvSpPr txBox="1"/>
      </xdr:nvSpPr>
      <xdr:spPr>
        <a:xfrm>
          <a:off x="10515600" y="10766937"/>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419,872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63</xdr:row>
      <xdr:rowOff>114160</xdr:rowOff>
    </xdr:from>
    <xdr:to>
      <xdr:col>55</xdr:col>
      <xdr:colOff>50800</xdr:colOff>
      <xdr:row>64</xdr:row>
      <xdr:rowOff>44310</xdr:rowOff>
    </xdr:to>
    <xdr:sp macro="" textlink="">
      <xdr:nvSpPr>
        <xdr:cNvPr id="224" name="フローチャート: 判断 223">
          <a:extLst>
            <a:ext uri="{FF2B5EF4-FFF2-40B4-BE49-F238E27FC236}">
              <a16:creationId xmlns:a16="http://schemas.microsoft.com/office/drawing/2014/main" id="{5C4A5E7C-1229-4F63-9570-CD48B7538ED1}"/>
            </a:ext>
          </a:extLst>
        </xdr:cNvPr>
        <xdr:cNvSpPr/>
      </xdr:nvSpPr>
      <xdr:spPr>
        <a:xfrm>
          <a:off x="10426700" y="109155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63</xdr:row>
      <xdr:rowOff>114437</xdr:rowOff>
    </xdr:from>
    <xdr:to>
      <xdr:col>50</xdr:col>
      <xdr:colOff>165100</xdr:colOff>
      <xdr:row>64</xdr:row>
      <xdr:rowOff>44587</xdr:rowOff>
    </xdr:to>
    <xdr:sp macro="" textlink="">
      <xdr:nvSpPr>
        <xdr:cNvPr id="225" name="フローチャート: 判断 224">
          <a:extLst>
            <a:ext uri="{FF2B5EF4-FFF2-40B4-BE49-F238E27FC236}">
              <a16:creationId xmlns:a16="http://schemas.microsoft.com/office/drawing/2014/main" id="{A675D32C-5172-4D58-9400-6F4E841A61ED}"/>
            </a:ext>
          </a:extLst>
        </xdr:cNvPr>
        <xdr:cNvSpPr/>
      </xdr:nvSpPr>
      <xdr:spPr>
        <a:xfrm>
          <a:off x="9588500" y="109157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63</xdr:row>
      <xdr:rowOff>125120</xdr:rowOff>
    </xdr:from>
    <xdr:to>
      <xdr:col>46</xdr:col>
      <xdr:colOff>38100</xdr:colOff>
      <xdr:row>64</xdr:row>
      <xdr:rowOff>55270</xdr:rowOff>
    </xdr:to>
    <xdr:sp macro="" textlink="">
      <xdr:nvSpPr>
        <xdr:cNvPr id="226" name="フローチャート: 判断 225">
          <a:extLst>
            <a:ext uri="{FF2B5EF4-FFF2-40B4-BE49-F238E27FC236}">
              <a16:creationId xmlns:a16="http://schemas.microsoft.com/office/drawing/2014/main" id="{BFDD9570-FC46-466F-BFCA-C88855C20841}"/>
            </a:ext>
          </a:extLst>
        </xdr:cNvPr>
        <xdr:cNvSpPr/>
      </xdr:nvSpPr>
      <xdr:spPr>
        <a:xfrm>
          <a:off x="8699500" y="109264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63</xdr:row>
      <xdr:rowOff>112668</xdr:rowOff>
    </xdr:from>
    <xdr:to>
      <xdr:col>41</xdr:col>
      <xdr:colOff>101600</xdr:colOff>
      <xdr:row>64</xdr:row>
      <xdr:rowOff>42818</xdr:rowOff>
    </xdr:to>
    <xdr:sp macro="" textlink="">
      <xdr:nvSpPr>
        <xdr:cNvPr id="227" name="フローチャート: 判断 226">
          <a:extLst>
            <a:ext uri="{FF2B5EF4-FFF2-40B4-BE49-F238E27FC236}">
              <a16:creationId xmlns:a16="http://schemas.microsoft.com/office/drawing/2014/main" id="{782E8803-33AE-48F7-8055-567F97F0695B}"/>
            </a:ext>
          </a:extLst>
        </xdr:cNvPr>
        <xdr:cNvSpPr/>
      </xdr:nvSpPr>
      <xdr:spPr>
        <a:xfrm>
          <a:off x="7810500" y="109140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28" name="テキスト ボックス 227">
          <a:extLst>
            <a:ext uri="{FF2B5EF4-FFF2-40B4-BE49-F238E27FC236}">
              <a16:creationId xmlns:a16="http://schemas.microsoft.com/office/drawing/2014/main" id="{9C0E0DBC-EF3D-4735-9686-6D86ADF9FB66}"/>
            </a:ext>
          </a:extLst>
        </xdr:cNvPr>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29" name="テキスト ボックス 228">
          <a:extLst>
            <a:ext uri="{FF2B5EF4-FFF2-40B4-BE49-F238E27FC236}">
              <a16:creationId xmlns:a16="http://schemas.microsoft.com/office/drawing/2014/main" id="{8CA86660-F67F-47AB-8E5E-679955A59DFA}"/>
            </a:ext>
          </a:extLst>
        </xdr:cNvPr>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30" name="テキスト ボックス 229">
          <a:extLst>
            <a:ext uri="{FF2B5EF4-FFF2-40B4-BE49-F238E27FC236}">
              <a16:creationId xmlns:a16="http://schemas.microsoft.com/office/drawing/2014/main" id="{3D422BE8-4C95-4A64-97CD-85CC59CF2D8A}"/>
            </a:ext>
          </a:extLst>
        </xdr:cNvPr>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31" name="テキスト ボックス 230">
          <a:extLst>
            <a:ext uri="{FF2B5EF4-FFF2-40B4-BE49-F238E27FC236}">
              <a16:creationId xmlns:a16="http://schemas.microsoft.com/office/drawing/2014/main" id="{50F4EBAC-C0B3-4524-956F-0F36C2706F2E}"/>
            </a:ext>
          </a:extLst>
        </xdr:cNvPr>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32" name="テキスト ボックス 231">
          <a:extLst>
            <a:ext uri="{FF2B5EF4-FFF2-40B4-BE49-F238E27FC236}">
              <a16:creationId xmlns:a16="http://schemas.microsoft.com/office/drawing/2014/main" id="{A1008C7C-F906-40DD-95EF-064DC38C41DB}"/>
            </a:ext>
          </a:extLst>
        </xdr:cNvPr>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64</xdr:row>
      <xdr:rowOff>45986</xdr:rowOff>
    </xdr:from>
    <xdr:to>
      <xdr:col>55</xdr:col>
      <xdr:colOff>50800</xdr:colOff>
      <xdr:row>64</xdr:row>
      <xdr:rowOff>147586</xdr:rowOff>
    </xdr:to>
    <xdr:sp macro="" textlink="">
      <xdr:nvSpPr>
        <xdr:cNvPr id="233" name="楕円 232">
          <a:extLst>
            <a:ext uri="{FF2B5EF4-FFF2-40B4-BE49-F238E27FC236}">
              <a16:creationId xmlns:a16="http://schemas.microsoft.com/office/drawing/2014/main" id="{BF2C7825-EB49-4BD1-AB9D-95F8AEE2CE93}"/>
            </a:ext>
          </a:extLst>
        </xdr:cNvPr>
        <xdr:cNvSpPr/>
      </xdr:nvSpPr>
      <xdr:spPr>
        <a:xfrm>
          <a:off x="10426700" y="110187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63</xdr:row>
      <xdr:rowOff>132363</xdr:rowOff>
    </xdr:from>
    <xdr:ext cx="599010" cy="259045"/>
    <xdr:sp macro="" textlink="">
      <xdr:nvSpPr>
        <xdr:cNvPr id="234" name="【橋りょう・トンネル】&#10;一人当たり有形固定資産（償却資産）額該当値テキスト">
          <a:extLst>
            <a:ext uri="{FF2B5EF4-FFF2-40B4-BE49-F238E27FC236}">
              <a16:creationId xmlns:a16="http://schemas.microsoft.com/office/drawing/2014/main" id="{1940C7F4-0507-41F9-A523-538C8926B326}"/>
            </a:ext>
          </a:extLst>
        </xdr:cNvPr>
        <xdr:cNvSpPr txBox="1"/>
      </xdr:nvSpPr>
      <xdr:spPr>
        <a:xfrm>
          <a:off x="10515600" y="1093371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103,630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64</xdr:row>
      <xdr:rowOff>45442</xdr:rowOff>
    </xdr:from>
    <xdr:to>
      <xdr:col>50</xdr:col>
      <xdr:colOff>165100</xdr:colOff>
      <xdr:row>64</xdr:row>
      <xdr:rowOff>147042</xdr:rowOff>
    </xdr:to>
    <xdr:sp macro="" textlink="">
      <xdr:nvSpPr>
        <xdr:cNvPr id="235" name="楕円 234">
          <a:extLst>
            <a:ext uri="{FF2B5EF4-FFF2-40B4-BE49-F238E27FC236}">
              <a16:creationId xmlns:a16="http://schemas.microsoft.com/office/drawing/2014/main" id="{7244AB33-0FEC-4425-81E9-6ED7D288EE79}"/>
            </a:ext>
          </a:extLst>
        </xdr:cNvPr>
        <xdr:cNvSpPr/>
      </xdr:nvSpPr>
      <xdr:spPr>
        <a:xfrm>
          <a:off x="9588500" y="110182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64</xdr:row>
      <xdr:rowOff>96242</xdr:rowOff>
    </xdr:from>
    <xdr:to>
      <xdr:col>55</xdr:col>
      <xdr:colOff>0</xdr:colOff>
      <xdr:row>64</xdr:row>
      <xdr:rowOff>96786</xdr:rowOff>
    </xdr:to>
    <xdr:cxnSp macro="">
      <xdr:nvCxnSpPr>
        <xdr:cNvPr id="236" name="直線コネクタ 235">
          <a:extLst>
            <a:ext uri="{FF2B5EF4-FFF2-40B4-BE49-F238E27FC236}">
              <a16:creationId xmlns:a16="http://schemas.microsoft.com/office/drawing/2014/main" id="{808758E0-CC0B-4662-8840-D6F52ECDB2D0}"/>
            </a:ext>
          </a:extLst>
        </xdr:cNvPr>
        <xdr:cNvCxnSpPr/>
      </xdr:nvCxnSpPr>
      <xdr:spPr>
        <a:xfrm>
          <a:off x="9639300" y="11069042"/>
          <a:ext cx="838200" cy="5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64</xdr:row>
      <xdr:rowOff>44658</xdr:rowOff>
    </xdr:from>
    <xdr:to>
      <xdr:col>46</xdr:col>
      <xdr:colOff>38100</xdr:colOff>
      <xdr:row>64</xdr:row>
      <xdr:rowOff>146258</xdr:rowOff>
    </xdr:to>
    <xdr:sp macro="" textlink="">
      <xdr:nvSpPr>
        <xdr:cNvPr id="237" name="楕円 236">
          <a:extLst>
            <a:ext uri="{FF2B5EF4-FFF2-40B4-BE49-F238E27FC236}">
              <a16:creationId xmlns:a16="http://schemas.microsoft.com/office/drawing/2014/main" id="{3F9BF633-A423-4D89-A422-B31CB6DB6E35}"/>
            </a:ext>
          </a:extLst>
        </xdr:cNvPr>
        <xdr:cNvSpPr/>
      </xdr:nvSpPr>
      <xdr:spPr>
        <a:xfrm>
          <a:off x="8699500" y="110174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64</xdr:row>
      <xdr:rowOff>95458</xdr:rowOff>
    </xdr:from>
    <xdr:to>
      <xdr:col>50</xdr:col>
      <xdr:colOff>114300</xdr:colOff>
      <xdr:row>64</xdr:row>
      <xdr:rowOff>96242</xdr:rowOff>
    </xdr:to>
    <xdr:cxnSp macro="">
      <xdr:nvCxnSpPr>
        <xdr:cNvPr id="238" name="直線コネクタ 237">
          <a:extLst>
            <a:ext uri="{FF2B5EF4-FFF2-40B4-BE49-F238E27FC236}">
              <a16:creationId xmlns:a16="http://schemas.microsoft.com/office/drawing/2014/main" id="{3706DD76-54CE-4842-ABBA-778579394BF8}"/>
            </a:ext>
          </a:extLst>
        </xdr:cNvPr>
        <xdr:cNvCxnSpPr/>
      </xdr:nvCxnSpPr>
      <xdr:spPr>
        <a:xfrm>
          <a:off x="8750300" y="11068258"/>
          <a:ext cx="889000" cy="7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64</xdr:row>
      <xdr:rowOff>45110</xdr:rowOff>
    </xdr:from>
    <xdr:to>
      <xdr:col>41</xdr:col>
      <xdr:colOff>101600</xdr:colOff>
      <xdr:row>64</xdr:row>
      <xdr:rowOff>146710</xdr:rowOff>
    </xdr:to>
    <xdr:sp macro="" textlink="">
      <xdr:nvSpPr>
        <xdr:cNvPr id="239" name="楕円 238">
          <a:extLst>
            <a:ext uri="{FF2B5EF4-FFF2-40B4-BE49-F238E27FC236}">
              <a16:creationId xmlns:a16="http://schemas.microsoft.com/office/drawing/2014/main" id="{046F4D6B-35EE-4AE0-A40E-31429F16B247}"/>
            </a:ext>
          </a:extLst>
        </xdr:cNvPr>
        <xdr:cNvSpPr/>
      </xdr:nvSpPr>
      <xdr:spPr>
        <a:xfrm>
          <a:off x="7810500" y="110179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64</xdr:row>
      <xdr:rowOff>95458</xdr:rowOff>
    </xdr:from>
    <xdr:to>
      <xdr:col>45</xdr:col>
      <xdr:colOff>177800</xdr:colOff>
      <xdr:row>64</xdr:row>
      <xdr:rowOff>95910</xdr:rowOff>
    </xdr:to>
    <xdr:cxnSp macro="">
      <xdr:nvCxnSpPr>
        <xdr:cNvPr id="240" name="直線コネクタ 239">
          <a:extLst>
            <a:ext uri="{FF2B5EF4-FFF2-40B4-BE49-F238E27FC236}">
              <a16:creationId xmlns:a16="http://schemas.microsoft.com/office/drawing/2014/main" id="{299D6A05-7F5C-464B-A89A-B95F3EB4418F}"/>
            </a:ext>
          </a:extLst>
        </xdr:cNvPr>
        <xdr:cNvCxnSpPr/>
      </xdr:nvCxnSpPr>
      <xdr:spPr>
        <a:xfrm flipV="1">
          <a:off x="7861300" y="11068258"/>
          <a:ext cx="889000" cy="4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48</xdr:col>
      <xdr:colOff>183095</xdr:colOff>
      <xdr:row>62</xdr:row>
      <xdr:rowOff>61114</xdr:rowOff>
    </xdr:from>
    <xdr:ext cx="599010" cy="259045"/>
    <xdr:sp macro="" textlink="">
      <xdr:nvSpPr>
        <xdr:cNvPr id="241" name="n_1aveValue【橋りょう・トンネル】&#10;一人当たり有形固定資産（償却資産）額">
          <a:extLst>
            <a:ext uri="{FF2B5EF4-FFF2-40B4-BE49-F238E27FC236}">
              <a16:creationId xmlns:a16="http://schemas.microsoft.com/office/drawing/2014/main" id="{B09F1E50-E6CF-423B-8B95-8C47833590AC}"/>
            </a:ext>
          </a:extLst>
        </xdr:cNvPr>
        <xdr:cNvSpPr txBox="1"/>
      </xdr:nvSpPr>
      <xdr:spPr>
        <a:xfrm>
          <a:off x="9327095" y="1069101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419,025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62</xdr:row>
      <xdr:rowOff>71797</xdr:rowOff>
    </xdr:from>
    <xdr:ext cx="599010" cy="259045"/>
    <xdr:sp macro="" textlink="">
      <xdr:nvSpPr>
        <xdr:cNvPr id="242" name="n_2aveValue【橋りょう・トンネル】&#10;一人当たり有形固定資産（償却資産）額">
          <a:extLst>
            <a:ext uri="{FF2B5EF4-FFF2-40B4-BE49-F238E27FC236}">
              <a16:creationId xmlns:a16="http://schemas.microsoft.com/office/drawing/2014/main" id="{2F1702B7-A9C8-488B-B691-894C78C39B2C}"/>
            </a:ext>
          </a:extLst>
        </xdr:cNvPr>
        <xdr:cNvSpPr txBox="1"/>
      </xdr:nvSpPr>
      <xdr:spPr>
        <a:xfrm>
          <a:off x="8450795" y="1070169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386,312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132295</xdr:colOff>
      <xdr:row>62</xdr:row>
      <xdr:rowOff>59345</xdr:rowOff>
    </xdr:from>
    <xdr:ext cx="599010" cy="259045"/>
    <xdr:sp macro="" textlink="">
      <xdr:nvSpPr>
        <xdr:cNvPr id="243" name="n_3aveValue【橋りょう・トンネル】&#10;一人当たり有形固定資産（償却資産）額">
          <a:extLst>
            <a:ext uri="{FF2B5EF4-FFF2-40B4-BE49-F238E27FC236}">
              <a16:creationId xmlns:a16="http://schemas.microsoft.com/office/drawing/2014/main" id="{6A57BDD8-118B-4A0C-8897-ED4F3EFA9F87}"/>
            </a:ext>
          </a:extLst>
        </xdr:cNvPr>
        <xdr:cNvSpPr txBox="1"/>
      </xdr:nvSpPr>
      <xdr:spPr>
        <a:xfrm>
          <a:off x="7561795" y="1068924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424,440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48</xdr:col>
      <xdr:colOff>183095</xdr:colOff>
      <xdr:row>64</xdr:row>
      <xdr:rowOff>138169</xdr:rowOff>
    </xdr:from>
    <xdr:ext cx="599010" cy="259045"/>
    <xdr:sp macro="" textlink="">
      <xdr:nvSpPr>
        <xdr:cNvPr id="244" name="n_1mainValue【橋りょう・トンネル】&#10;一人当たり有形固定資産（償却資産）額">
          <a:extLst>
            <a:ext uri="{FF2B5EF4-FFF2-40B4-BE49-F238E27FC236}">
              <a16:creationId xmlns:a16="http://schemas.microsoft.com/office/drawing/2014/main" id="{839F13AD-D580-4DEB-8217-0C579E189D57}"/>
            </a:ext>
          </a:extLst>
        </xdr:cNvPr>
        <xdr:cNvSpPr txBox="1"/>
      </xdr:nvSpPr>
      <xdr:spPr>
        <a:xfrm>
          <a:off x="9327095" y="1111096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105,296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64</xdr:row>
      <xdr:rowOff>137385</xdr:rowOff>
    </xdr:from>
    <xdr:ext cx="599010" cy="259045"/>
    <xdr:sp macro="" textlink="">
      <xdr:nvSpPr>
        <xdr:cNvPr id="245" name="n_2mainValue【橋りょう・トンネル】&#10;一人当たり有形固定資産（償却資産）額">
          <a:extLst>
            <a:ext uri="{FF2B5EF4-FFF2-40B4-BE49-F238E27FC236}">
              <a16:creationId xmlns:a16="http://schemas.microsoft.com/office/drawing/2014/main" id="{5D59E166-158B-4318-89EA-7C1A2DB17F90}"/>
            </a:ext>
          </a:extLst>
        </xdr:cNvPr>
        <xdr:cNvSpPr txBox="1"/>
      </xdr:nvSpPr>
      <xdr:spPr>
        <a:xfrm>
          <a:off x="8450795" y="1111018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107,698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132295</xdr:colOff>
      <xdr:row>64</xdr:row>
      <xdr:rowOff>137837</xdr:rowOff>
    </xdr:from>
    <xdr:ext cx="599010" cy="259045"/>
    <xdr:sp macro="" textlink="">
      <xdr:nvSpPr>
        <xdr:cNvPr id="246" name="n_3mainValue【橋りょう・トンネル】&#10;一人当たり有形固定資産（償却資産）額">
          <a:extLst>
            <a:ext uri="{FF2B5EF4-FFF2-40B4-BE49-F238E27FC236}">
              <a16:creationId xmlns:a16="http://schemas.microsoft.com/office/drawing/2014/main" id="{3CBE79B7-45FD-442F-8912-C238DFD00C74}"/>
            </a:ext>
          </a:extLst>
        </xdr:cNvPr>
        <xdr:cNvSpPr txBox="1"/>
      </xdr:nvSpPr>
      <xdr:spPr>
        <a:xfrm>
          <a:off x="7561795" y="1111063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106,312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47" name="正方形/長方形 246">
          <a:extLst>
            <a:ext uri="{FF2B5EF4-FFF2-40B4-BE49-F238E27FC236}">
              <a16:creationId xmlns:a16="http://schemas.microsoft.com/office/drawing/2014/main" id="{A9C4AEDF-DBA1-42A5-81B8-5237164D7732}"/>
            </a:ext>
          </a:extLst>
        </xdr:cNvPr>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48" name="正方形/長方形 247">
          <a:extLst>
            <a:ext uri="{FF2B5EF4-FFF2-40B4-BE49-F238E27FC236}">
              <a16:creationId xmlns:a16="http://schemas.microsoft.com/office/drawing/2014/main" id="{3FBF5F16-9BF8-4360-9BCA-DBD94C4D2E30}"/>
            </a:ext>
          </a:extLst>
        </xdr:cNvPr>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49" name="正方形/長方形 248">
          <a:extLst>
            <a:ext uri="{FF2B5EF4-FFF2-40B4-BE49-F238E27FC236}">
              <a16:creationId xmlns:a16="http://schemas.microsoft.com/office/drawing/2014/main" id="{64DC9DCC-E69B-4D86-AD4D-42F2CC3BBFC3}"/>
            </a:ext>
          </a:extLst>
        </xdr:cNvPr>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50" name="正方形/長方形 249">
          <a:extLst>
            <a:ext uri="{FF2B5EF4-FFF2-40B4-BE49-F238E27FC236}">
              <a16:creationId xmlns:a16="http://schemas.microsoft.com/office/drawing/2014/main" id="{32B5F892-394C-49FD-94ED-543A591B7CBC}"/>
            </a:ext>
          </a:extLst>
        </xdr:cNvPr>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51" name="正方形/長方形 250">
          <a:extLst>
            <a:ext uri="{FF2B5EF4-FFF2-40B4-BE49-F238E27FC236}">
              <a16:creationId xmlns:a16="http://schemas.microsoft.com/office/drawing/2014/main" id="{51098E7F-4A88-48B1-A176-A5F92C048F8E}"/>
            </a:ext>
          </a:extLst>
        </xdr:cNvPr>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52" name="正方形/長方形 251">
          <a:extLst>
            <a:ext uri="{FF2B5EF4-FFF2-40B4-BE49-F238E27FC236}">
              <a16:creationId xmlns:a16="http://schemas.microsoft.com/office/drawing/2014/main" id="{E77F20D5-038F-4AE9-936E-02E512AF732E}"/>
            </a:ext>
          </a:extLst>
        </xdr:cNvPr>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53" name="正方形/長方形 252">
          <a:extLst>
            <a:ext uri="{FF2B5EF4-FFF2-40B4-BE49-F238E27FC236}">
              <a16:creationId xmlns:a16="http://schemas.microsoft.com/office/drawing/2014/main" id="{F8AB6B99-B2FF-4374-88EE-DC2A007DC2F6}"/>
            </a:ext>
          </a:extLst>
        </xdr:cNvPr>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54" name="正方形/長方形 253">
          <a:extLst>
            <a:ext uri="{FF2B5EF4-FFF2-40B4-BE49-F238E27FC236}">
              <a16:creationId xmlns:a16="http://schemas.microsoft.com/office/drawing/2014/main" id="{F0632692-267D-4AC9-B84E-BEAE2DF26EE2}"/>
            </a:ext>
          </a:extLst>
        </xdr:cNvPr>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55" name="テキスト ボックス 254">
          <a:extLst>
            <a:ext uri="{FF2B5EF4-FFF2-40B4-BE49-F238E27FC236}">
              <a16:creationId xmlns:a16="http://schemas.microsoft.com/office/drawing/2014/main" id="{B4EDAA9A-8EAE-4201-84E1-D3D44B1F750F}"/>
            </a:ext>
          </a:extLst>
        </xdr:cNvPr>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56" name="直線コネクタ 255">
          <a:extLst>
            <a:ext uri="{FF2B5EF4-FFF2-40B4-BE49-F238E27FC236}">
              <a16:creationId xmlns:a16="http://schemas.microsoft.com/office/drawing/2014/main" id="{91594D22-E118-4D82-85A4-B96F87CCFB0F}"/>
            </a:ext>
          </a:extLst>
        </xdr:cNvPr>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88</xdr:row>
      <xdr:rowOff>10177</xdr:rowOff>
    </xdr:from>
    <xdr:ext cx="338939" cy="259045"/>
    <xdr:sp macro="" textlink="">
      <xdr:nvSpPr>
        <xdr:cNvPr id="257" name="テキスト ボックス 256">
          <a:extLst>
            <a:ext uri="{FF2B5EF4-FFF2-40B4-BE49-F238E27FC236}">
              <a16:creationId xmlns:a16="http://schemas.microsoft.com/office/drawing/2014/main" id="{AD772F8C-5171-479E-A031-E273C7F9E70C}"/>
            </a:ext>
          </a:extLst>
        </xdr:cNvPr>
        <xdr:cNvSpPr txBox="1"/>
      </xdr:nvSpPr>
      <xdr:spPr>
        <a:xfrm>
          <a:off x="423061" y="1509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114300</xdr:rowOff>
    </xdr:from>
    <xdr:to>
      <xdr:col>28</xdr:col>
      <xdr:colOff>114300</xdr:colOff>
      <xdr:row>86</xdr:row>
      <xdr:rowOff>114300</xdr:rowOff>
    </xdr:to>
    <xdr:cxnSp macro="">
      <xdr:nvCxnSpPr>
        <xdr:cNvPr id="258" name="直線コネクタ 257">
          <a:extLst>
            <a:ext uri="{FF2B5EF4-FFF2-40B4-BE49-F238E27FC236}">
              <a16:creationId xmlns:a16="http://schemas.microsoft.com/office/drawing/2014/main" id="{307995E6-2D1F-46D4-83C8-F83ED313D674}"/>
            </a:ext>
          </a:extLst>
        </xdr:cNvPr>
        <xdr:cNvCxnSpPr/>
      </xdr:nvCxnSpPr>
      <xdr:spPr>
        <a:xfrm>
          <a:off x="762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85</xdr:row>
      <xdr:rowOff>143527</xdr:rowOff>
    </xdr:from>
    <xdr:ext cx="403059" cy="259045"/>
    <xdr:sp macro="" textlink="">
      <xdr:nvSpPr>
        <xdr:cNvPr id="259" name="テキスト ボックス 258">
          <a:extLst>
            <a:ext uri="{FF2B5EF4-FFF2-40B4-BE49-F238E27FC236}">
              <a16:creationId xmlns:a16="http://schemas.microsoft.com/office/drawing/2014/main" id="{F0D07E4A-35D4-44DC-90A8-0BF9C3FF6729}"/>
            </a:ext>
          </a:extLst>
        </xdr:cNvPr>
        <xdr:cNvSpPr txBox="1"/>
      </xdr:nvSpPr>
      <xdr:spPr>
        <a:xfrm>
          <a:off x="358941" y="1471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84</xdr:row>
      <xdr:rowOff>76200</xdr:rowOff>
    </xdr:from>
    <xdr:to>
      <xdr:col>28</xdr:col>
      <xdr:colOff>114300</xdr:colOff>
      <xdr:row>84</xdr:row>
      <xdr:rowOff>76200</xdr:rowOff>
    </xdr:to>
    <xdr:cxnSp macro="">
      <xdr:nvCxnSpPr>
        <xdr:cNvPr id="260" name="直線コネクタ 259">
          <a:extLst>
            <a:ext uri="{FF2B5EF4-FFF2-40B4-BE49-F238E27FC236}">
              <a16:creationId xmlns:a16="http://schemas.microsoft.com/office/drawing/2014/main" id="{4EB00D77-DF34-4B21-854E-1AE5612013CE}"/>
            </a:ext>
          </a:extLst>
        </xdr:cNvPr>
        <xdr:cNvCxnSpPr/>
      </xdr:nvCxnSpPr>
      <xdr:spPr>
        <a:xfrm>
          <a:off x="762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83</xdr:row>
      <xdr:rowOff>105427</xdr:rowOff>
    </xdr:from>
    <xdr:ext cx="403059" cy="259045"/>
    <xdr:sp macro="" textlink="">
      <xdr:nvSpPr>
        <xdr:cNvPr id="261" name="テキスト ボックス 260">
          <a:extLst>
            <a:ext uri="{FF2B5EF4-FFF2-40B4-BE49-F238E27FC236}">
              <a16:creationId xmlns:a16="http://schemas.microsoft.com/office/drawing/2014/main" id="{A39F1DD2-4749-40CA-84E3-D4CB5F547B4C}"/>
            </a:ext>
          </a:extLst>
        </xdr:cNvPr>
        <xdr:cNvSpPr txBox="1"/>
      </xdr:nvSpPr>
      <xdr:spPr>
        <a:xfrm>
          <a:off x="358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82</xdr:row>
      <xdr:rowOff>38100</xdr:rowOff>
    </xdr:from>
    <xdr:to>
      <xdr:col>28</xdr:col>
      <xdr:colOff>114300</xdr:colOff>
      <xdr:row>82</xdr:row>
      <xdr:rowOff>38100</xdr:rowOff>
    </xdr:to>
    <xdr:cxnSp macro="">
      <xdr:nvCxnSpPr>
        <xdr:cNvPr id="262" name="直線コネクタ 261">
          <a:extLst>
            <a:ext uri="{FF2B5EF4-FFF2-40B4-BE49-F238E27FC236}">
              <a16:creationId xmlns:a16="http://schemas.microsoft.com/office/drawing/2014/main" id="{E3D6AFCB-A249-41A5-B570-CB5C15AD33DA}"/>
            </a:ext>
          </a:extLst>
        </xdr:cNvPr>
        <xdr:cNvCxnSpPr/>
      </xdr:nvCxnSpPr>
      <xdr:spPr>
        <a:xfrm>
          <a:off x="762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81</xdr:row>
      <xdr:rowOff>67327</xdr:rowOff>
    </xdr:from>
    <xdr:ext cx="403059" cy="259045"/>
    <xdr:sp macro="" textlink="">
      <xdr:nvSpPr>
        <xdr:cNvPr id="263" name="テキスト ボックス 262">
          <a:extLst>
            <a:ext uri="{FF2B5EF4-FFF2-40B4-BE49-F238E27FC236}">
              <a16:creationId xmlns:a16="http://schemas.microsoft.com/office/drawing/2014/main" id="{27C2DFBD-C88A-47FD-AA01-EF33B82BF8A4}"/>
            </a:ext>
          </a:extLst>
        </xdr:cNvPr>
        <xdr:cNvSpPr txBox="1"/>
      </xdr:nvSpPr>
      <xdr:spPr>
        <a:xfrm>
          <a:off x="358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80</xdr:row>
      <xdr:rowOff>0</xdr:rowOff>
    </xdr:from>
    <xdr:to>
      <xdr:col>28</xdr:col>
      <xdr:colOff>114300</xdr:colOff>
      <xdr:row>80</xdr:row>
      <xdr:rowOff>0</xdr:rowOff>
    </xdr:to>
    <xdr:cxnSp macro="">
      <xdr:nvCxnSpPr>
        <xdr:cNvPr id="264" name="直線コネクタ 263">
          <a:extLst>
            <a:ext uri="{FF2B5EF4-FFF2-40B4-BE49-F238E27FC236}">
              <a16:creationId xmlns:a16="http://schemas.microsoft.com/office/drawing/2014/main" id="{6D6AEF13-F5BC-4247-8561-9BF3E9E9352B}"/>
            </a:ext>
          </a:extLst>
        </xdr:cNvPr>
        <xdr:cNvCxnSpPr/>
      </xdr:nvCxnSpPr>
      <xdr:spPr>
        <a:xfrm>
          <a:off x="762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79</xdr:row>
      <xdr:rowOff>29227</xdr:rowOff>
    </xdr:from>
    <xdr:ext cx="403059" cy="259045"/>
    <xdr:sp macro="" textlink="">
      <xdr:nvSpPr>
        <xdr:cNvPr id="265" name="テキスト ボックス 264">
          <a:extLst>
            <a:ext uri="{FF2B5EF4-FFF2-40B4-BE49-F238E27FC236}">
              <a16:creationId xmlns:a16="http://schemas.microsoft.com/office/drawing/2014/main" id="{71B613B7-68C4-404F-B3E1-EEC580C5C9C9}"/>
            </a:ext>
          </a:extLst>
        </xdr:cNvPr>
        <xdr:cNvSpPr txBox="1"/>
      </xdr:nvSpPr>
      <xdr:spPr>
        <a:xfrm>
          <a:off x="358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133350</xdr:rowOff>
    </xdr:from>
    <xdr:to>
      <xdr:col>28</xdr:col>
      <xdr:colOff>114300</xdr:colOff>
      <xdr:row>77</xdr:row>
      <xdr:rowOff>133350</xdr:rowOff>
    </xdr:to>
    <xdr:cxnSp macro="">
      <xdr:nvCxnSpPr>
        <xdr:cNvPr id="266" name="直線コネクタ 265">
          <a:extLst>
            <a:ext uri="{FF2B5EF4-FFF2-40B4-BE49-F238E27FC236}">
              <a16:creationId xmlns:a16="http://schemas.microsoft.com/office/drawing/2014/main" id="{3504DCA3-4353-49B1-B44E-D2E7A339F13C}"/>
            </a:ext>
          </a:extLst>
        </xdr:cNvPr>
        <xdr:cNvCxnSpPr/>
      </xdr:nvCxnSpPr>
      <xdr:spPr>
        <a:xfrm>
          <a:off x="762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76</xdr:row>
      <xdr:rowOff>162577</xdr:rowOff>
    </xdr:from>
    <xdr:ext cx="467179" cy="259045"/>
    <xdr:sp macro="" textlink="">
      <xdr:nvSpPr>
        <xdr:cNvPr id="267" name="テキスト ボックス 266">
          <a:extLst>
            <a:ext uri="{FF2B5EF4-FFF2-40B4-BE49-F238E27FC236}">
              <a16:creationId xmlns:a16="http://schemas.microsoft.com/office/drawing/2014/main" id="{CF8E8581-8F05-4A91-B99F-C0715C91C245}"/>
            </a:ext>
          </a:extLst>
        </xdr:cNvPr>
        <xdr:cNvSpPr txBox="1"/>
      </xdr:nvSpPr>
      <xdr:spPr>
        <a:xfrm>
          <a:off x="294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68" name="直線コネクタ 267">
          <a:extLst>
            <a:ext uri="{FF2B5EF4-FFF2-40B4-BE49-F238E27FC236}">
              <a16:creationId xmlns:a16="http://schemas.microsoft.com/office/drawing/2014/main" id="{3C5962AA-136F-4502-85EB-73F880AD72E4}"/>
            </a:ext>
          </a:extLst>
        </xdr:cNvPr>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74</xdr:row>
      <xdr:rowOff>124477</xdr:rowOff>
    </xdr:from>
    <xdr:ext cx="467179" cy="259045"/>
    <xdr:sp macro="" textlink="">
      <xdr:nvSpPr>
        <xdr:cNvPr id="269" name="テキスト ボックス 268">
          <a:extLst>
            <a:ext uri="{FF2B5EF4-FFF2-40B4-BE49-F238E27FC236}">
              <a16:creationId xmlns:a16="http://schemas.microsoft.com/office/drawing/2014/main" id="{1E95F607-48F7-4395-82BC-BACB1BEA2097}"/>
            </a:ext>
          </a:extLst>
        </xdr:cNvPr>
        <xdr:cNvSpPr txBox="1"/>
      </xdr:nvSpPr>
      <xdr:spPr>
        <a:xfrm>
          <a:off x="294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270" name="【公営住宅】&#10;有形固定資産減価償却率グラフ枠">
          <a:extLst>
            <a:ext uri="{FF2B5EF4-FFF2-40B4-BE49-F238E27FC236}">
              <a16:creationId xmlns:a16="http://schemas.microsoft.com/office/drawing/2014/main" id="{19B23FA6-1D51-44EE-A34D-9C4126DD589E}"/>
            </a:ext>
          </a:extLst>
        </xdr:cNvPr>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77</xdr:row>
      <xdr:rowOff>133350</xdr:rowOff>
    </xdr:from>
    <xdr:to>
      <xdr:col>24</xdr:col>
      <xdr:colOff>62865</xdr:colOff>
      <xdr:row>86</xdr:row>
      <xdr:rowOff>100964</xdr:rowOff>
    </xdr:to>
    <xdr:cxnSp macro="">
      <xdr:nvCxnSpPr>
        <xdr:cNvPr id="271" name="直線コネクタ 270">
          <a:extLst>
            <a:ext uri="{FF2B5EF4-FFF2-40B4-BE49-F238E27FC236}">
              <a16:creationId xmlns:a16="http://schemas.microsoft.com/office/drawing/2014/main" id="{3EC6B8C7-CADD-45D4-94F6-50691A0228A6}"/>
            </a:ext>
          </a:extLst>
        </xdr:cNvPr>
        <xdr:cNvCxnSpPr/>
      </xdr:nvCxnSpPr>
      <xdr:spPr>
        <a:xfrm flipV="1">
          <a:off x="4634865" y="13335000"/>
          <a:ext cx="0" cy="151066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86</xdr:row>
      <xdr:rowOff>104791</xdr:rowOff>
    </xdr:from>
    <xdr:ext cx="405111" cy="259045"/>
    <xdr:sp macro="" textlink="">
      <xdr:nvSpPr>
        <xdr:cNvPr id="272" name="【公営住宅】&#10;有形固定資産減価償却率最小値テキスト">
          <a:extLst>
            <a:ext uri="{FF2B5EF4-FFF2-40B4-BE49-F238E27FC236}">
              <a16:creationId xmlns:a16="http://schemas.microsoft.com/office/drawing/2014/main" id="{4C1ED459-E9E5-408D-A6EF-33A813043E4C}"/>
            </a:ext>
          </a:extLst>
        </xdr:cNvPr>
        <xdr:cNvSpPr txBox="1"/>
      </xdr:nvSpPr>
      <xdr:spPr>
        <a:xfrm>
          <a:off x="4673600" y="148494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86</xdr:row>
      <xdr:rowOff>100964</xdr:rowOff>
    </xdr:from>
    <xdr:to>
      <xdr:col>24</xdr:col>
      <xdr:colOff>152400</xdr:colOff>
      <xdr:row>86</xdr:row>
      <xdr:rowOff>100964</xdr:rowOff>
    </xdr:to>
    <xdr:cxnSp macro="">
      <xdr:nvCxnSpPr>
        <xdr:cNvPr id="273" name="直線コネクタ 272">
          <a:extLst>
            <a:ext uri="{FF2B5EF4-FFF2-40B4-BE49-F238E27FC236}">
              <a16:creationId xmlns:a16="http://schemas.microsoft.com/office/drawing/2014/main" id="{51F455A0-CEE1-401A-AB50-5BB9C6EEC9C9}"/>
            </a:ext>
          </a:extLst>
        </xdr:cNvPr>
        <xdr:cNvCxnSpPr/>
      </xdr:nvCxnSpPr>
      <xdr:spPr>
        <a:xfrm>
          <a:off x="4546600" y="148456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76</xdr:row>
      <xdr:rowOff>80027</xdr:rowOff>
    </xdr:from>
    <xdr:ext cx="469744" cy="259045"/>
    <xdr:sp macro="" textlink="">
      <xdr:nvSpPr>
        <xdr:cNvPr id="274" name="【公営住宅】&#10;有形固定資産減価償却率最大値テキスト">
          <a:extLst>
            <a:ext uri="{FF2B5EF4-FFF2-40B4-BE49-F238E27FC236}">
              <a16:creationId xmlns:a16="http://schemas.microsoft.com/office/drawing/2014/main" id="{BC7A7CD2-1F8F-4F28-9093-A067B88016C1}"/>
            </a:ext>
          </a:extLst>
        </xdr:cNvPr>
        <xdr:cNvSpPr txBox="1"/>
      </xdr:nvSpPr>
      <xdr:spPr>
        <a:xfrm>
          <a:off x="4673600" y="13110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77</xdr:row>
      <xdr:rowOff>133350</xdr:rowOff>
    </xdr:from>
    <xdr:to>
      <xdr:col>24</xdr:col>
      <xdr:colOff>152400</xdr:colOff>
      <xdr:row>77</xdr:row>
      <xdr:rowOff>133350</xdr:rowOff>
    </xdr:to>
    <xdr:cxnSp macro="">
      <xdr:nvCxnSpPr>
        <xdr:cNvPr id="275" name="直線コネクタ 274">
          <a:extLst>
            <a:ext uri="{FF2B5EF4-FFF2-40B4-BE49-F238E27FC236}">
              <a16:creationId xmlns:a16="http://schemas.microsoft.com/office/drawing/2014/main" id="{356506EA-00D5-4CC4-8BC0-E6EB7995B9EF}"/>
            </a:ext>
          </a:extLst>
        </xdr:cNvPr>
        <xdr:cNvCxnSpPr/>
      </xdr:nvCxnSpPr>
      <xdr:spPr>
        <a:xfrm>
          <a:off x="4546600" y="13335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81</xdr:row>
      <xdr:rowOff>5732</xdr:rowOff>
    </xdr:from>
    <xdr:ext cx="405111" cy="259045"/>
    <xdr:sp macro="" textlink="">
      <xdr:nvSpPr>
        <xdr:cNvPr id="276" name="【公営住宅】&#10;有形固定資産減価償却率平均値テキスト">
          <a:extLst>
            <a:ext uri="{FF2B5EF4-FFF2-40B4-BE49-F238E27FC236}">
              <a16:creationId xmlns:a16="http://schemas.microsoft.com/office/drawing/2014/main" id="{F13FB7DD-B800-4736-AE3A-A474A389C041}"/>
            </a:ext>
          </a:extLst>
        </xdr:cNvPr>
        <xdr:cNvSpPr txBox="1"/>
      </xdr:nvSpPr>
      <xdr:spPr>
        <a:xfrm>
          <a:off x="4673600" y="1389318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81</xdr:row>
      <xdr:rowOff>27305</xdr:rowOff>
    </xdr:from>
    <xdr:to>
      <xdr:col>24</xdr:col>
      <xdr:colOff>114300</xdr:colOff>
      <xdr:row>81</xdr:row>
      <xdr:rowOff>128905</xdr:rowOff>
    </xdr:to>
    <xdr:sp macro="" textlink="">
      <xdr:nvSpPr>
        <xdr:cNvPr id="277" name="フローチャート: 判断 276">
          <a:extLst>
            <a:ext uri="{FF2B5EF4-FFF2-40B4-BE49-F238E27FC236}">
              <a16:creationId xmlns:a16="http://schemas.microsoft.com/office/drawing/2014/main" id="{B4B38740-CEFC-423E-B720-F681C2A0089B}"/>
            </a:ext>
          </a:extLst>
        </xdr:cNvPr>
        <xdr:cNvSpPr/>
      </xdr:nvSpPr>
      <xdr:spPr>
        <a:xfrm>
          <a:off x="4584700" y="139147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81</xdr:row>
      <xdr:rowOff>4445</xdr:rowOff>
    </xdr:from>
    <xdr:to>
      <xdr:col>20</xdr:col>
      <xdr:colOff>38100</xdr:colOff>
      <xdr:row>81</xdr:row>
      <xdr:rowOff>106045</xdr:rowOff>
    </xdr:to>
    <xdr:sp macro="" textlink="">
      <xdr:nvSpPr>
        <xdr:cNvPr id="278" name="フローチャート: 判断 277">
          <a:extLst>
            <a:ext uri="{FF2B5EF4-FFF2-40B4-BE49-F238E27FC236}">
              <a16:creationId xmlns:a16="http://schemas.microsoft.com/office/drawing/2014/main" id="{3D82ED35-0A3B-4F8A-9957-2C07EF4DB993}"/>
            </a:ext>
          </a:extLst>
        </xdr:cNvPr>
        <xdr:cNvSpPr/>
      </xdr:nvSpPr>
      <xdr:spPr>
        <a:xfrm>
          <a:off x="3746500" y="138918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81</xdr:row>
      <xdr:rowOff>19686</xdr:rowOff>
    </xdr:from>
    <xdr:to>
      <xdr:col>15</xdr:col>
      <xdr:colOff>101600</xdr:colOff>
      <xdr:row>81</xdr:row>
      <xdr:rowOff>121286</xdr:rowOff>
    </xdr:to>
    <xdr:sp macro="" textlink="">
      <xdr:nvSpPr>
        <xdr:cNvPr id="279" name="フローチャート: 判断 278">
          <a:extLst>
            <a:ext uri="{FF2B5EF4-FFF2-40B4-BE49-F238E27FC236}">
              <a16:creationId xmlns:a16="http://schemas.microsoft.com/office/drawing/2014/main" id="{B94A41CA-9AA2-4B9F-8E46-70249E17BD02}"/>
            </a:ext>
          </a:extLst>
        </xdr:cNvPr>
        <xdr:cNvSpPr/>
      </xdr:nvSpPr>
      <xdr:spPr>
        <a:xfrm>
          <a:off x="2857500" y="139071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80</xdr:row>
      <xdr:rowOff>143511</xdr:rowOff>
    </xdr:from>
    <xdr:to>
      <xdr:col>10</xdr:col>
      <xdr:colOff>165100</xdr:colOff>
      <xdr:row>81</xdr:row>
      <xdr:rowOff>73661</xdr:rowOff>
    </xdr:to>
    <xdr:sp macro="" textlink="">
      <xdr:nvSpPr>
        <xdr:cNvPr id="280" name="フローチャート: 判断 279">
          <a:extLst>
            <a:ext uri="{FF2B5EF4-FFF2-40B4-BE49-F238E27FC236}">
              <a16:creationId xmlns:a16="http://schemas.microsoft.com/office/drawing/2014/main" id="{588824F0-CE69-4DC8-8031-CAE616A80E4B}"/>
            </a:ext>
          </a:extLst>
        </xdr:cNvPr>
        <xdr:cNvSpPr/>
      </xdr:nvSpPr>
      <xdr:spPr>
        <a:xfrm>
          <a:off x="1968500" y="138595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281" name="テキスト ボックス 280">
          <a:extLst>
            <a:ext uri="{FF2B5EF4-FFF2-40B4-BE49-F238E27FC236}">
              <a16:creationId xmlns:a16="http://schemas.microsoft.com/office/drawing/2014/main" id="{CE67DC11-BD76-4E9F-B4B2-B19C65E534C8}"/>
            </a:ext>
          </a:extLst>
        </xdr:cNvPr>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282" name="テキスト ボックス 281">
          <a:extLst>
            <a:ext uri="{FF2B5EF4-FFF2-40B4-BE49-F238E27FC236}">
              <a16:creationId xmlns:a16="http://schemas.microsoft.com/office/drawing/2014/main" id="{E3D9CF58-99BC-49FF-B69A-A23BDEAC26D1}"/>
            </a:ext>
          </a:extLst>
        </xdr:cNvPr>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283" name="テキスト ボックス 282">
          <a:extLst>
            <a:ext uri="{FF2B5EF4-FFF2-40B4-BE49-F238E27FC236}">
              <a16:creationId xmlns:a16="http://schemas.microsoft.com/office/drawing/2014/main" id="{5E88E74E-D70A-4112-8366-F95A47198BCC}"/>
            </a:ext>
          </a:extLst>
        </xdr:cNvPr>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284" name="テキスト ボックス 283">
          <a:extLst>
            <a:ext uri="{FF2B5EF4-FFF2-40B4-BE49-F238E27FC236}">
              <a16:creationId xmlns:a16="http://schemas.microsoft.com/office/drawing/2014/main" id="{68D96BDE-CD7C-4E29-9361-E26D37A8B292}"/>
            </a:ext>
          </a:extLst>
        </xdr:cNvPr>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285" name="テキスト ボックス 284">
          <a:extLst>
            <a:ext uri="{FF2B5EF4-FFF2-40B4-BE49-F238E27FC236}">
              <a16:creationId xmlns:a16="http://schemas.microsoft.com/office/drawing/2014/main" id="{5C193147-D5E6-4AEF-86A4-115D1793F6B9}"/>
            </a:ext>
          </a:extLst>
        </xdr:cNvPr>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78</xdr:row>
      <xdr:rowOff>170180</xdr:rowOff>
    </xdr:from>
    <xdr:to>
      <xdr:col>24</xdr:col>
      <xdr:colOff>114300</xdr:colOff>
      <xdr:row>79</xdr:row>
      <xdr:rowOff>100330</xdr:rowOff>
    </xdr:to>
    <xdr:sp macro="" textlink="">
      <xdr:nvSpPr>
        <xdr:cNvPr id="286" name="楕円 285">
          <a:extLst>
            <a:ext uri="{FF2B5EF4-FFF2-40B4-BE49-F238E27FC236}">
              <a16:creationId xmlns:a16="http://schemas.microsoft.com/office/drawing/2014/main" id="{60CD90D4-4255-4861-BC63-DC91534F3CFB}"/>
            </a:ext>
          </a:extLst>
        </xdr:cNvPr>
        <xdr:cNvSpPr/>
      </xdr:nvSpPr>
      <xdr:spPr>
        <a:xfrm>
          <a:off x="4584700" y="135432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78</xdr:row>
      <xdr:rowOff>21607</xdr:rowOff>
    </xdr:from>
    <xdr:ext cx="405111" cy="259045"/>
    <xdr:sp macro="" textlink="">
      <xdr:nvSpPr>
        <xdr:cNvPr id="287" name="【公営住宅】&#10;有形固定資産減価償却率該当値テキスト">
          <a:extLst>
            <a:ext uri="{FF2B5EF4-FFF2-40B4-BE49-F238E27FC236}">
              <a16:creationId xmlns:a16="http://schemas.microsoft.com/office/drawing/2014/main" id="{65B0A6CC-667D-4E4F-B000-1BBD524E315C}"/>
            </a:ext>
          </a:extLst>
        </xdr:cNvPr>
        <xdr:cNvSpPr txBox="1"/>
      </xdr:nvSpPr>
      <xdr:spPr>
        <a:xfrm>
          <a:off x="4673600" y="133947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79</xdr:row>
      <xdr:rowOff>38736</xdr:rowOff>
    </xdr:from>
    <xdr:to>
      <xdr:col>20</xdr:col>
      <xdr:colOff>38100</xdr:colOff>
      <xdr:row>79</xdr:row>
      <xdr:rowOff>140336</xdr:rowOff>
    </xdr:to>
    <xdr:sp macro="" textlink="">
      <xdr:nvSpPr>
        <xdr:cNvPr id="288" name="楕円 287">
          <a:extLst>
            <a:ext uri="{FF2B5EF4-FFF2-40B4-BE49-F238E27FC236}">
              <a16:creationId xmlns:a16="http://schemas.microsoft.com/office/drawing/2014/main" id="{AF877F08-134C-40C5-B8A5-EF39051A2B9F}"/>
            </a:ext>
          </a:extLst>
        </xdr:cNvPr>
        <xdr:cNvSpPr/>
      </xdr:nvSpPr>
      <xdr:spPr>
        <a:xfrm>
          <a:off x="3746500" y="135832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79</xdr:row>
      <xdr:rowOff>49530</xdr:rowOff>
    </xdr:from>
    <xdr:to>
      <xdr:col>24</xdr:col>
      <xdr:colOff>63500</xdr:colOff>
      <xdr:row>79</xdr:row>
      <xdr:rowOff>89536</xdr:rowOff>
    </xdr:to>
    <xdr:cxnSp macro="">
      <xdr:nvCxnSpPr>
        <xdr:cNvPr id="289" name="直線コネクタ 288">
          <a:extLst>
            <a:ext uri="{FF2B5EF4-FFF2-40B4-BE49-F238E27FC236}">
              <a16:creationId xmlns:a16="http://schemas.microsoft.com/office/drawing/2014/main" id="{AC113808-F2A2-4AC0-BD20-202BAF3D2C10}"/>
            </a:ext>
          </a:extLst>
        </xdr:cNvPr>
        <xdr:cNvCxnSpPr/>
      </xdr:nvCxnSpPr>
      <xdr:spPr>
        <a:xfrm flipV="1">
          <a:off x="3797300" y="13594080"/>
          <a:ext cx="838200" cy="400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79</xdr:row>
      <xdr:rowOff>120650</xdr:rowOff>
    </xdr:from>
    <xdr:to>
      <xdr:col>15</xdr:col>
      <xdr:colOff>101600</xdr:colOff>
      <xdr:row>80</xdr:row>
      <xdr:rowOff>50800</xdr:rowOff>
    </xdr:to>
    <xdr:sp macro="" textlink="">
      <xdr:nvSpPr>
        <xdr:cNvPr id="290" name="楕円 289">
          <a:extLst>
            <a:ext uri="{FF2B5EF4-FFF2-40B4-BE49-F238E27FC236}">
              <a16:creationId xmlns:a16="http://schemas.microsoft.com/office/drawing/2014/main" id="{02234D1E-87BC-45D2-87F3-ECC4C39ABC60}"/>
            </a:ext>
          </a:extLst>
        </xdr:cNvPr>
        <xdr:cNvSpPr/>
      </xdr:nvSpPr>
      <xdr:spPr>
        <a:xfrm>
          <a:off x="2857500" y="1366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79</xdr:row>
      <xdr:rowOff>89536</xdr:rowOff>
    </xdr:from>
    <xdr:to>
      <xdr:col>19</xdr:col>
      <xdr:colOff>177800</xdr:colOff>
      <xdr:row>80</xdr:row>
      <xdr:rowOff>0</xdr:rowOff>
    </xdr:to>
    <xdr:cxnSp macro="">
      <xdr:nvCxnSpPr>
        <xdr:cNvPr id="291" name="直線コネクタ 290">
          <a:extLst>
            <a:ext uri="{FF2B5EF4-FFF2-40B4-BE49-F238E27FC236}">
              <a16:creationId xmlns:a16="http://schemas.microsoft.com/office/drawing/2014/main" id="{6695AE40-EF68-4A1D-B59D-0CA65918E876}"/>
            </a:ext>
          </a:extLst>
        </xdr:cNvPr>
        <xdr:cNvCxnSpPr/>
      </xdr:nvCxnSpPr>
      <xdr:spPr>
        <a:xfrm flipV="1">
          <a:off x="2908300" y="13634086"/>
          <a:ext cx="889000" cy="819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79</xdr:row>
      <xdr:rowOff>170180</xdr:rowOff>
    </xdr:from>
    <xdr:to>
      <xdr:col>10</xdr:col>
      <xdr:colOff>165100</xdr:colOff>
      <xdr:row>80</xdr:row>
      <xdr:rowOff>100330</xdr:rowOff>
    </xdr:to>
    <xdr:sp macro="" textlink="">
      <xdr:nvSpPr>
        <xdr:cNvPr id="292" name="楕円 291">
          <a:extLst>
            <a:ext uri="{FF2B5EF4-FFF2-40B4-BE49-F238E27FC236}">
              <a16:creationId xmlns:a16="http://schemas.microsoft.com/office/drawing/2014/main" id="{21668D6B-D5B8-45E0-9BC7-CCD5B36B32B0}"/>
            </a:ext>
          </a:extLst>
        </xdr:cNvPr>
        <xdr:cNvSpPr/>
      </xdr:nvSpPr>
      <xdr:spPr>
        <a:xfrm>
          <a:off x="1968500" y="137147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80</xdr:row>
      <xdr:rowOff>0</xdr:rowOff>
    </xdr:from>
    <xdr:to>
      <xdr:col>15</xdr:col>
      <xdr:colOff>50800</xdr:colOff>
      <xdr:row>80</xdr:row>
      <xdr:rowOff>49530</xdr:rowOff>
    </xdr:to>
    <xdr:cxnSp macro="">
      <xdr:nvCxnSpPr>
        <xdr:cNvPr id="293" name="直線コネクタ 292">
          <a:extLst>
            <a:ext uri="{FF2B5EF4-FFF2-40B4-BE49-F238E27FC236}">
              <a16:creationId xmlns:a16="http://schemas.microsoft.com/office/drawing/2014/main" id="{A48841E3-7699-4FF7-A83A-665AFEB7CD0F}"/>
            </a:ext>
          </a:extLst>
        </xdr:cNvPr>
        <xdr:cNvCxnSpPr/>
      </xdr:nvCxnSpPr>
      <xdr:spPr>
        <a:xfrm flipV="1">
          <a:off x="2019300" y="13716000"/>
          <a:ext cx="889000" cy="495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81</xdr:row>
      <xdr:rowOff>97172</xdr:rowOff>
    </xdr:from>
    <xdr:ext cx="405111" cy="259045"/>
    <xdr:sp macro="" textlink="">
      <xdr:nvSpPr>
        <xdr:cNvPr id="294" name="n_1aveValue【公営住宅】&#10;有形固定資産減価償却率">
          <a:extLst>
            <a:ext uri="{FF2B5EF4-FFF2-40B4-BE49-F238E27FC236}">
              <a16:creationId xmlns:a16="http://schemas.microsoft.com/office/drawing/2014/main" id="{DF276373-B7AC-498A-A8CC-BB626DC2CF22}"/>
            </a:ext>
          </a:extLst>
        </xdr:cNvPr>
        <xdr:cNvSpPr txBox="1"/>
      </xdr:nvSpPr>
      <xdr:spPr>
        <a:xfrm>
          <a:off x="3582044" y="139846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81</xdr:row>
      <xdr:rowOff>112413</xdr:rowOff>
    </xdr:from>
    <xdr:ext cx="405111" cy="259045"/>
    <xdr:sp macro="" textlink="">
      <xdr:nvSpPr>
        <xdr:cNvPr id="295" name="n_2aveValue【公営住宅】&#10;有形固定資産減価償却率">
          <a:extLst>
            <a:ext uri="{FF2B5EF4-FFF2-40B4-BE49-F238E27FC236}">
              <a16:creationId xmlns:a16="http://schemas.microsoft.com/office/drawing/2014/main" id="{1ACBB746-4EE8-4D98-B50F-DEE6DDEA9B05}"/>
            </a:ext>
          </a:extLst>
        </xdr:cNvPr>
        <xdr:cNvSpPr txBox="1"/>
      </xdr:nvSpPr>
      <xdr:spPr>
        <a:xfrm>
          <a:off x="2705744" y="139998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81</xdr:row>
      <xdr:rowOff>64788</xdr:rowOff>
    </xdr:from>
    <xdr:ext cx="405111" cy="259045"/>
    <xdr:sp macro="" textlink="">
      <xdr:nvSpPr>
        <xdr:cNvPr id="296" name="n_3aveValue【公営住宅】&#10;有形固定資産減価償却率">
          <a:extLst>
            <a:ext uri="{FF2B5EF4-FFF2-40B4-BE49-F238E27FC236}">
              <a16:creationId xmlns:a16="http://schemas.microsoft.com/office/drawing/2014/main" id="{311DDD0F-D05F-49F1-B7EA-A0E123E2F497}"/>
            </a:ext>
          </a:extLst>
        </xdr:cNvPr>
        <xdr:cNvSpPr txBox="1"/>
      </xdr:nvSpPr>
      <xdr:spPr>
        <a:xfrm>
          <a:off x="1816744" y="139522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77</xdr:row>
      <xdr:rowOff>156863</xdr:rowOff>
    </xdr:from>
    <xdr:ext cx="405111" cy="259045"/>
    <xdr:sp macro="" textlink="">
      <xdr:nvSpPr>
        <xdr:cNvPr id="297" name="n_1mainValue【公営住宅】&#10;有形固定資産減価償却率">
          <a:extLst>
            <a:ext uri="{FF2B5EF4-FFF2-40B4-BE49-F238E27FC236}">
              <a16:creationId xmlns:a16="http://schemas.microsoft.com/office/drawing/2014/main" id="{4FA7291E-F5F9-4F40-ACBE-3938FAC47E8D}"/>
            </a:ext>
          </a:extLst>
        </xdr:cNvPr>
        <xdr:cNvSpPr txBox="1"/>
      </xdr:nvSpPr>
      <xdr:spPr>
        <a:xfrm>
          <a:off x="3582044" y="133585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78</xdr:row>
      <xdr:rowOff>67327</xdr:rowOff>
    </xdr:from>
    <xdr:ext cx="405111" cy="259045"/>
    <xdr:sp macro="" textlink="">
      <xdr:nvSpPr>
        <xdr:cNvPr id="298" name="n_2mainValue【公営住宅】&#10;有形固定資産減価償却率">
          <a:extLst>
            <a:ext uri="{FF2B5EF4-FFF2-40B4-BE49-F238E27FC236}">
              <a16:creationId xmlns:a16="http://schemas.microsoft.com/office/drawing/2014/main" id="{E3D0C440-8FA8-441A-BA3D-783094D36776}"/>
            </a:ext>
          </a:extLst>
        </xdr:cNvPr>
        <xdr:cNvSpPr txBox="1"/>
      </xdr:nvSpPr>
      <xdr:spPr>
        <a:xfrm>
          <a:off x="2705744" y="134404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78</xdr:row>
      <xdr:rowOff>116857</xdr:rowOff>
    </xdr:from>
    <xdr:ext cx="405111" cy="259045"/>
    <xdr:sp macro="" textlink="">
      <xdr:nvSpPr>
        <xdr:cNvPr id="299" name="n_3mainValue【公営住宅】&#10;有形固定資産減価償却率">
          <a:extLst>
            <a:ext uri="{FF2B5EF4-FFF2-40B4-BE49-F238E27FC236}">
              <a16:creationId xmlns:a16="http://schemas.microsoft.com/office/drawing/2014/main" id="{4D28FD75-1492-40A6-BAED-380B901C2F78}"/>
            </a:ext>
          </a:extLst>
        </xdr:cNvPr>
        <xdr:cNvSpPr txBox="1"/>
      </xdr:nvSpPr>
      <xdr:spPr>
        <a:xfrm>
          <a:off x="1816744" y="134899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300" name="正方形/長方形 299">
          <a:extLst>
            <a:ext uri="{FF2B5EF4-FFF2-40B4-BE49-F238E27FC236}">
              <a16:creationId xmlns:a16="http://schemas.microsoft.com/office/drawing/2014/main" id="{5BCC7870-2F69-4B5A-8452-F1111C921937}"/>
            </a:ext>
          </a:extLst>
        </xdr:cNvPr>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301" name="正方形/長方形 300">
          <a:extLst>
            <a:ext uri="{FF2B5EF4-FFF2-40B4-BE49-F238E27FC236}">
              <a16:creationId xmlns:a16="http://schemas.microsoft.com/office/drawing/2014/main" id="{6BC71B25-20B5-4846-AFD5-755F503DC7C2}"/>
            </a:ext>
          </a:extLst>
        </xdr:cNvPr>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302" name="正方形/長方形 301">
          <a:extLst>
            <a:ext uri="{FF2B5EF4-FFF2-40B4-BE49-F238E27FC236}">
              <a16:creationId xmlns:a16="http://schemas.microsoft.com/office/drawing/2014/main" id="{56A59851-3039-4C70-8AC3-74D486A6282E}"/>
            </a:ext>
          </a:extLst>
        </xdr:cNvPr>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303" name="正方形/長方形 302">
          <a:extLst>
            <a:ext uri="{FF2B5EF4-FFF2-40B4-BE49-F238E27FC236}">
              <a16:creationId xmlns:a16="http://schemas.microsoft.com/office/drawing/2014/main" id="{BF476691-357B-4DD2-9043-0EF7F28C5BD8}"/>
            </a:ext>
          </a:extLst>
        </xdr:cNvPr>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304" name="正方形/長方形 303">
          <a:extLst>
            <a:ext uri="{FF2B5EF4-FFF2-40B4-BE49-F238E27FC236}">
              <a16:creationId xmlns:a16="http://schemas.microsoft.com/office/drawing/2014/main" id="{5714B573-0758-492B-AEE0-92A67F0542C6}"/>
            </a:ext>
          </a:extLst>
        </xdr:cNvPr>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0.776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305" name="正方形/長方形 304">
          <a:extLst>
            <a:ext uri="{FF2B5EF4-FFF2-40B4-BE49-F238E27FC236}">
              <a16:creationId xmlns:a16="http://schemas.microsoft.com/office/drawing/2014/main" id="{0086945E-0BBB-4F6A-A503-CCB7A27902F1}"/>
            </a:ext>
          </a:extLst>
        </xdr:cNvPr>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306" name="正方形/長方形 305">
          <a:extLst>
            <a:ext uri="{FF2B5EF4-FFF2-40B4-BE49-F238E27FC236}">
              <a16:creationId xmlns:a16="http://schemas.microsoft.com/office/drawing/2014/main" id="{6E673B0F-8E35-43DE-9CA9-84D0863E7972}"/>
            </a:ext>
          </a:extLst>
        </xdr:cNvPr>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0.446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307" name="正方形/長方形 306">
          <a:extLst>
            <a:ext uri="{FF2B5EF4-FFF2-40B4-BE49-F238E27FC236}">
              <a16:creationId xmlns:a16="http://schemas.microsoft.com/office/drawing/2014/main" id="{7F319FAE-C7D3-4725-8D74-4CD7B1AA5D41}"/>
            </a:ext>
          </a:extLst>
        </xdr:cNvPr>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308" name="テキスト ボックス 307">
          <a:extLst>
            <a:ext uri="{FF2B5EF4-FFF2-40B4-BE49-F238E27FC236}">
              <a16:creationId xmlns:a16="http://schemas.microsoft.com/office/drawing/2014/main" id="{23FD005C-0713-40E9-922A-AE4B57CE6F4E}"/>
            </a:ext>
          </a:extLst>
        </xdr:cNvPr>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309" name="直線コネクタ 308">
          <a:extLst>
            <a:ext uri="{FF2B5EF4-FFF2-40B4-BE49-F238E27FC236}">
              <a16:creationId xmlns:a16="http://schemas.microsoft.com/office/drawing/2014/main" id="{73EAE23D-2417-4F95-8E9B-839536ED1F62}"/>
            </a:ext>
          </a:extLst>
        </xdr:cNvPr>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38100</xdr:rowOff>
    </xdr:from>
    <xdr:to>
      <xdr:col>59</xdr:col>
      <xdr:colOff>50800</xdr:colOff>
      <xdr:row>86</xdr:row>
      <xdr:rowOff>38100</xdr:rowOff>
    </xdr:to>
    <xdr:cxnSp macro="">
      <xdr:nvCxnSpPr>
        <xdr:cNvPr id="310" name="直線コネクタ 309">
          <a:extLst>
            <a:ext uri="{FF2B5EF4-FFF2-40B4-BE49-F238E27FC236}">
              <a16:creationId xmlns:a16="http://schemas.microsoft.com/office/drawing/2014/main" id="{D41F6077-1A6B-44C5-9FF2-ED314180A21D}"/>
            </a:ext>
          </a:extLst>
        </xdr:cNvPr>
        <xdr:cNvCxnSpPr/>
      </xdr:nvCxnSpPr>
      <xdr:spPr>
        <a:xfrm>
          <a:off x="6604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85</xdr:row>
      <xdr:rowOff>67327</xdr:rowOff>
    </xdr:from>
    <xdr:ext cx="467179" cy="259045"/>
    <xdr:sp macro="" textlink="">
      <xdr:nvSpPr>
        <xdr:cNvPr id="311" name="テキスト ボックス 310">
          <a:extLst>
            <a:ext uri="{FF2B5EF4-FFF2-40B4-BE49-F238E27FC236}">
              <a16:creationId xmlns:a16="http://schemas.microsoft.com/office/drawing/2014/main" id="{8429EB01-3D42-480C-90B1-FAF88A69FCCE}"/>
            </a:ext>
          </a:extLst>
        </xdr:cNvPr>
        <xdr:cNvSpPr txBox="1"/>
      </xdr:nvSpPr>
      <xdr:spPr>
        <a:xfrm>
          <a:off x="6136821" y="1464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95250</xdr:rowOff>
    </xdr:from>
    <xdr:to>
      <xdr:col>59</xdr:col>
      <xdr:colOff>50800</xdr:colOff>
      <xdr:row>83</xdr:row>
      <xdr:rowOff>95250</xdr:rowOff>
    </xdr:to>
    <xdr:cxnSp macro="">
      <xdr:nvCxnSpPr>
        <xdr:cNvPr id="312" name="直線コネクタ 311">
          <a:extLst>
            <a:ext uri="{FF2B5EF4-FFF2-40B4-BE49-F238E27FC236}">
              <a16:creationId xmlns:a16="http://schemas.microsoft.com/office/drawing/2014/main" id="{0EDCEF9D-F582-482E-B7A8-31B988DFBF5D}"/>
            </a:ext>
          </a:extLst>
        </xdr:cNvPr>
        <xdr:cNvCxnSpPr/>
      </xdr:nvCxnSpPr>
      <xdr:spPr>
        <a:xfrm>
          <a:off x="6604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82</xdr:row>
      <xdr:rowOff>124477</xdr:rowOff>
    </xdr:from>
    <xdr:ext cx="467179" cy="259045"/>
    <xdr:sp macro="" textlink="">
      <xdr:nvSpPr>
        <xdr:cNvPr id="313" name="テキスト ボックス 312">
          <a:extLst>
            <a:ext uri="{FF2B5EF4-FFF2-40B4-BE49-F238E27FC236}">
              <a16:creationId xmlns:a16="http://schemas.microsoft.com/office/drawing/2014/main" id="{BE3E15E8-EF36-4726-93E9-C98173334006}"/>
            </a:ext>
          </a:extLst>
        </xdr:cNvPr>
        <xdr:cNvSpPr txBox="1"/>
      </xdr:nvSpPr>
      <xdr:spPr>
        <a:xfrm>
          <a:off x="6136821" y="1418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80</xdr:row>
      <xdr:rowOff>152400</xdr:rowOff>
    </xdr:from>
    <xdr:to>
      <xdr:col>59</xdr:col>
      <xdr:colOff>50800</xdr:colOff>
      <xdr:row>80</xdr:row>
      <xdr:rowOff>152400</xdr:rowOff>
    </xdr:to>
    <xdr:cxnSp macro="">
      <xdr:nvCxnSpPr>
        <xdr:cNvPr id="314" name="直線コネクタ 313">
          <a:extLst>
            <a:ext uri="{FF2B5EF4-FFF2-40B4-BE49-F238E27FC236}">
              <a16:creationId xmlns:a16="http://schemas.microsoft.com/office/drawing/2014/main" id="{A02BABA7-FD7A-4BC3-9B61-9818EE5804D3}"/>
            </a:ext>
          </a:extLst>
        </xdr:cNvPr>
        <xdr:cNvCxnSpPr/>
      </xdr:nvCxnSpPr>
      <xdr:spPr>
        <a:xfrm>
          <a:off x="6604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80</xdr:row>
      <xdr:rowOff>10177</xdr:rowOff>
    </xdr:from>
    <xdr:ext cx="467179" cy="259045"/>
    <xdr:sp macro="" textlink="">
      <xdr:nvSpPr>
        <xdr:cNvPr id="315" name="テキスト ボックス 314">
          <a:extLst>
            <a:ext uri="{FF2B5EF4-FFF2-40B4-BE49-F238E27FC236}">
              <a16:creationId xmlns:a16="http://schemas.microsoft.com/office/drawing/2014/main" id="{375DCBF2-B8B2-47CC-9453-02053315A952}"/>
            </a:ext>
          </a:extLst>
        </xdr:cNvPr>
        <xdr:cNvSpPr txBox="1"/>
      </xdr:nvSpPr>
      <xdr:spPr>
        <a:xfrm>
          <a:off x="6136821" y="1372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78</xdr:row>
      <xdr:rowOff>38100</xdr:rowOff>
    </xdr:from>
    <xdr:to>
      <xdr:col>59</xdr:col>
      <xdr:colOff>50800</xdr:colOff>
      <xdr:row>78</xdr:row>
      <xdr:rowOff>38100</xdr:rowOff>
    </xdr:to>
    <xdr:cxnSp macro="">
      <xdr:nvCxnSpPr>
        <xdr:cNvPr id="316" name="直線コネクタ 315">
          <a:extLst>
            <a:ext uri="{FF2B5EF4-FFF2-40B4-BE49-F238E27FC236}">
              <a16:creationId xmlns:a16="http://schemas.microsoft.com/office/drawing/2014/main" id="{96258132-FAF1-4E4C-BD83-B0E84A6A8730}"/>
            </a:ext>
          </a:extLst>
        </xdr:cNvPr>
        <xdr:cNvCxnSpPr/>
      </xdr:nvCxnSpPr>
      <xdr:spPr>
        <a:xfrm>
          <a:off x="6604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77</xdr:row>
      <xdr:rowOff>67327</xdr:rowOff>
    </xdr:from>
    <xdr:ext cx="467179" cy="259045"/>
    <xdr:sp macro="" textlink="">
      <xdr:nvSpPr>
        <xdr:cNvPr id="317" name="テキスト ボックス 316">
          <a:extLst>
            <a:ext uri="{FF2B5EF4-FFF2-40B4-BE49-F238E27FC236}">
              <a16:creationId xmlns:a16="http://schemas.microsoft.com/office/drawing/2014/main" id="{2445F31B-424F-42D4-9D83-65AA33643D3C}"/>
            </a:ext>
          </a:extLst>
        </xdr:cNvPr>
        <xdr:cNvSpPr txBox="1"/>
      </xdr:nvSpPr>
      <xdr:spPr>
        <a:xfrm>
          <a:off x="6136821" y="1326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318" name="直線コネクタ 317">
          <a:extLst>
            <a:ext uri="{FF2B5EF4-FFF2-40B4-BE49-F238E27FC236}">
              <a16:creationId xmlns:a16="http://schemas.microsoft.com/office/drawing/2014/main" id="{BABFDB27-104A-4CCD-B641-D13B6F930BC7}"/>
            </a:ext>
          </a:extLst>
        </xdr:cNvPr>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319" name="テキスト ボックス 318">
          <a:extLst>
            <a:ext uri="{FF2B5EF4-FFF2-40B4-BE49-F238E27FC236}">
              <a16:creationId xmlns:a16="http://schemas.microsoft.com/office/drawing/2014/main" id="{3CD79D6E-A485-4BD2-B2E2-6350A2AAA6CD}"/>
            </a:ext>
          </a:extLst>
        </xdr:cNvPr>
        <xdr:cNvSpPr txBox="1"/>
      </xdr:nvSpPr>
      <xdr:spPr>
        <a:xfrm>
          <a:off x="6136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320" name="【公営住宅】&#10;一人当たり面積グラフ枠">
          <a:extLst>
            <a:ext uri="{FF2B5EF4-FFF2-40B4-BE49-F238E27FC236}">
              <a16:creationId xmlns:a16="http://schemas.microsoft.com/office/drawing/2014/main" id="{32E5BC25-5FD0-491F-8E52-739852AF00BA}"/>
            </a:ext>
          </a:extLst>
        </xdr:cNvPr>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77</xdr:row>
      <xdr:rowOff>85649</xdr:rowOff>
    </xdr:from>
    <xdr:to>
      <xdr:col>54</xdr:col>
      <xdr:colOff>189865</xdr:colOff>
      <xdr:row>86</xdr:row>
      <xdr:rowOff>11125</xdr:rowOff>
    </xdr:to>
    <xdr:cxnSp macro="">
      <xdr:nvCxnSpPr>
        <xdr:cNvPr id="321" name="直線コネクタ 320">
          <a:extLst>
            <a:ext uri="{FF2B5EF4-FFF2-40B4-BE49-F238E27FC236}">
              <a16:creationId xmlns:a16="http://schemas.microsoft.com/office/drawing/2014/main" id="{683BF540-0D40-4E7F-AEDB-9DA4AA56A985}"/>
            </a:ext>
          </a:extLst>
        </xdr:cNvPr>
        <xdr:cNvCxnSpPr/>
      </xdr:nvCxnSpPr>
      <xdr:spPr>
        <a:xfrm flipV="1">
          <a:off x="10476865" y="13287299"/>
          <a:ext cx="0" cy="146852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14952</xdr:rowOff>
    </xdr:from>
    <xdr:ext cx="469744" cy="259045"/>
    <xdr:sp macro="" textlink="">
      <xdr:nvSpPr>
        <xdr:cNvPr id="322" name="【公営住宅】&#10;一人当たり面積最小値テキスト">
          <a:extLst>
            <a:ext uri="{FF2B5EF4-FFF2-40B4-BE49-F238E27FC236}">
              <a16:creationId xmlns:a16="http://schemas.microsoft.com/office/drawing/2014/main" id="{A3D0782C-B77F-4017-B665-389227398FB8}"/>
            </a:ext>
          </a:extLst>
        </xdr:cNvPr>
        <xdr:cNvSpPr txBox="1"/>
      </xdr:nvSpPr>
      <xdr:spPr>
        <a:xfrm>
          <a:off x="10515600" y="147596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0.059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11125</xdr:rowOff>
    </xdr:from>
    <xdr:to>
      <xdr:col>55</xdr:col>
      <xdr:colOff>88900</xdr:colOff>
      <xdr:row>86</xdr:row>
      <xdr:rowOff>11125</xdr:rowOff>
    </xdr:to>
    <xdr:cxnSp macro="">
      <xdr:nvCxnSpPr>
        <xdr:cNvPr id="323" name="直線コネクタ 322">
          <a:extLst>
            <a:ext uri="{FF2B5EF4-FFF2-40B4-BE49-F238E27FC236}">
              <a16:creationId xmlns:a16="http://schemas.microsoft.com/office/drawing/2014/main" id="{AFFFDB9C-9FFC-4F5F-AAD3-FD1938B146B6}"/>
            </a:ext>
          </a:extLst>
        </xdr:cNvPr>
        <xdr:cNvCxnSpPr/>
      </xdr:nvCxnSpPr>
      <xdr:spPr>
        <a:xfrm>
          <a:off x="10388600" y="147558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76</xdr:row>
      <xdr:rowOff>32326</xdr:rowOff>
    </xdr:from>
    <xdr:ext cx="469744" cy="259045"/>
    <xdr:sp macro="" textlink="">
      <xdr:nvSpPr>
        <xdr:cNvPr id="324" name="【公営住宅】&#10;一人当たり面積最大値テキスト">
          <a:extLst>
            <a:ext uri="{FF2B5EF4-FFF2-40B4-BE49-F238E27FC236}">
              <a16:creationId xmlns:a16="http://schemas.microsoft.com/office/drawing/2014/main" id="{A9D02320-049B-427D-AD4E-8370F6A37AD6}"/>
            </a:ext>
          </a:extLst>
        </xdr:cNvPr>
        <xdr:cNvSpPr txBox="1"/>
      </xdr:nvSpPr>
      <xdr:spPr>
        <a:xfrm>
          <a:off x="10515600" y="130625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3.271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77</xdr:row>
      <xdr:rowOff>85649</xdr:rowOff>
    </xdr:from>
    <xdr:to>
      <xdr:col>55</xdr:col>
      <xdr:colOff>88900</xdr:colOff>
      <xdr:row>77</xdr:row>
      <xdr:rowOff>85649</xdr:rowOff>
    </xdr:to>
    <xdr:cxnSp macro="">
      <xdr:nvCxnSpPr>
        <xdr:cNvPr id="325" name="直線コネクタ 324">
          <a:extLst>
            <a:ext uri="{FF2B5EF4-FFF2-40B4-BE49-F238E27FC236}">
              <a16:creationId xmlns:a16="http://schemas.microsoft.com/office/drawing/2014/main" id="{C540F0FA-A630-401E-94CC-6ED5CFCC7D8C}"/>
            </a:ext>
          </a:extLst>
        </xdr:cNvPr>
        <xdr:cNvCxnSpPr/>
      </xdr:nvCxnSpPr>
      <xdr:spPr>
        <a:xfrm>
          <a:off x="10388600" y="132872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82</xdr:row>
      <xdr:rowOff>15663</xdr:rowOff>
    </xdr:from>
    <xdr:ext cx="469744" cy="259045"/>
    <xdr:sp macro="" textlink="">
      <xdr:nvSpPr>
        <xdr:cNvPr id="326" name="【公営住宅】&#10;一人当たり面積平均値テキスト">
          <a:extLst>
            <a:ext uri="{FF2B5EF4-FFF2-40B4-BE49-F238E27FC236}">
              <a16:creationId xmlns:a16="http://schemas.microsoft.com/office/drawing/2014/main" id="{A3A5C880-B687-4F5B-BEBE-5317B8424243}"/>
            </a:ext>
          </a:extLst>
        </xdr:cNvPr>
        <xdr:cNvSpPr txBox="1"/>
      </xdr:nvSpPr>
      <xdr:spPr>
        <a:xfrm>
          <a:off x="10515600" y="1407456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82</xdr:row>
      <xdr:rowOff>164236</xdr:rowOff>
    </xdr:from>
    <xdr:to>
      <xdr:col>55</xdr:col>
      <xdr:colOff>50800</xdr:colOff>
      <xdr:row>83</xdr:row>
      <xdr:rowOff>94386</xdr:rowOff>
    </xdr:to>
    <xdr:sp macro="" textlink="">
      <xdr:nvSpPr>
        <xdr:cNvPr id="327" name="フローチャート: 判断 326">
          <a:extLst>
            <a:ext uri="{FF2B5EF4-FFF2-40B4-BE49-F238E27FC236}">
              <a16:creationId xmlns:a16="http://schemas.microsoft.com/office/drawing/2014/main" id="{FC08B66A-5E5C-4E1C-BD10-C8B355A06CA1}"/>
            </a:ext>
          </a:extLst>
        </xdr:cNvPr>
        <xdr:cNvSpPr/>
      </xdr:nvSpPr>
      <xdr:spPr>
        <a:xfrm>
          <a:off x="10426700" y="142231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82</xdr:row>
      <xdr:rowOff>108001</xdr:rowOff>
    </xdr:from>
    <xdr:to>
      <xdr:col>50</xdr:col>
      <xdr:colOff>165100</xdr:colOff>
      <xdr:row>83</xdr:row>
      <xdr:rowOff>38151</xdr:rowOff>
    </xdr:to>
    <xdr:sp macro="" textlink="">
      <xdr:nvSpPr>
        <xdr:cNvPr id="328" name="フローチャート: 判断 327">
          <a:extLst>
            <a:ext uri="{FF2B5EF4-FFF2-40B4-BE49-F238E27FC236}">
              <a16:creationId xmlns:a16="http://schemas.microsoft.com/office/drawing/2014/main" id="{A7B54611-B6E0-46AF-B6FF-EEBBE73D3527}"/>
            </a:ext>
          </a:extLst>
        </xdr:cNvPr>
        <xdr:cNvSpPr/>
      </xdr:nvSpPr>
      <xdr:spPr>
        <a:xfrm>
          <a:off x="9588500" y="141669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82</xdr:row>
      <xdr:rowOff>59995</xdr:rowOff>
    </xdr:from>
    <xdr:to>
      <xdr:col>46</xdr:col>
      <xdr:colOff>38100</xdr:colOff>
      <xdr:row>82</xdr:row>
      <xdr:rowOff>161595</xdr:rowOff>
    </xdr:to>
    <xdr:sp macro="" textlink="">
      <xdr:nvSpPr>
        <xdr:cNvPr id="329" name="フローチャート: 判断 328">
          <a:extLst>
            <a:ext uri="{FF2B5EF4-FFF2-40B4-BE49-F238E27FC236}">
              <a16:creationId xmlns:a16="http://schemas.microsoft.com/office/drawing/2014/main" id="{7F54A142-59AA-437E-AE8A-5F72BE76AA16}"/>
            </a:ext>
          </a:extLst>
        </xdr:cNvPr>
        <xdr:cNvSpPr/>
      </xdr:nvSpPr>
      <xdr:spPr>
        <a:xfrm>
          <a:off x="8699500" y="141188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81</xdr:row>
      <xdr:rowOff>69138</xdr:rowOff>
    </xdr:from>
    <xdr:to>
      <xdr:col>41</xdr:col>
      <xdr:colOff>101600</xdr:colOff>
      <xdr:row>81</xdr:row>
      <xdr:rowOff>170738</xdr:rowOff>
    </xdr:to>
    <xdr:sp macro="" textlink="">
      <xdr:nvSpPr>
        <xdr:cNvPr id="330" name="フローチャート: 判断 329">
          <a:extLst>
            <a:ext uri="{FF2B5EF4-FFF2-40B4-BE49-F238E27FC236}">
              <a16:creationId xmlns:a16="http://schemas.microsoft.com/office/drawing/2014/main" id="{9E2199F9-10D9-4BB4-B480-9A45E5CFCCF7}"/>
            </a:ext>
          </a:extLst>
        </xdr:cNvPr>
        <xdr:cNvSpPr/>
      </xdr:nvSpPr>
      <xdr:spPr>
        <a:xfrm>
          <a:off x="7810500" y="139565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331" name="テキスト ボックス 330">
          <a:extLst>
            <a:ext uri="{FF2B5EF4-FFF2-40B4-BE49-F238E27FC236}">
              <a16:creationId xmlns:a16="http://schemas.microsoft.com/office/drawing/2014/main" id="{A723CBDF-E8AA-4B44-A3A3-1F26AC4298DB}"/>
            </a:ext>
          </a:extLst>
        </xdr:cNvPr>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32" name="テキスト ボックス 331">
          <a:extLst>
            <a:ext uri="{FF2B5EF4-FFF2-40B4-BE49-F238E27FC236}">
              <a16:creationId xmlns:a16="http://schemas.microsoft.com/office/drawing/2014/main" id="{647ED1FE-E186-40F2-9010-5DE2ADF6CBD4}"/>
            </a:ext>
          </a:extLst>
        </xdr:cNvPr>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33" name="テキスト ボックス 332">
          <a:extLst>
            <a:ext uri="{FF2B5EF4-FFF2-40B4-BE49-F238E27FC236}">
              <a16:creationId xmlns:a16="http://schemas.microsoft.com/office/drawing/2014/main" id="{BAA26D2E-0826-40AF-9B0F-200DE25E7F97}"/>
            </a:ext>
          </a:extLst>
        </xdr:cNvPr>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34" name="テキスト ボックス 333">
          <a:extLst>
            <a:ext uri="{FF2B5EF4-FFF2-40B4-BE49-F238E27FC236}">
              <a16:creationId xmlns:a16="http://schemas.microsoft.com/office/drawing/2014/main" id="{0D4AA834-A144-4FAD-B12D-C7B31B06C962}"/>
            </a:ext>
          </a:extLst>
        </xdr:cNvPr>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35" name="テキスト ボックス 334">
          <a:extLst>
            <a:ext uri="{FF2B5EF4-FFF2-40B4-BE49-F238E27FC236}">
              <a16:creationId xmlns:a16="http://schemas.microsoft.com/office/drawing/2014/main" id="{A921F3A7-2996-4654-BEB5-246ACDB08746}"/>
            </a:ext>
          </a:extLst>
        </xdr:cNvPr>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85</xdr:row>
      <xdr:rowOff>70510</xdr:rowOff>
    </xdr:from>
    <xdr:to>
      <xdr:col>55</xdr:col>
      <xdr:colOff>50800</xdr:colOff>
      <xdr:row>86</xdr:row>
      <xdr:rowOff>660</xdr:rowOff>
    </xdr:to>
    <xdr:sp macro="" textlink="">
      <xdr:nvSpPr>
        <xdr:cNvPr id="336" name="楕円 335">
          <a:extLst>
            <a:ext uri="{FF2B5EF4-FFF2-40B4-BE49-F238E27FC236}">
              <a16:creationId xmlns:a16="http://schemas.microsoft.com/office/drawing/2014/main" id="{7BE6805B-4EBE-40C7-86C5-80C091700F1F}"/>
            </a:ext>
          </a:extLst>
        </xdr:cNvPr>
        <xdr:cNvSpPr/>
      </xdr:nvSpPr>
      <xdr:spPr>
        <a:xfrm>
          <a:off x="10426700" y="146437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84</xdr:row>
      <xdr:rowOff>156887</xdr:rowOff>
    </xdr:from>
    <xdr:ext cx="469744" cy="259045"/>
    <xdr:sp macro="" textlink="">
      <xdr:nvSpPr>
        <xdr:cNvPr id="337" name="【公営住宅】&#10;一人当たり面積該当値テキスト">
          <a:extLst>
            <a:ext uri="{FF2B5EF4-FFF2-40B4-BE49-F238E27FC236}">
              <a16:creationId xmlns:a16="http://schemas.microsoft.com/office/drawing/2014/main" id="{A1A5B508-485D-44C8-87D4-C90CAE7C66EF}"/>
            </a:ext>
          </a:extLst>
        </xdr:cNvPr>
        <xdr:cNvSpPr txBox="1"/>
      </xdr:nvSpPr>
      <xdr:spPr>
        <a:xfrm>
          <a:off x="10515600" y="145586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85</xdr:row>
      <xdr:rowOff>69138</xdr:rowOff>
    </xdr:from>
    <xdr:to>
      <xdr:col>50</xdr:col>
      <xdr:colOff>165100</xdr:colOff>
      <xdr:row>85</xdr:row>
      <xdr:rowOff>170738</xdr:rowOff>
    </xdr:to>
    <xdr:sp macro="" textlink="">
      <xdr:nvSpPr>
        <xdr:cNvPr id="338" name="楕円 337">
          <a:extLst>
            <a:ext uri="{FF2B5EF4-FFF2-40B4-BE49-F238E27FC236}">
              <a16:creationId xmlns:a16="http://schemas.microsoft.com/office/drawing/2014/main" id="{9BB9128C-64EF-4040-86F3-3E7B530752D7}"/>
            </a:ext>
          </a:extLst>
        </xdr:cNvPr>
        <xdr:cNvSpPr/>
      </xdr:nvSpPr>
      <xdr:spPr>
        <a:xfrm>
          <a:off x="9588500" y="146423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85</xdr:row>
      <xdr:rowOff>119938</xdr:rowOff>
    </xdr:from>
    <xdr:to>
      <xdr:col>55</xdr:col>
      <xdr:colOff>0</xdr:colOff>
      <xdr:row>85</xdr:row>
      <xdr:rowOff>121310</xdr:rowOff>
    </xdr:to>
    <xdr:cxnSp macro="">
      <xdr:nvCxnSpPr>
        <xdr:cNvPr id="339" name="直線コネクタ 338">
          <a:extLst>
            <a:ext uri="{FF2B5EF4-FFF2-40B4-BE49-F238E27FC236}">
              <a16:creationId xmlns:a16="http://schemas.microsoft.com/office/drawing/2014/main" id="{A6F45C82-5042-424D-93D9-6E3E6E2CCC73}"/>
            </a:ext>
          </a:extLst>
        </xdr:cNvPr>
        <xdr:cNvCxnSpPr/>
      </xdr:nvCxnSpPr>
      <xdr:spPr>
        <a:xfrm>
          <a:off x="9639300" y="14693188"/>
          <a:ext cx="838200" cy="13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85</xdr:row>
      <xdr:rowOff>68224</xdr:rowOff>
    </xdr:from>
    <xdr:to>
      <xdr:col>46</xdr:col>
      <xdr:colOff>38100</xdr:colOff>
      <xdr:row>85</xdr:row>
      <xdr:rowOff>169824</xdr:rowOff>
    </xdr:to>
    <xdr:sp macro="" textlink="">
      <xdr:nvSpPr>
        <xdr:cNvPr id="340" name="楕円 339">
          <a:extLst>
            <a:ext uri="{FF2B5EF4-FFF2-40B4-BE49-F238E27FC236}">
              <a16:creationId xmlns:a16="http://schemas.microsoft.com/office/drawing/2014/main" id="{E54F0687-1703-44D3-8BE9-E50EB9136A04}"/>
            </a:ext>
          </a:extLst>
        </xdr:cNvPr>
        <xdr:cNvSpPr/>
      </xdr:nvSpPr>
      <xdr:spPr>
        <a:xfrm>
          <a:off x="8699500" y="146414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85</xdr:row>
      <xdr:rowOff>119024</xdr:rowOff>
    </xdr:from>
    <xdr:to>
      <xdr:col>50</xdr:col>
      <xdr:colOff>114300</xdr:colOff>
      <xdr:row>85</xdr:row>
      <xdr:rowOff>119938</xdr:rowOff>
    </xdr:to>
    <xdr:cxnSp macro="">
      <xdr:nvCxnSpPr>
        <xdr:cNvPr id="341" name="直線コネクタ 340">
          <a:extLst>
            <a:ext uri="{FF2B5EF4-FFF2-40B4-BE49-F238E27FC236}">
              <a16:creationId xmlns:a16="http://schemas.microsoft.com/office/drawing/2014/main" id="{834F796D-BA05-4996-BB70-63F4FB676577}"/>
            </a:ext>
          </a:extLst>
        </xdr:cNvPr>
        <xdr:cNvCxnSpPr/>
      </xdr:nvCxnSpPr>
      <xdr:spPr>
        <a:xfrm>
          <a:off x="8750300" y="14692274"/>
          <a:ext cx="889000" cy="9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85</xdr:row>
      <xdr:rowOff>66853</xdr:rowOff>
    </xdr:from>
    <xdr:to>
      <xdr:col>41</xdr:col>
      <xdr:colOff>101600</xdr:colOff>
      <xdr:row>85</xdr:row>
      <xdr:rowOff>168453</xdr:rowOff>
    </xdr:to>
    <xdr:sp macro="" textlink="">
      <xdr:nvSpPr>
        <xdr:cNvPr id="342" name="楕円 341">
          <a:extLst>
            <a:ext uri="{FF2B5EF4-FFF2-40B4-BE49-F238E27FC236}">
              <a16:creationId xmlns:a16="http://schemas.microsoft.com/office/drawing/2014/main" id="{C1FF3758-BCD2-411B-B44D-801B9B2833EC}"/>
            </a:ext>
          </a:extLst>
        </xdr:cNvPr>
        <xdr:cNvSpPr/>
      </xdr:nvSpPr>
      <xdr:spPr>
        <a:xfrm>
          <a:off x="7810500" y="146401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85</xdr:row>
      <xdr:rowOff>117653</xdr:rowOff>
    </xdr:from>
    <xdr:to>
      <xdr:col>45</xdr:col>
      <xdr:colOff>177800</xdr:colOff>
      <xdr:row>85</xdr:row>
      <xdr:rowOff>119024</xdr:rowOff>
    </xdr:to>
    <xdr:cxnSp macro="">
      <xdr:nvCxnSpPr>
        <xdr:cNvPr id="343" name="直線コネクタ 342">
          <a:extLst>
            <a:ext uri="{FF2B5EF4-FFF2-40B4-BE49-F238E27FC236}">
              <a16:creationId xmlns:a16="http://schemas.microsoft.com/office/drawing/2014/main" id="{0547E42F-9596-498F-84B2-733EFF29B235}"/>
            </a:ext>
          </a:extLst>
        </xdr:cNvPr>
        <xdr:cNvCxnSpPr/>
      </xdr:nvCxnSpPr>
      <xdr:spPr>
        <a:xfrm>
          <a:off x="7861300" y="14690903"/>
          <a:ext cx="889000" cy="13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81</xdr:row>
      <xdr:rowOff>54678</xdr:rowOff>
    </xdr:from>
    <xdr:ext cx="469744" cy="259045"/>
    <xdr:sp macro="" textlink="">
      <xdr:nvSpPr>
        <xdr:cNvPr id="344" name="n_1aveValue【公営住宅】&#10;一人当たり面積">
          <a:extLst>
            <a:ext uri="{FF2B5EF4-FFF2-40B4-BE49-F238E27FC236}">
              <a16:creationId xmlns:a16="http://schemas.microsoft.com/office/drawing/2014/main" id="{E93275C0-E4E7-42D5-9262-2AE17BD41B16}"/>
            </a:ext>
          </a:extLst>
        </xdr:cNvPr>
        <xdr:cNvSpPr txBox="1"/>
      </xdr:nvSpPr>
      <xdr:spPr>
        <a:xfrm>
          <a:off x="9391727" y="139421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81</xdr:row>
      <xdr:rowOff>6672</xdr:rowOff>
    </xdr:from>
    <xdr:ext cx="469744" cy="259045"/>
    <xdr:sp macro="" textlink="">
      <xdr:nvSpPr>
        <xdr:cNvPr id="345" name="n_2aveValue【公営住宅】&#10;一人当たり面積">
          <a:extLst>
            <a:ext uri="{FF2B5EF4-FFF2-40B4-BE49-F238E27FC236}">
              <a16:creationId xmlns:a16="http://schemas.microsoft.com/office/drawing/2014/main" id="{5E096664-FF59-4BC5-9B81-944FFC3484C7}"/>
            </a:ext>
          </a:extLst>
        </xdr:cNvPr>
        <xdr:cNvSpPr txBox="1"/>
      </xdr:nvSpPr>
      <xdr:spPr>
        <a:xfrm>
          <a:off x="8515427" y="138941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80</xdr:row>
      <xdr:rowOff>15815</xdr:rowOff>
    </xdr:from>
    <xdr:ext cx="469744" cy="259045"/>
    <xdr:sp macro="" textlink="">
      <xdr:nvSpPr>
        <xdr:cNvPr id="346" name="n_3aveValue【公営住宅】&#10;一人当たり面積">
          <a:extLst>
            <a:ext uri="{FF2B5EF4-FFF2-40B4-BE49-F238E27FC236}">
              <a16:creationId xmlns:a16="http://schemas.microsoft.com/office/drawing/2014/main" id="{AAEFBF3B-DCF9-404A-8E8D-463298A63E6D}"/>
            </a:ext>
          </a:extLst>
        </xdr:cNvPr>
        <xdr:cNvSpPr txBox="1"/>
      </xdr:nvSpPr>
      <xdr:spPr>
        <a:xfrm>
          <a:off x="7626427" y="137318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85</xdr:row>
      <xdr:rowOff>161865</xdr:rowOff>
    </xdr:from>
    <xdr:ext cx="469744" cy="259045"/>
    <xdr:sp macro="" textlink="">
      <xdr:nvSpPr>
        <xdr:cNvPr id="347" name="n_1mainValue【公営住宅】&#10;一人当たり面積">
          <a:extLst>
            <a:ext uri="{FF2B5EF4-FFF2-40B4-BE49-F238E27FC236}">
              <a16:creationId xmlns:a16="http://schemas.microsoft.com/office/drawing/2014/main" id="{9160ACED-7236-497E-8CFA-0262E5FA2233}"/>
            </a:ext>
          </a:extLst>
        </xdr:cNvPr>
        <xdr:cNvSpPr txBox="1"/>
      </xdr:nvSpPr>
      <xdr:spPr>
        <a:xfrm>
          <a:off x="9391727" y="147351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85</xdr:row>
      <xdr:rowOff>160951</xdr:rowOff>
    </xdr:from>
    <xdr:ext cx="469744" cy="259045"/>
    <xdr:sp macro="" textlink="">
      <xdr:nvSpPr>
        <xdr:cNvPr id="348" name="n_2mainValue【公営住宅】&#10;一人当たり面積">
          <a:extLst>
            <a:ext uri="{FF2B5EF4-FFF2-40B4-BE49-F238E27FC236}">
              <a16:creationId xmlns:a16="http://schemas.microsoft.com/office/drawing/2014/main" id="{DF604E9F-9C67-47D4-A698-2811F35A6133}"/>
            </a:ext>
          </a:extLst>
        </xdr:cNvPr>
        <xdr:cNvSpPr txBox="1"/>
      </xdr:nvSpPr>
      <xdr:spPr>
        <a:xfrm>
          <a:off x="8515427" y="147342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85</xdr:row>
      <xdr:rowOff>159580</xdr:rowOff>
    </xdr:from>
    <xdr:ext cx="469744" cy="259045"/>
    <xdr:sp macro="" textlink="">
      <xdr:nvSpPr>
        <xdr:cNvPr id="349" name="n_3mainValue【公営住宅】&#10;一人当たり面積">
          <a:extLst>
            <a:ext uri="{FF2B5EF4-FFF2-40B4-BE49-F238E27FC236}">
              <a16:creationId xmlns:a16="http://schemas.microsoft.com/office/drawing/2014/main" id="{30748CF2-F1EE-4CFD-A10C-9ABF1DD2FC55}"/>
            </a:ext>
          </a:extLst>
        </xdr:cNvPr>
        <xdr:cNvSpPr txBox="1"/>
      </xdr:nvSpPr>
      <xdr:spPr>
        <a:xfrm>
          <a:off x="7626427" y="147328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50" name="正方形/長方形 349">
          <a:extLst>
            <a:ext uri="{FF2B5EF4-FFF2-40B4-BE49-F238E27FC236}">
              <a16:creationId xmlns:a16="http://schemas.microsoft.com/office/drawing/2014/main" id="{BC1F146E-3195-4663-831F-853F759CAC4E}"/>
            </a:ext>
          </a:extLst>
        </xdr:cNvPr>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51" name="正方形/長方形 350">
          <a:extLst>
            <a:ext uri="{FF2B5EF4-FFF2-40B4-BE49-F238E27FC236}">
              <a16:creationId xmlns:a16="http://schemas.microsoft.com/office/drawing/2014/main" id="{BBEC79BD-7723-4DE8-B047-AA340FDB8076}"/>
            </a:ext>
          </a:extLst>
        </xdr:cNvPr>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52" name="正方形/長方形 351">
          <a:extLst>
            <a:ext uri="{FF2B5EF4-FFF2-40B4-BE49-F238E27FC236}">
              <a16:creationId xmlns:a16="http://schemas.microsoft.com/office/drawing/2014/main" id="{0E04FA33-C588-4957-A412-BC5146F981F7}"/>
            </a:ext>
          </a:extLst>
        </xdr:cNvPr>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53" name="正方形/長方形 352">
          <a:extLst>
            <a:ext uri="{FF2B5EF4-FFF2-40B4-BE49-F238E27FC236}">
              <a16:creationId xmlns:a16="http://schemas.microsoft.com/office/drawing/2014/main" id="{7670328E-5FC3-4DCA-A9D8-439AE349D84C}"/>
            </a:ext>
          </a:extLst>
        </xdr:cNvPr>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54" name="正方形/長方形 353">
          <a:extLst>
            <a:ext uri="{FF2B5EF4-FFF2-40B4-BE49-F238E27FC236}">
              <a16:creationId xmlns:a16="http://schemas.microsoft.com/office/drawing/2014/main" id="{8D741DE4-7F4F-4482-B348-03FA73F1DAE1}"/>
            </a:ext>
          </a:extLst>
        </xdr:cNvPr>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55" name="正方形/長方形 354">
          <a:extLst>
            <a:ext uri="{FF2B5EF4-FFF2-40B4-BE49-F238E27FC236}">
              <a16:creationId xmlns:a16="http://schemas.microsoft.com/office/drawing/2014/main" id="{225AABFC-9A59-4B78-8C72-3B913DA3C0C6}"/>
            </a:ext>
          </a:extLst>
        </xdr:cNvPr>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56" name="正方形/長方形 355">
          <a:extLst>
            <a:ext uri="{FF2B5EF4-FFF2-40B4-BE49-F238E27FC236}">
              <a16:creationId xmlns:a16="http://schemas.microsoft.com/office/drawing/2014/main" id="{CC76D539-A6C9-46CE-8C4B-1F2407FB2E7F}"/>
            </a:ext>
          </a:extLst>
        </xdr:cNvPr>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57" name="正方形/長方形 356">
          <a:extLst>
            <a:ext uri="{FF2B5EF4-FFF2-40B4-BE49-F238E27FC236}">
              <a16:creationId xmlns:a16="http://schemas.microsoft.com/office/drawing/2014/main" id="{7E0EC1DB-6936-4FA4-A8C3-9BE5BBBAB242}"/>
            </a:ext>
          </a:extLst>
        </xdr:cNvPr>
        <xdr:cNvSpPr/>
      </xdr:nvSpPr>
      <xdr:spPr>
        <a:xfrm>
          <a:off x="762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91</xdr:row>
      <xdr:rowOff>19050</xdr:rowOff>
    </xdr:from>
    <xdr:to>
      <xdr:col>59</xdr:col>
      <xdr:colOff>88900</xdr:colOff>
      <xdr:row>94</xdr:row>
      <xdr:rowOff>139700</xdr:rowOff>
    </xdr:to>
    <xdr:sp macro="" textlink="">
      <xdr:nvSpPr>
        <xdr:cNvPr id="358" name="正方形/長方形 357">
          <a:extLst>
            <a:ext uri="{FF2B5EF4-FFF2-40B4-BE49-F238E27FC236}">
              <a16:creationId xmlns:a16="http://schemas.microsoft.com/office/drawing/2014/main" id="{9F43F758-A24D-4922-BC5B-BE60DABDE6B3}"/>
            </a:ext>
          </a:extLst>
        </xdr:cNvPr>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359" name="正方形/長方形 358">
          <a:extLst>
            <a:ext uri="{FF2B5EF4-FFF2-40B4-BE49-F238E27FC236}">
              <a16:creationId xmlns:a16="http://schemas.microsoft.com/office/drawing/2014/main" id="{213E96CB-0E3A-4812-96D8-88A010C26C5D}"/>
            </a:ext>
          </a:extLst>
        </xdr:cNvPr>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360" name="正方形/長方形 359">
          <a:extLst>
            <a:ext uri="{FF2B5EF4-FFF2-40B4-BE49-F238E27FC236}">
              <a16:creationId xmlns:a16="http://schemas.microsoft.com/office/drawing/2014/main" id="{D6FAE85F-A84D-4CF5-AEB4-C97B31E51A90}"/>
            </a:ext>
          </a:extLst>
        </xdr:cNvPr>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361" name="正方形/長方形 360">
          <a:extLst>
            <a:ext uri="{FF2B5EF4-FFF2-40B4-BE49-F238E27FC236}">
              <a16:creationId xmlns:a16="http://schemas.microsoft.com/office/drawing/2014/main" id="{012119F7-E6FD-40CC-BC2F-BA99FF4ECE8D}"/>
            </a:ext>
          </a:extLst>
        </xdr:cNvPr>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362" name="正方形/長方形 361">
          <a:extLst>
            <a:ext uri="{FF2B5EF4-FFF2-40B4-BE49-F238E27FC236}">
              <a16:creationId xmlns:a16="http://schemas.microsoft.com/office/drawing/2014/main" id="{0DFAF027-D404-433C-B7B5-0BDD9555565D}"/>
            </a:ext>
          </a:extLst>
        </xdr:cNvPr>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110,661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363" name="正方形/長方形 362">
          <a:extLst>
            <a:ext uri="{FF2B5EF4-FFF2-40B4-BE49-F238E27FC236}">
              <a16:creationId xmlns:a16="http://schemas.microsoft.com/office/drawing/2014/main" id="{BC406B29-060D-4238-B5C6-A878685E9AB1}"/>
            </a:ext>
          </a:extLst>
        </xdr:cNvPr>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364" name="正方形/長方形 363">
          <a:extLst>
            <a:ext uri="{FF2B5EF4-FFF2-40B4-BE49-F238E27FC236}">
              <a16:creationId xmlns:a16="http://schemas.microsoft.com/office/drawing/2014/main" id="{A74618B3-F123-42F7-A1CB-2E781436CD54}"/>
            </a:ext>
          </a:extLst>
        </xdr:cNvPr>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68,758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365" name="正方形/長方形 364">
          <a:extLst>
            <a:ext uri="{FF2B5EF4-FFF2-40B4-BE49-F238E27FC236}">
              <a16:creationId xmlns:a16="http://schemas.microsoft.com/office/drawing/2014/main" id="{49B96112-84D7-4380-AD36-49D2F1C502DC}"/>
            </a:ext>
          </a:extLst>
        </xdr:cNvPr>
        <xdr:cNvSpPr/>
      </xdr:nvSpPr>
      <xdr:spPr>
        <a:xfrm>
          <a:off x="6604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24</xdr:row>
      <xdr:rowOff>76200</xdr:rowOff>
    </xdr:from>
    <xdr:to>
      <xdr:col>90</xdr:col>
      <xdr:colOff>25400</xdr:colOff>
      <xdr:row>28</xdr:row>
      <xdr:rowOff>25400</xdr:rowOff>
    </xdr:to>
    <xdr:sp macro="" textlink="">
      <xdr:nvSpPr>
        <xdr:cNvPr id="366" name="正方形/長方形 365">
          <a:extLst>
            <a:ext uri="{FF2B5EF4-FFF2-40B4-BE49-F238E27FC236}">
              <a16:creationId xmlns:a16="http://schemas.microsoft.com/office/drawing/2014/main" id="{4343B298-BB61-46DD-A5DF-61AC19C4CA13}"/>
            </a:ext>
          </a:extLst>
        </xdr:cNvPr>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367" name="正方形/長方形 366">
          <a:extLst>
            <a:ext uri="{FF2B5EF4-FFF2-40B4-BE49-F238E27FC236}">
              <a16:creationId xmlns:a16="http://schemas.microsoft.com/office/drawing/2014/main" id="{6FEA6408-DC47-4228-8B54-B617E7C2CD00}"/>
            </a:ext>
          </a:extLst>
        </xdr:cNvPr>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368" name="正方形/長方形 367">
          <a:extLst>
            <a:ext uri="{FF2B5EF4-FFF2-40B4-BE49-F238E27FC236}">
              <a16:creationId xmlns:a16="http://schemas.microsoft.com/office/drawing/2014/main" id="{CAC409A9-58D3-4270-BBD6-A0BA7A3170A5}"/>
            </a:ext>
          </a:extLst>
        </xdr:cNvPr>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369" name="正方形/長方形 368">
          <a:extLst>
            <a:ext uri="{FF2B5EF4-FFF2-40B4-BE49-F238E27FC236}">
              <a16:creationId xmlns:a16="http://schemas.microsoft.com/office/drawing/2014/main" id="{BCA49F73-C977-4718-B183-47AF2BF08053}"/>
            </a:ext>
          </a:extLst>
        </xdr:cNvPr>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370" name="正方形/長方形 369">
          <a:extLst>
            <a:ext uri="{FF2B5EF4-FFF2-40B4-BE49-F238E27FC236}">
              <a16:creationId xmlns:a16="http://schemas.microsoft.com/office/drawing/2014/main" id="{DEDFC130-DC7F-45D4-8F03-CC1B1240975A}"/>
            </a:ext>
          </a:extLst>
        </xdr:cNvPr>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371" name="正方形/長方形 370">
          <a:extLst>
            <a:ext uri="{FF2B5EF4-FFF2-40B4-BE49-F238E27FC236}">
              <a16:creationId xmlns:a16="http://schemas.microsoft.com/office/drawing/2014/main" id="{87C2D4F0-8477-4869-B3E7-8FE77BE4E3C6}"/>
            </a:ext>
          </a:extLst>
        </xdr:cNvPr>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372" name="正方形/長方形 371">
          <a:extLst>
            <a:ext uri="{FF2B5EF4-FFF2-40B4-BE49-F238E27FC236}">
              <a16:creationId xmlns:a16="http://schemas.microsoft.com/office/drawing/2014/main" id="{76799EC1-846D-4C68-94A1-2237AEC525A2}"/>
            </a:ext>
          </a:extLst>
        </xdr:cNvPr>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373" name="正方形/長方形 372">
          <a:extLst>
            <a:ext uri="{FF2B5EF4-FFF2-40B4-BE49-F238E27FC236}">
              <a16:creationId xmlns:a16="http://schemas.microsoft.com/office/drawing/2014/main" id="{D79A6E43-762A-46E9-8AA1-409477B46335}"/>
            </a:ext>
          </a:extLst>
        </xdr:cNvPr>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374" name="テキスト ボックス 373">
          <a:extLst>
            <a:ext uri="{FF2B5EF4-FFF2-40B4-BE49-F238E27FC236}">
              <a16:creationId xmlns:a16="http://schemas.microsoft.com/office/drawing/2014/main" id="{4553580F-AC83-45B9-9C26-E2DDCD707148}"/>
            </a:ext>
          </a:extLst>
        </xdr:cNvPr>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375" name="直線コネクタ 374">
          <a:extLst>
            <a:ext uri="{FF2B5EF4-FFF2-40B4-BE49-F238E27FC236}">
              <a16:creationId xmlns:a16="http://schemas.microsoft.com/office/drawing/2014/main" id="{498AB003-E6A3-4323-8F2A-B8C4D5475CB7}"/>
            </a:ext>
          </a:extLst>
        </xdr:cNvPr>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43</xdr:row>
      <xdr:rowOff>105427</xdr:rowOff>
    </xdr:from>
    <xdr:ext cx="338939" cy="259045"/>
    <xdr:sp macro="" textlink="">
      <xdr:nvSpPr>
        <xdr:cNvPr id="376" name="テキスト ボックス 375">
          <a:extLst>
            <a:ext uri="{FF2B5EF4-FFF2-40B4-BE49-F238E27FC236}">
              <a16:creationId xmlns:a16="http://schemas.microsoft.com/office/drawing/2014/main" id="{999BEF6C-EB81-46E1-A58C-9DD7B873E2EB}"/>
            </a:ext>
          </a:extLst>
        </xdr:cNvPr>
        <xdr:cNvSpPr txBox="1"/>
      </xdr:nvSpPr>
      <xdr:spPr>
        <a:xfrm>
          <a:off x="12107061" y="747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38100</xdr:rowOff>
    </xdr:from>
    <xdr:to>
      <xdr:col>89</xdr:col>
      <xdr:colOff>177800</xdr:colOff>
      <xdr:row>42</xdr:row>
      <xdr:rowOff>38100</xdr:rowOff>
    </xdr:to>
    <xdr:cxnSp macro="">
      <xdr:nvCxnSpPr>
        <xdr:cNvPr id="377" name="直線コネクタ 376">
          <a:extLst>
            <a:ext uri="{FF2B5EF4-FFF2-40B4-BE49-F238E27FC236}">
              <a16:creationId xmlns:a16="http://schemas.microsoft.com/office/drawing/2014/main" id="{F9607300-9E57-48D7-A464-0B8E328A2787}"/>
            </a:ext>
          </a:extLst>
        </xdr:cNvPr>
        <xdr:cNvCxnSpPr/>
      </xdr:nvCxnSpPr>
      <xdr:spPr>
        <a:xfrm>
          <a:off x="12446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41</xdr:row>
      <xdr:rowOff>67327</xdr:rowOff>
    </xdr:from>
    <xdr:ext cx="403059" cy="259045"/>
    <xdr:sp macro="" textlink="">
      <xdr:nvSpPr>
        <xdr:cNvPr id="378" name="テキスト ボックス 377">
          <a:extLst>
            <a:ext uri="{FF2B5EF4-FFF2-40B4-BE49-F238E27FC236}">
              <a16:creationId xmlns:a16="http://schemas.microsoft.com/office/drawing/2014/main" id="{65DC6C1B-4DC1-4055-80C8-61A91A450100}"/>
            </a:ext>
          </a:extLst>
        </xdr:cNvPr>
        <xdr:cNvSpPr txBox="1"/>
      </xdr:nvSpPr>
      <xdr:spPr>
        <a:xfrm>
          <a:off x="12042941" y="709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0</xdr:rowOff>
    </xdr:from>
    <xdr:to>
      <xdr:col>89</xdr:col>
      <xdr:colOff>177800</xdr:colOff>
      <xdr:row>40</xdr:row>
      <xdr:rowOff>0</xdr:rowOff>
    </xdr:to>
    <xdr:cxnSp macro="">
      <xdr:nvCxnSpPr>
        <xdr:cNvPr id="379" name="直線コネクタ 378">
          <a:extLst>
            <a:ext uri="{FF2B5EF4-FFF2-40B4-BE49-F238E27FC236}">
              <a16:creationId xmlns:a16="http://schemas.microsoft.com/office/drawing/2014/main" id="{9026A418-A35D-4B6C-8E9E-2FB325AFEBC9}"/>
            </a:ext>
          </a:extLst>
        </xdr:cNvPr>
        <xdr:cNvCxnSpPr/>
      </xdr:nvCxnSpPr>
      <xdr:spPr>
        <a:xfrm>
          <a:off x="12446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29227</xdr:rowOff>
    </xdr:from>
    <xdr:ext cx="403059" cy="259045"/>
    <xdr:sp macro="" textlink="">
      <xdr:nvSpPr>
        <xdr:cNvPr id="380" name="テキスト ボックス 379">
          <a:extLst>
            <a:ext uri="{FF2B5EF4-FFF2-40B4-BE49-F238E27FC236}">
              <a16:creationId xmlns:a16="http://schemas.microsoft.com/office/drawing/2014/main" id="{6711DA92-51C1-40CC-876E-7A5E9C9CA83A}"/>
            </a:ext>
          </a:extLst>
        </xdr:cNvPr>
        <xdr:cNvSpPr txBox="1"/>
      </xdr:nvSpPr>
      <xdr:spPr>
        <a:xfrm>
          <a:off x="12042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133350</xdr:rowOff>
    </xdr:from>
    <xdr:to>
      <xdr:col>89</xdr:col>
      <xdr:colOff>177800</xdr:colOff>
      <xdr:row>37</xdr:row>
      <xdr:rowOff>133350</xdr:rowOff>
    </xdr:to>
    <xdr:cxnSp macro="">
      <xdr:nvCxnSpPr>
        <xdr:cNvPr id="381" name="直線コネクタ 380">
          <a:extLst>
            <a:ext uri="{FF2B5EF4-FFF2-40B4-BE49-F238E27FC236}">
              <a16:creationId xmlns:a16="http://schemas.microsoft.com/office/drawing/2014/main" id="{A1319AB8-C38E-4CA2-9ECF-EB09DE34FFD5}"/>
            </a:ext>
          </a:extLst>
        </xdr:cNvPr>
        <xdr:cNvCxnSpPr/>
      </xdr:nvCxnSpPr>
      <xdr:spPr>
        <a:xfrm>
          <a:off x="12446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36</xdr:row>
      <xdr:rowOff>162577</xdr:rowOff>
    </xdr:from>
    <xdr:ext cx="403059" cy="259045"/>
    <xdr:sp macro="" textlink="">
      <xdr:nvSpPr>
        <xdr:cNvPr id="382" name="テキスト ボックス 381">
          <a:extLst>
            <a:ext uri="{FF2B5EF4-FFF2-40B4-BE49-F238E27FC236}">
              <a16:creationId xmlns:a16="http://schemas.microsoft.com/office/drawing/2014/main" id="{674FEFA7-884E-4DE6-BDBC-98705F5D020A}"/>
            </a:ext>
          </a:extLst>
        </xdr:cNvPr>
        <xdr:cNvSpPr txBox="1"/>
      </xdr:nvSpPr>
      <xdr:spPr>
        <a:xfrm>
          <a:off x="12042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95250</xdr:rowOff>
    </xdr:from>
    <xdr:to>
      <xdr:col>89</xdr:col>
      <xdr:colOff>177800</xdr:colOff>
      <xdr:row>35</xdr:row>
      <xdr:rowOff>95250</xdr:rowOff>
    </xdr:to>
    <xdr:cxnSp macro="">
      <xdr:nvCxnSpPr>
        <xdr:cNvPr id="383" name="直線コネクタ 382">
          <a:extLst>
            <a:ext uri="{FF2B5EF4-FFF2-40B4-BE49-F238E27FC236}">
              <a16:creationId xmlns:a16="http://schemas.microsoft.com/office/drawing/2014/main" id="{66D697F7-1FD8-4C2C-ACFD-C66806074C34}"/>
            </a:ext>
          </a:extLst>
        </xdr:cNvPr>
        <xdr:cNvCxnSpPr/>
      </xdr:nvCxnSpPr>
      <xdr:spPr>
        <a:xfrm>
          <a:off x="12446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124477</xdr:rowOff>
    </xdr:from>
    <xdr:ext cx="403059" cy="259045"/>
    <xdr:sp macro="" textlink="">
      <xdr:nvSpPr>
        <xdr:cNvPr id="384" name="テキスト ボックス 383">
          <a:extLst>
            <a:ext uri="{FF2B5EF4-FFF2-40B4-BE49-F238E27FC236}">
              <a16:creationId xmlns:a16="http://schemas.microsoft.com/office/drawing/2014/main" id="{CC218CA2-8016-4294-807F-2299029E0182}"/>
            </a:ext>
          </a:extLst>
        </xdr:cNvPr>
        <xdr:cNvSpPr txBox="1"/>
      </xdr:nvSpPr>
      <xdr:spPr>
        <a:xfrm>
          <a:off x="12042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57150</xdr:rowOff>
    </xdr:from>
    <xdr:to>
      <xdr:col>89</xdr:col>
      <xdr:colOff>177800</xdr:colOff>
      <xdr:row>33</xdr:row>
      <xdr:rowOff>57150</xdr:rowOff>
    </xdr:to>
    <xdr:cxnSp macro="">
      <xdr:nvCxnSpPr>
        <xdr:cNvPr id="385" name="直線コネクタ 384">
          <a:extLst>
            <a:ext uri="{FF2B5EF4-FFF2-40B4-BE49-F238E27FC236}">
              <a16:creationId xmlns:a16="http://schemas.microsoft.com/office/drawing/2014/main" id="{E4F6A18D-2C5E-4844-94BE-0E445CBEF44D}"/>
            </a:ext>
          </a:extLst>
        </xdr:cNvPr>
        <xdr:cNvCxnSpPr/>
      </xdr:nvCxnSpPr>
      <xdr:spPr>
        <a:xfrm>
          <a:off x="12446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32</xdr:row>
      <xdr:rowOff>86377</xdr:rowOff>
    </xdr:from>
    <xdr:ext cx="467179" cy="259045"/>
    <xdr:sp macro="" textlink="">
      <xdr:nvSpPr>
        <xdr:cNvPr id="386" name="テキスト ボックス 385">
          <a:extLst>
            <a:ext uri="{FF2B5EF4-FFF2-40B4-BE49-F238E27FC236}">
              <a16:creationId xmlns:a16="http://schemas.microsoft.com/office/drawing/2014/main" id="{FBD3D612-9C88-4CCF-A67E-F94BEE96FEE8}"/>
            </a:ext>
          </a:extLst>
        </xdr:cNvPr>
        <xdr:cNvSpPr txBox="1"/>
      </xdr:nvSpPr>
      <xdr:spPr>
        <a:xfrm>
          <a:off x="11978821" y="557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387" name="直線コネクタ 386">
          <a:extLst>
            <a:ext uri="{FF2B5EF4-FFF2-40B4-BE49-F238E27FC236}">
              <a16:creationId xmlns:a16="http://schemas.microsoft.com/office/drawing/2014/main" id="{E453669A-3681-4034-A4F8-5958AD21D488}"/>
            </a:ext>
          </a:extLst>
        </xdr:cNvPr>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30</xdr:row>
      <xdr:rowOff>48277</xdr:rowOff>
    </xdr:from>
    <xdr:ext cx="467179" cy="259045"/>
    <xdr:sp macro="" textlink="">
      <xdr:nvSpPr>
        <xdr:cNvPr id="388" name="テキスト ボックス 387">
          <a:extLst>
            <a:ext uri="{FF2B5EF4-FFF2-40B4-BE49-F238E27FC236}">
              <a16:creationId xmlns:a16="http://schemas.microsoft.com/office/drawing/2014/main" id="{B79999FC-9C71-418A-A84A-D5256BAFDAC6}"/>
            </a:ext>
          </a:extLst>
        </xdr:cNvPr>
        <xdr:cNvSpPr txBox="1"/>
      </xdr:nvSpPr>
      <xdr:spPr>
        <a:xfrm>
          <a:off x="11978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90</xdr:col>
      <xdr:colOff>25400</xdr:colOff>
      <xdr:row>44</xdr:row>
      <xdr:rowOff>76200</xdr:rowOff>
    </xdr:to>
    <xdr:sp macro="" textlink="">
      <xdr:nvSpPr>
        <xdr:cNvPr id="389" name="【認定こども園・幼稚園・保育所】&#10;有形固定資産減価償却率グラフ枠">
          <a:extLst>
            <a:ext uri="{FF2B5EF4-FFF2-40B4-BE49-F238E27FC236}">
              <a16:creationId xmlns:a16="http://schemas.microsoft.com/office/drawing/2014/main" id="{55DF71D3-60EB-4DA8-B5B0-0DB51E667ABD}"/>
            </a:ext>
          </a:extLst>
        </xdr:cNvPr>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33</xdr:row>
      <xdr:rowOff>57150</xdr:rowOff>
    </xdr:from>
    <xdr:to>
      <xdr:col>85</xdr:col>
      <xdr:colOff>126364</xdr:colOff>
      <xdr:row>42</xdr:row>
      <xdr:rowOff>123825</xdr:rowOff>
    </xdr:to>
    <xdr:cxnSp macro="">
      <xdr:nvCxnSpPr>
        <xdr:cNvPr id="390" name="直線コネクタ 389">
          <a:extLst>
            <a:ext uri="{FF2B5EF4-FFF2-40B4-BE49-F238E27FC236}">
              <a16:creationId xmlns:a16="http://schemas.microsoft.com/office/drawing/2014/main" id="{D1C12576-4C0D-41E5-A2A7-CDE179B0B48D}"/>
            </a:ext>
          </a:extLst>
        </xdr:cNvPr>
        <xdr:cNvCxnSpPr/>
      </xdr:nvCxnSpPr>
      <xdr:spPr>
        <a:xfrm flipV="1">
          <a:off x="16318864" y="5715000"/>
          <a:ext cx="0" cy="160972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42</xdr:row>
      <xdr:rowOff>127652</xdr:rowOff>
    </xdr:from>
    <xdr:ext cx="405111" cy="259045"/>
    <xdr:sp macro="" textlink="">
      <xdr:nvSpPr>
        <xdr:cNvPr id="391" name="【認定こども園・幼稚園・保育所】&#10;有形固定資産減価償却率最小値テキスト">
          <a:extLst>
            <a:ext uri="{FF2B5EF4-FFF2-40B4-BE49-F238E27FC236}">
              <a16:creationId xmlns:a16="http://schemas.microsoft.com/office/drawing/2014/main" id="{E4929DDE-DE7F-42F8-8B3B-2B7C1939DD72}"/>
            </a:ext>
          </a:extLst>
        </xdr:cNvPr>
        <xdr:cNvSpPr txBox="1"/>
      </xdr:nvSpPr>
      <xdr:spPr>
        <a:xfrm>
          <a:off x="16357600" y="73285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42</xdr:row>
      <xdr:rowOff>123825</xdr:rowOff>
    </xdr:from>
    <xdr:to>
      <xdr:col>86</xdr:col>
      <xdr:colOff>25400</xdr:colOff>
      <xdr:row>42</xdr:row>
      <xdr:rowOff>123825</xdr:rowOff>
    </xdr:to>
    <xdr:cxnSp macro="">
      <xdr:nvCxnSpPr>
        <xdr:cNvPr id="392" name="直線コネクタ 391">
          <a:extLst>
            <a:ext uri="{FF2B5EF4-FFF2-40B4-BE49-F238E27FC236}">
              <a16:creationId xmlns:a16="http://schemas.microsoft.com/office/drawing/2014/main" id="{2E30E449-6589-4092-86FF-CE0BB3E8D7A7}"/>
            </a:ext>
          </a:extLst>
        </xdr:cNvPr>
        <xdr:cNvCxnSpPr/>
      </xdr:nvCxnSpPr>
      <xdr:spPr>
        <a:xfrm>
          <a:off x="16230600" y="73247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32</xdr:row>
      <xdr:rowOff>3827</xdr:rowOff>
    </xdr:from>
    <xdr:ext cx="469744" cy="259045"/>
    <xdr:sp macro="" textlink="">
      <xdr:nvSpPr>
        <xdr:cNvPr id="393" name="【認定こども園・幼稚園・保育所】&#10;有形固定資産減価償却率最大値テキスト">
          <a:extLst>
            <a:ext uri="{FF2B5EF4-FFF2-40B4-BE49-F238E27FC236}">
              <a16:creationId xmlns:a16="http://schemas.microsoft.com/office/drawing/2014/main" id="{42A9E665-A89A-4282-9FA3-A0D7AD3205A3}"/>
            </a:ext>
          </a:extLst>
        </xdr:cNvPr>
        <xdr:cNvSpPr txBox="1"/>
      </xdr:nvSpPr>
      <xdr:spPr>
        <a:xfrm>
          <a:off x="16357600" y="5490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33</xdr:row>
      <xdr:rowOff>57150</xdr:rowOff>
    </xdr:from>
    <xdr:to>
      <xdr:col>86</xdr:col>
      <xdr:colOff>25400</xdr:colOff>
      <xdr:row>33</xdr:row>
      <xdr:rowOff>57150</xdr:rowOff>
    </xdr:to>
    <xdr:cxnSp macro="">
      <xdr:nvCxnSpPr>
        <xdr:cNvPr id="394" name="直線コネクタ 393">
          <a:extLst>
            <a:ext uri="{FF2B5EF4-FFF2-40B4-BE49-F238E27FC236}">
              <a16:creationId xmlns:a16="http://schemas.microsoft.com/office/drawing/2014/main" id="{640D5246-CEFD-4D93-B849-0E06A4AEA992}"/>
            </a:ext>
          </a:extLst>
        </xdr:cNvPr>
        <xdr:cNvCxnSpPr/>
      </xdr:nvCxnSpPr>
      <xdr:spPr>
        <a:xfrm>
          <a:off x="16230600" y="5715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36</xdr:row>
      <xdr:rowOff>71137</xdr:rowOff>
    </xdr:from>
    <xdr:ext cx="405111" cy="259045"/>
    <xdr:sp macro="" textlink="">
      <xdr:nvSpPr>
        <xdr:cNvPr id="395" name="【認定こども園・幼稚園・保育所】&#10;有形固定資産減価償却率平均値テキスト">
          <a:extLst>
            <a:ext uri="{FF2B5EF4-FFF2-40B4-BE49-F238E27FC236}">
              <a16:creationId xmlns:a16="http://schemas.microsoft.com/office/drawing/2014/main" id="{D7CE3A3D-DDB8-4359-82EE-AF9E352784CF}"/>
            </a:ext>
          </a:extLst>
        </xdr:cNvPr>
        <xdr:cNvSpPr txBox="1"/>
      </xdr:nvSpPr>
      <xdr:spPr>
        <a:xfrm>
          <a:off x="16357600" y="624333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48260</xdr:rowOff>
    </xdr:from>
    <xdr:to>
      <xdr:col>85</xdr:col>
      <xdr:colOff>177800</xdr:colOff>
      <xdr:row>37</xdr:row>
      <xdr:rowOff>149860</xdr:rowOff>
    </xdr:to>
    <xdr:sp macro="" textlink="">
      <xdr:nvSpPr>
        <xdr:cNvPr id="396" name="フローチャート: 判断 395">
          <a:extLst>
            <a:ext uri="{FF2B5EF4-FFF2-40B4-BE49-F238E27FC236}">
              <a16:creationId xmlns:a16="http://schemas.microsoft.com/office/drawing/2014/main" id="{E9DDB0D6-A3A6-4FBE-B6DB-5AAF6273EFFC}"/>
            </a:ext>
          </a:extLst>
        </xdr:cNvPr>
        <xdr:cNvSpPr/>
      </xdr:nvSpPr>
      <xdr:spPr>
        <a:xfrm>
          <a:off x="16268700" y="63919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37</xdr:row>
      <xdr:rowOff>44450</xdr:rowOff>
    </xdr:from>
    <xdr:to>
      <xdr:col>81</xdr:col>
      <xdr:colOff>101600</xdr:colOff>
      <xdr:row>37</xdr:row>
      <xdr:rowOff>146050</xdr:rowOff>
    </xdr:to>
    <xdr:sp macro="" textlink="">
      <xdr:nvSpPr>
        <xdr:cNvPr id="397" name="フローチャート: 判断 396">
          <a:extLst>
            <a:ext uri="{FF2B5EF4-FFF2-40B4-BE49-F238E27FC236}">
              <a16:creationId xmlns:a16="http://schemas.microsoft.com/office/drawing/2014/main" id="{33C43170-A5DC-4A73-897E-51D47B44A61B}"/>
            </a:ext>
          </a:extLst>
        </xdr:cNvPr>
        <xdr:cNvSpPr/>
      </xdr:nvSpPr>
      <xdr:spPr>
        <a:xfrm>
          <a:off x="15430500" y="6388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40</xdr:row>
      <xdr:rowOff>139700</xdr:rowOff>
    </xdr:from>
    <xdr:to>
      <xdr:col>76</xdr:col>
      <xdr:colOff>165100</xdr:colOff>
      <xdr:row>41</xdr:row>
      <xdr:rowOff>69850</xdr:rowOff>
    </xdr:to>
    <xdr:sp macro="" textlink="">
      <xdr:nvSpPr>
        <xdr:cNvPr id="398" name="フローチャート: 判断 397">
          <a:extLst>
            <a:ext uri="{FF2B5EF4-FFF2-40B4-BE49-F238E27FC236}">
              <a16:creationId xmlns:a16="http://schemas.microsoft.com/office/drawing/2014/main" id="{7C55DB0C-0533-4C38-B6F0-1AE74DED56CE}"/>
            </a:ext>
          </a:extLst>
        </xdr:cNvPr>
        <xdr:cNvSpPr/>
      </xdr:nvSpPr>
      <xdr:spPr>
        <a:xfrm>
          <a:off x="14541500" y="6997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37</xdr:row>
      <xdr:rowOff>149225</xdr:rowOff>
    </xdr:from>
    <xdr:to>
      <xdr:col>72</xdr:col>
      <xdr:colOff>38100</xdr:colOff>
      <xdr:row>38</xdr:row>
      <xdr:rowOff>79375</xdr:rowOff>
    </xdr:to>
    <xdr:sp macro="" textlink="">
      <xdr:nvSpPr>
        <xdr:cNvPr id="399" name="フローチャート: 判断 398">
          <a:extLst>
            <a:ext uri="{FF2B5EF4-FFF2-40B4-BE49-F238E27FC236}">
              <a16:creationId xmlns:a16="http://schemas.microsoft.com/office/drawing/2014/main" id="{6F18E284-E96A-43AF-89AF-B9859CF3E485}"/>
            </a:ext>
          </a:extLst>
        </xdr:cNvPr>
        <xdr:cNvSpPr/>
      </xdr:nvSpPr>
      <xdr:spPr>
        <a:xfrm>
          <a:off x="13652500" y="64928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400" name="テキスト ボックス 399">
          <a:extLst>
            <a:ext uri="{FF2B5EF4-FFF2-40B4-BE49-F238E27FC236}">
              <a16:creationId xmlns:a16="http://schemas.microsoft.com/office/drawing/2014/main" id="{BA1BF026-FAE8-4555-96BF-0261A2E5F6A6}"/>
            </a:ext>
          </a:extLst>
        </xdr:cNvPr>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401" name="テキスト ボックス 400">
          <a:extLst>
            <a:ext uri="{FF2B5EF4-FFF2-40B4-BE49-F238E27FC236}">
              <a16:creationId xmlns:a16="http://schemas.microsoft.com/office/drawing/2014/main" id="{CB93364B-84A7-42E1-B97D-A3C44D120D28}"/>
            </a:ext>
          </a:extLst>
        </xdr:cNvPr>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402" name="テキスト ボックス 401">
          <a:extLst>
            <a:ext uri="{FF2B5EF4-FFF2-40B4-BE49-F238E27FC236}">
              <a16:creationId xmlns:a16="http://schemas.microsoft.com/office/drawing/2014/main" id="{F10E7C18-4815-4953-84E0-7051A479A5E5}"/>
            </a:ext>
          </a:extLst>
        </xdr:cNvPr>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403" name="テキスト ボックス 402">
          <a:extLst>
            <a:ext uri="{FF2B5EF4-FFF2-40B4-BE49-F238E27FC236}">
              <a16:creationId xmlns:a16="http://schemas.microsoft.com/office/drawing/2014/main" id="{9B100C24-1A3B-43F9-ADD6-23AB2FDF2C77}"/>
            </a:ext>
          </a:extLst>
        </xdr:cNvPr>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404" name="テキスト ボックス 403">
          <a:extLst>
            <a:ext uri="{FF2B5EF4-FFF2-40B4-BE49-F238E27FC236}">
              <a16:creationId xmlns:a16="http://schemas.microsoft.com/office/drawing/2014/main" id="{4AFFF6A5-18B2-4C0B-99D3-2674579DEEFF}"/>
            </a:ext>
          </a:extLst>
        </xdr:cNvPr>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139700</xdr:rowOff>
    </xdr:from>
    <xdr:to>
      <xdr:col>85</xdr:col>
      <xdr:colOff>177800</xdr:colOff>
      <xdr:row>38</xdr:row>
      <xdr:rowOff>69850</xdr:rowOff>
    </xdr:to>
    <xdr:sp macro="" textlink="">
      <xdr:nvSpPr>
        <xdr:cNvPr id="405" name="楕円 404">
          <a:extLst>
            <a:ext uri="{FF2B5EF4-FFF2-40B4-BE49-F238E27FC236}">
              <a16:creationId xmlns:a16="http://schemas.microsoft.com/office/drawing/2014/main" id="{902A02B2-47B3-4DF9-89FB-004F63A371F9}"/>
            </a:ext>
          </a:extLst>
        </xdr:cNvPr>
        <xdr:cNvSpPr/>
      </xdr:nvSpPr>
      <xdr:spPr>
        <a:xfrm>
          <a:off x="16268700" y="64833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37</xdr:row>
      <xdr:rowOff>118127</xdr:rowOff>
    </xdr:from>
    <xdr:ext cx="405111" cy="259045"/>
    <xdr:sp macro="" textlink="">
      <xdr:nvSpPr>
        <xdr:cNvPr id="406" name="【認定こども園・幼稚園・保育所】&#10;有形固定資産減価償却率該当値テキスト">
          <a:extLst>
            <a:ext uri="{FF2B5EF4-FFF2-40B4-BE49-F238E27FC236}">
              <a16:creationId xmlns:a16="http://schemas.microsoft.com/office/drawing/2014/main" id="{32D31A2C-71CF-4B97-9427-CBE59E0F8BB6}"/>
            </a:ext>
          </a:extLst>
        </xdr:cNvPr>
        <xdr:cNvSpPr txBox="1"/>
      </xdr:nvSpPr>
      <xdr:spPr>
        <a:xfrm>
          <a:off x="16357600" y="64617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10160</xdr:rowOff>
    </xdr:from>
    <xdr:to>
      <xdr:col>81</xdr:col>
      <xdr:colOff>101600</xdr:colOff>
      <xdr:row>38</xdr:row>
      <xdr:rowOff>111760</xdr:rowOff>
    </xdr:to>
    <xdr:sp macro="" textlink="">
      <xdr:nvSpPr>
        <xdr:cNvPr id="407" name="楕円 406">
          <a:extLst>
            <a:ext uri="{FF2B5EF4-FFF2-40B4-BE49-F238E27FC236}">
              <a16:creationId xmlns:a16="http://schemas.microsoft.com/office/drawing/2014/main" id="{BD2229D5-D423-4337-8093-F3C685556C75}"/>
            </a:ext>
          </a:extLst>
        </xdr:cNvPr>
        <xdr:cNvSpPr/>
      </xdr:nvSpPr>
      <xdr:spPr>
        <a:xfrm>
          <a:off x="15430500" y="65252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38</xdr:row>
      <xdr:rowOff>19050</xdr:rowOff>
    </xdr:from>
    <xdr:to>
      <xdr:col>85</xdr:col>
      <xdr:colOff>127000</xdr:colOff>
      <xdr:row>38</xdr:row>
      <xdr:rowOff>60960</xdr:rowOff>
    </xdr:to>
    <xdr:cxnSp macro="">
      <xdr:nvCxnSpPr>
        <xdr:cNvPr id="408" name="直線コネクタ 407">
          <a:extLst>
            <a:ext uri="{FF2B5EF4-FFF2-40B4-BE49-F238E27FC236}">
              <a16:creationId xmlns:a16="http://schemas.microsoft.com/office/drawing/2014/main" id="{AE77DF9A-767B-495F-A1D9-5B2A75733D44}"/>
            </a:ext>
          </a:extLst>
        </xdr:cNvPr>
        <xdr:cNvCxnSpPr/>
      </xdr:nvCxnSpPr>
      <xdr:spPr>
        <a:xfrm flipV="1">
          <a:off x="15481300" y="6534150"/>
          <a:ext cx="838200" cy="419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36</xdr:row>
      <xdr:rowOff>8255</xdr:rowOff>
    </xdr:from>
    <xdr:to>
      <xdr:col>76</xdr:col>
      <xdr:colOff>165100</xdr:colOff>
      <xdr:row>36</xdr:row>
      <xdr:rowOff>109855</xdr:rowOff>
    </xdr:to>
    <xdr:sp macro="" textlink="">
      <xdr:nvSpPr>
        <xdr:cNvPr id="409" name="楕円 408">
          <a:extLst>
            <a:ext uri="{FF2B5EF4-FFF2-40B4-BE49-F238E27FC236}">
              <a16:creationId xmlns:a16="http://schemas.microsoft.com/office/drawing/2014/main" id="{B6B4D6B5-1BD3-4329-BDB9-613BF550239A}"/>
            </a:ext>
          </a:extLst>
        </xdr:cNvPr>
        <xdr:cNvSpPr/>
      </xdr:nvSpPr>
      <xdr:spPr>
        <a:xfrm>
          <a:off x="14541500" y="61804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36</xdr:row>
      <xdr:rowOff>59055</xdr:rowOff>
    </xdr:from>
    <xdr:to>
      <xdr:col>81</xdr:col>
      <xdr:colOff>50800</xdr:colOff>
      <xdr:row>38</xdr:row>
      <xdr:rowOff>60960</xdr:rowOff>
    </xdr:to>
    <xdr:cxnSp macro="">
      <xdr:nvCxnSpPr>
        <xdr:cNvPr id="410" name="直線コネクタ 409">
          <a:extLst>
            <a:ext uri="{FF2B5EF4-FFF2-40B4-BE49-F238E27FC236}">
              <a16:creationId xmlns:a16="http://schemas.microsoft.com/office/drawing/2014/main" id="{D9CB6E2E-D96F-4983-A7A8-41B60B0E7734}"/>
            </a:ext>
          </a:extLst>
        </xdr:cNvPr>
        <xdr:cNvCxnSpPr/>
      </xdr:nvCxnSpPr>
      <xdr:spPr>
        <a:xfrm>
          <a:off x="14592300" y="6231255"/>
          <a:ext cx="889000" cy="3448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34</xdr:row>
      <xdr:rowOff>130175</xdr:rowOff>
    </xdr:from>
    <xdr:to>
      <xdr:col>72</xdr:col>
      <xdr:colOff>38100</xdr:colOff>
      <xdr:row>35</xdr:row>
      <xdr:rowOff>60325</xdr:rowOff>
    </xdr:to>
    <xdr:sp macro="" textlink="">
      <xdr:nvSpPr>
        <xdr:cNvPr id="411" name="楕円 410">
          <a:extLst>
            <a:ext uri="{FF2B5EF4-FFF2-40B4-BE49-F238E27FC236}">
              <a16:creationId xmlns:a16="http://schemas.microsoft.com/office/drawing/2014/main" id="{BA046774-7B1C-4A0D-A11C-4FE09BE7DCC2}"/>
            </a:ext>
          </a:extLst>
        </xdr:cNvPr>
        <xdr:cNvSpPr/>
      </xdr:nvSpPr>
      <xdr:spPr>
        <a:xfrm>
          <a:off x="13652500" y="59594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35</xdr:row>
      <xdr:rowOff>9525</xdr:rowOff>
    </xdr:from>
    <xdr:to>
      <xdr:col>76</xdr:col>
      <xdr:colOff>114300</xdr:colOff>
      <xdr:row>36</xdr:row>
      <xdr:rowOff>59055</xdr:rowOff>
    </xdr:to>
    <xdr:cxnSp macro="">
      <xdr:nvCxnSpPr>
        <xdr:cNvPr id="412" name="直線コネクタ 411">
          <a:extLst>
            <a:ext uri="{FF2B5EF4-FFF2-40B4-BE49-F238E27FC236}">
              <a16:creationId xmlns:a16="http://schemas.microsoft.com/office/drawing/2014/main" id="{6F22C37F-B508-496C-A264-9803393802DC}"/>
            </a:ext>
          </a:extLst>
        </xdr:cNvPr>
        <xdr:cNvCxnSpPr/>
      </xdr:nvCxnSpPr>
      <xdr:spPr>
        <a:xfrm>
          <a:off x="13703300" y="6010275"/>
          <a:ext cx="889000" cy="2209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35</xdr:row>
      <xdr:rowOff>162577</xdr:rowOff>
    </xdr:from>
    <xdr:ext cx="405111" cy="259045"/>
    <xdr:sp macro="" textlink="">
      <xdr:nvSpPr>
        <xdr:cNvPr id="413" name="n_1aveValue【認定こども園・幼稚園・保育所】&#10;有形固定資産減価償却率">
          <a:extLst>
            <a:ext uri="{FF2B5EF4-FFF2-40B4-BE49-F238E27FC236}">
              <a16:creationId xmlns:a16="http://schemas.microsoft.com/office/drawing/2014/main" id="{239B25D2-AAAD-41AE-BA8B-0F393C211889}"/>
            </a:ext>
          </a:extLst>
        </xdr:cNvPr>
        <xdr:cNvSpPr txBox="1"/>
      </xdr:nvSpPr>
      <xdr:spPr>
        <a:xfrm>
          <a:off x="15266044" y="61633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41</xdr:row>
      <xdr:rowOff>60977</xdr:rowOff>
    </xdr:from>
    <xdr:ext cx="405111" cy="259045"/>
    <xdr:sp macro="" textlink="">
      <xdr:nvSpPr>
        <xdr:cNvPr id="414" name="n_2aveValue【認定こども園・幼稚園・保育所】&#10;有形固定資産減価償却率">
          <a:extLst>
            <a:ext uri="{FF2B5EF4-FFF2-40B4-BE49-F238E27FC236}">
              <a16:creationId xmlns:a16="http://schemas.microsoft.com/office/drawing/2014/main" id="{9D10F354-17B1-4D36-9569-18311656BFC1}"/>
            </a:ext>
          </a:extLst>
        </xdr:cNvPr>
        <xdr:cNvSpPr txBox="1"/>
      </xdr:nvSpPr>
      <xdr:spPr>
        <a:xfrm>
          <a:off x="14389744" y="70904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38</xdr:row>
      <xdr:rowOff>70502</xdr:rowOff>
    </xdr:from>
    <xdr:ext cx="405111" cy="259045"/>
    <xdr:sp macro="" textlink="">
      <xdr:nvSpPr>
        <xdr:cNvPr id="415" name="n_3aveValue【認定こども園・幼稚園・保育所】&#10;有形固定資産減価償却率">
          <a:extLst>
            <a:ext uri="{FF2B5EF4-FFF2-40B4-BE49-F238E27FC236}">
              <a16:creationId xmlns:a16="http://schemas.microsoft.com/office/drawing/2014/main" id="{2F8B6F99-1C45-43D1-972D-0410BD8D0BCA}"/>
            </a:ext>
          </a:extLst>
        </xdr:cNvPr>
        <xdr:cNvSpPr txBox="1"/>
      </xdr:nvSpPr>
      <xdr:spPr>
        <a:xfrm>
          <a:off x="13500744" y="65856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38</xdr:row>
      <xdr:rowOff>102887</xdr:rowOff>
    </xdr:from>
    <xdr:ext cx="405111" cy="259045"/>
    <xdr:sp macro="" textlink="">
      <xdr:nvSpPr>
        <xdr:cNvPr id="416" name="n_1mainValue【認定こども園・幼稚園・保育所】&#10;有形固定資産減価償却率">
          <a:extLst>
            <a:ext uri="{FF2B5EF4-FFF2-40B4-BE49-F238E27FC236}">
              <a16:creationId xmlns:a16="http://schemas.microsoft.com/office/drawing/2014/main" id="{17941577-5A2B-4FC4-9577-5FE7EC089DDE}"/>
            </a:ext>
          </a:extLst>
        </xdr:cNvPr>
        <xdr:cNvSpPr txBox="1"/>
      </xdr:nvSpPr>
      <xdr:spPr>
        <a:xfrm>
          <a:off x="15266044" y="66179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34</xdr:row>
      <xdr:rowOff>126382</xdr:rowOff>
    </xdr:from>
    <xdr:ext cx="405111" cy="259045"/>
    <xdr:sp macro="" textlink="">
      <xdr:nvSpPr>
        <xdr:cNvPr id="417" name="n_2mainValue【認定こども園・幼稚園・保育所】&#10;有形固定資産減価償却率">
          <a:extLst>
            <a:ext uri="{FF2B5EF4-FFF2-40B4-BE49-F238E27FC236}">
              <a16:creationId xmlns:a16="http://schemas.microsoft.com/office/drawing/2014/main" id="{63968D14-A16A-4FF0-B7FD-5536552868A7}"/>
            </a:ext>
          </a:extLst>
        </xdr:cNvPr>
        <xdr:cNvSpPr txBox="1"/>
      </xdr:nvSpPr>
      <xdr:spPr>
        <a:xfrm>
          <a:off x="14389744" y="59556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33</xdr:row>
      <xdr:rowOff>76852</xdr:rowOff>
    </xdr:from>
    <xdr:ext cx="405111" cy="259045"/>
    <xdr:sp macro="" textlink="">
      <xdr:nvSpPr>
        <xdr:cNvPr id="418" name="n_3mainValue【認定こども園・幼稚園・保育所】&#10;有形固定資産減価償却率">
          <a:extLst>
            <a:ext uri="{FF2B5EF4-FFF2-40B4-BE49-F238E27FC236}">
              <a16:creationId xmlns:a16="http://schemas.microsoft.com/office/drawing/2014/main" id="{8157E89A-92EE-4949-BE9F-B063F434D910}"/>
            </a:ext>
          </a:extLst>
        </xdr:cNvPr>
        <xdr:cNvSpPr txBox="1"/>
      </xdr:nvSpPr>
      <xdr:spPr>
        <a:xfrm>
          <a:off x="13500744" y="57347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419" name="正方形/長方形 418">
          <a:extLst>
            <a:ext uri="{FF2B5EF4-FFF2-40B4-BE49-F238E27FC236}">
              <a16:creationId xmlns:a16="http://schemas.microsoft.com/office/drawing/2014/main" id="{7A5810DF-1F85-4DCB-ABA2-E5D0B92B0024}"/>
            </a:ext>
          </a:extLst>
        </xdr:cNvPr>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420" name="正方形/長方形 419">
          <a:extLst>
            <a:ext uri="{FF2B5EF4-FFF2-40B4-BE49-F238E27FC236}">
              <a16:creationId xmlns:a16="http://schemas.microsoft.com/office/drawing/2014/main" id="{C8F778F4-B7A5-4A08-900E-7ADB9B5BC098}"/>
            </a:ext>
          </a:extLst>
        </xdr:cNvPr>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421" name="正方形/長方形 420">
          <a:extLst>
            <a:ext uri="{FF2B5EF4-FFF2-40B4-BE49-F238E27FC236}">
              <a16:creationId xmlns:a16="http://schemas.microsoft.com/office/drawing/2014/main" id="{E50985BC-25CC-407D-A0A1-CE8F0A3FCAF0}"/>
            </a:ext>
          </a:extLst>
        </xdr:cNvPr>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422" name="正方形/長方形 421">
          <a:extLst>
            <a:ext uri="{FF2B5EF4-FFF2-40B4-BE49-F238E27FC236}">
              <a16:creationId xmlns:a16="http://schemas.microsoft.com/office/drawing/2014/main" id="{6B1CA362-97EE-4F96-89C7-CFE3835B929E}"/>
            </a:ext>
          </a:extLst>
        </xdr:cNvPr>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423" name="正方形/長方形 422">
          <a:extLst>
            <a:ext uri="{FF2B5EF4-FFF2-40B4-BE49-F238E27FC236}">
              <a16:creationId xmlns:a16="http://schemas.microsoft.com/office/drawing/2014/main" id="{BCEE2BDE-4F88-433B-9ABC-EC25A0FEE95A}"/>
            </a:ext>
          </a:extLst>
        </xdr:cNvPr>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424" name="正方形/長方形 423">
          <a:extLst>
            <a:ext uri="{FF2B5EF4-FFF2-40B4-BE49-F238E27FC236}">
              <a16:creationId xmlns:a16="http://schemas.microsoft.com/office/drawing/2014/main" id="{30703D5B-42C3-49BF-BCCA-9522CDC2B222}"/>
            </a:ext>
          </a:extLst>
        </xdr:cNvPr>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425" name="正方形/長方形 424">
          <a:extLst>
            <a:ext uri="{FF2B5EF4-FFF2-40B4-BE49-F238E27FC236}">
              <a16:creationId xmlns:a16="http://schemas.microsoft.com/office/drawing/2014/main" id="{73FC2EF4-66EC-4027-9289-4725D12A649B}"/>
            </a:ext>
          </a:extLst>
        </xdr:cNvPr>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426" name="正方形/長方形 425">
          <a:extLst>
            <a:ext uri="{FF2B5EF4-FFF2-40B4-BE49-F238E27FC236}">
              <a16:creationId xmlns:a16="http://schemas.microsoft.com/office/drawing/2014/main" id="{C9FB4744-A8C2-4349-ADC2-52D7F593106C}"/>
            </a:ext>
          </a:extLst>
        </xdr:cNvPr>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427" name="テキスト ボックス 426">
          <a:extLst>
            <a:ext uri="{FF2B5EF4-FFF2-40B4-BE49-F238E27FC236}">
              <a16:creationId xmlns:a16="http://schemas.microsoft.com/office/drawing/2014/main" id="{7752D388-68D6-4727-9794-850F0C24F1EB}"/>
            </a:ext>
          </a:extLst>
        </xdr:cNvPr>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428" name="直線コネクタ 427">
          <a:extLst>
            <a:ext uri="{FF2B5EF4-FFF2-40B4-BE49-F238E27FC236}">
              <a16:creationId xmlns:a16="http://schemas.microsoft.com/office/drawing/2014/main" id="{3908EF18-2308-4567-AD12-C74F47E956DB}"/>
            </a:ext>
          </a:extLst>
        </xdr:cNvPr>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42</xdr:row>
      <xdr:rowOff>92528</xdr:rowOff>
    </xdr:from>
    <xdr:to>
      <xdr:col>120</xdr:col>
      <xdr:colOff>114300</xdr:colOff>
      <xdr:row>42</xdr:row>
      <xdr:rowOff>92528</xdr:rowOff>
    </xdr:to>
    <xdr:cxnSp macro="">
      <xdr:nvCxnSpPr>
        <xdr:cNvPr id="429" name="直線コネクタ 428">
          <a:extLst>
            <a:ext uri="{FF2B5EF4-FFF2-40B4-BE49-F238E27FC236}">
              <a16:creationId xmlns:a16="http://schemas.microsoft.com/office/drawing/2014/main" id="{853FFFAA-5443-4709-B132-D37820F77609}"/>
            </a:ext>
          </a:extLst>
        </xdr:cNvPr>
        <xdr:cNvCxnSpPr/>
      </xdr:nvCxnSpPr>
      <xdr:spPr>
        <a:xfrm>
          <a:off x="18288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41</xdr:row>
      <xdr:rowOff>121755</xdr:rowOff>
    </xdr:from>
    <xdr:ext cx="467179" cy="259045"/>
    <xdr:sp macro="" textlink="">
      <xdr:nvSpPr>
        <xdr:cNvPr id="430" name="テキスト ボックス 429">
          <a:extLst>
            <a:ext uri="{FF2B5EF4-FFF2-40B4-BE49-F238E27FC236}">
              <a16:creationId xmlns:a16="http://schemas.microsoft.com/office/drawing/2014/main" id="{FC8CE63D-9992-43B5-981D-FFD7AC9693D9}"/>
            </a:ext>
          </a:extLst>
        </xdr:cNvPr>
        <xdr:cNvSpPr txBox="1"/>
      </xdr:nvSpPr>
      <xdr:spPr>
        <a:xfrm>
          <a:off x="17820821" y="715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40</xdr:row>
      <xdr:rowOff>108857</xdr:rowOff>
    </xdr:from>
    <xdr:to>
      <xdr:col>120</xdr:col>
      <xdr:colOff>114300</xdr:colOff>
      <xdr:row>40</xdr:row>
      <xdr:rowOff>108857</xdr:rowOff>
    </xdr:to>
    <xdr:cxnSp macro="">
      <xdr:nvCxnSpPr>
        <xdr:cNvPr id="431" name="直線コネクタ 430">
          <a:extLst>
            <a:ext uri="{FF2B5EF4-FFF2-40B4-BE49-F238E27FC236}">
              <a16:creationId xmlns:a16="http://schemas.microsoft.com/office/drawing/2014/main" id="{F5D47525-D179-4FA8-9A84-700A13B1C678}"/>
            </a:ext>
          </a:extLst>
        </xdr:cNvPr>
        <xdr:cNvCxnSpPr/>
      </xdr:nvCxnSpPr>
      <xdr:spPr>
        <a:xfrm>
          <a:off x="18288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39</xdr:row>
      <xdr:rowOff>138084</xdr:rowOff>
    </xdr:from>
    <xdr:ext cx="467179" cy="259045"/>
    <xdr:sp macro="" textlink="">
      <xdr:nvSpPr>
        <xdr:cNvPr id="432" name="テキスト ボックス 431">
          <a:extLst>
            <a:ext uri="{FF2B5EF4-FFF2-40B4-BE49-F238E27FC236}">
              <a16:creationId xmlns:a16="http://schemas.microsoft.com/office/drawing/2014/main" id="{43FB3C14-334B-4757-A44F-D32FB014111A}"/>
            </a:ext>
          </a:extLst>
        </xdr:cNvPr>
        <xdr:cNvSpPr txBox="1"/>
      </xdr:nvSpPr>
      <xdr:spPr>
        <a:xfrm>
          <a:off x="17820821" y="682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38</xdr:row>
      <xdr:rowOff>125185</xdr:rowOff>
    </xdr:from>
    <xdr:to>
      <xdr:col>120</xdr:col>
      <xdr:colOff>114300</xdr:colOff>
      <xdr:row>38</xdr:row>
      <xdr:rowOff>125185</xdr:rowOff>
    </xdr:to>
    <xdr:cxnSp macro="">
      <xdr:nvCxnSpPr>
        <xdr:cNvPr id="433" name="直線コネクタ 432">
          <a:extLst>
            <a:ext uri="{FF2B5EF4-FFF2-40B4-BE49-F238E27FC236}">
              <a16:creationId xmlns:a16="http://schemas.microsoft.com/office/drawing/2014/main" id="{3D716A18-9AB1-4D22-9AF4-5C5F99954EE6}"/>
            </a:ext>
          </a:extLst>
        </xdr:cNvPr>
        <xdr:cNvCxnSpPr/>
      </xdr:nvCxnSpPr>
      <xdr:spPr>
        <a:xfrm>
          <a:off x="18288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37</xdr:row>
      <xdr:rowOff>154412</xdr:rowOff>
    </xdr:from>
    <xdr:ext cx="467179" cy="259045"/>
    <xdr:sp macro="" textlink="">
      <xdr:nvSpPr>
        <xdr:cNvPr id="434" name="テキスト ボックス 433">
          <a:extLst>
            <a:ext uri="{FF2B5EF4-FFF2-40B4-BE49-F238E27FC236}">
              <a16:creationId xmlns:a16="http://schemas.microsoft.com/office/drawing/2014/main" id="{8A99B8CC-08AA-4EFF-BE2A-19213818AB07}"/>
            </a:ext>
          </a:extLst>
        </xdr:cNvPr>
        <xdr:cNvSpPr txBox="1"/>
      </xdr:nvSpPr>
      <xdr:spPr>
        <a:xfrm>
          <a:off x="17820821" y="64980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141514</xdr:rowOff>
    </xdr:from>
    <xdr:to>
      <xdr:col>120</xdr:col>
      <xdr:colOff>114300</xdr:colOff>
      <xdr:row>36</xdr:row>
      <xdr:rowOff>141514</xdr:rowOff>
    </xdr:to>
    <xdr:cxnSp macro="">
      <xdr:nvCxnSpPr>
        <xdr:cNvPr id="435" name="直線コネクタ 434">
          <a:extLst>
            <a:ext uri="{FF2B5EF4-FFF2-40B4-BE49-F238E27FC236}">
              <a16:creationId xmlns:a16="http://schemas.microsoft.com/office/drawing/2014/main" id="{A989FF63-FA9E-4B7A-8A25-E3888A697973}"/>
            </a:ext>
          </a:extLst>
        </xdr:cNvPr>
        <xdr:cNvCxnSpPr/>
      </xdr:nvCxnSpPr>
      <xdr:spPr>
        <a:xfrm>
          <a:off x="18288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35</xdr:row>
      <xdr:rowOff>170741</xdr:rowOff>
    </xdr:from>
    <xdr:ext cx="467179" cy="259045"/>
    <xdr:sp macro="" textlink="">
      <xdr:nvSpPr>
        <xdr:cNvPr id="436" name="テキスト ボックス 435">
          <a:extLst>
            <a:ext uri="{FF2B5EF4-FFF2-40B4-BE49-F238E27FC236}">
              <a16:creationId xmlns:a16="http://schemas.microsoft.com/office/drawing/2014/main" id="{73952BCF-75CE-48A5-9C03-770C76384FAE}"/>
            </a:ext>
          </a:extLst>
        </xdr:cNvPr>
        <xdr:cNvSpPr txBox="1"/>
      </xdr:nvSpPr>
      <xdr:spPr>
        <a:xfrm>
          <a:off x="17820821" y="617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157843</xdr:rowOff>
    </xdr:from>
    <xdr:to>
      <xdr:col>120</xdr:col>
      <xdr:colOff>114300</xdr:colOff>
      <xdr:row>34</xdr:row>
      <xdr:rowOff>157843</xdr:rowOff>
    </xdr:to>
    <xdr:cxnSp macro="">
      <xdr:nvCxnSpPr>
        <xdr:cNvPr id="437" name="直線コネクタ 436">
          <a:extLst>
            <a:ext uri="{FF2B5EF4-FFF2-40B4-BE49-F238E27FC236}">
              <a16:creationId xmlns:a16="http://schemas.microsoft.com/office/drawing/2014/main" id="{249857E1-A55F-4C22-8973-345C1CA84A28}"/>
            </a:ext>
          </a:extLst>
        </xdr:cNvPr>
        <xdr:cNvCxnSpPr/>
      </xdr:nvCxnSpPr>
      <xdr:spPr>
        <a:xfrm>
          <a:off x="18288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34</xdr:row>
      <xdr:rowOff>15620</xdr:rowOff>
    </xdr:from>
    <xdr:ext cx="467179" cy="259045"/>
    <xdr:sp macro="" textlink="">
      <xdr:nvSpPr>
        <xdr:cNvPr id="438" name="テキスト ボックス 437">
          <a:extLst>
            <a:ext uri="{FF2B5EF4-FFF2-40B4-BE49-F238E27FC236}">
              <a16:creationId xmlns:a16="http://schemas.microsoft.com/office/drawing/2014/main" id="{FD197DD6-178F-460B-8075-8BA34F1D023A}"/>
            </a:ext>
          </a:extLst>
        </xdr:cNvPr>
        <xdr:cNvSpPr txBox="1"/>
      </xdr:nvSpPr>
      <xdr:spPr>
        <a:xfrm>
          <a:off x="17820821" y="584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2722</xdr:rowOff>
    </xdr:from>
    <xdr:to>
      <xdr:col>120</xdr:col>
      <xdr:colOff>114300</xdr:colOff>
      <xdr:row>33</xdr:row>
      <xdr:rowOff>2722</xdr:rowOff>
    </xdr:to>
    <xdr:cxnSp macro="">
      <xdr:nvCxnSpPr>
        <xdr:cNvPr id="439" name="直線コネクタ 438">
          <a:extLst>
            <a:ext uri="{FF2B5EF4-FFF2-40B4-BE49-F238E27FC236}">
              <a16:creationId xmlns:a16="http://schemas.microsoft.com/office/drawing/2014/main" id="{C7DCF999-16C2-47FE-A6CD-F1F87792CC45}"/>
            </a:ext>
          </a:extLst>
        </xdr:cNvPr>
        <xdr:cNvCxnSpPr/>
      </xdr:nvCxnSpPr>
      <xdr:spPr>
        <a:xfrm>
          <a:off x="18288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32</xdr:row>
      <xdr:rowOff>31949</xdr:rowOff>
    </xdr:from>
    <xdr:ext cx="467179" cy="259045"/>
    <xdr:sp macro="" textlink="">
      <xdr:nvSpPr>
        <xdr:cNvPr id="440" name="テキスト ボックス 439">
          <a:extLst>
            <a:ext uri="{FF2B5EF4-FFF2-40B4-BE49-F238E27FC236}">
              <a16:creationId xmlns:a16="http://schemas.microsoft.com/office/drawing/2014/main" id="{3EC0C267-0111-44B3-BBBD-640B71247E53}"/>
            </a:ext>
          </a:extLst>
        </xdr:cNvPr>
        <xdr:cNvSpPr txBox="1"/>
      </xdr:nvSpPr>
      <xdr:spPr>
        <a:xfrm>
          <a:off x="17820821" y="551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441" name="直線コネクタ 440">
          <a:extLst>
            <a:ext uri="{FF2B5EF4-FFF2-40B4-BE49-F238E27FC236}">
              <a16:creationId xmlns:a16="http://schemas.microsoft.com/office/drawing/2014/main" id="{D54F51C8-35BA-4685-868E-EBF20F158FC7}"/>
            </a:ext>
          </a:extLst>
        </xdr:cNvPr>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30</xdr:row>
      <xdr:rowOff>48277</xdr:rowOff>
    </xdr:from>
    <xdr:ext cx="467179" cy="259045"/>
    <xdr:sp macro="" textlink="">
      <xdr:nvSpPr>
        <xdr:cNvPr id="442" name="テキスト ボックス 441">
          <a:extLst>
            <a:ext uri="{FF2B5EF4-FFF2-40B4-BE49-F238E27FC236}">
              <a16:creationId xmlns:a16="http://schemas.microsoft.com/office/drawing/2014/main" id="{A4D89999-3A5E-4AD2-AFDD-FFFAF33DCDDC}"/>
            </a:ext>
          </a:extLst>
        </xdr:cNvPr>
        <xdr:cNvSpPr txBox="1"/>
      </xdr:nvSpPr>
      <xdr:spPr>
        <a:xfrm>
          <a:off x="17820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443" name="【認定こども園・幼稚園・保育所】&#10;一人当たり面積グラフ枠">
          <a:extLst>
            <a:ext uri="{FF2B5EF4-FFF2-40B4-BE49-F238E27FC236}">
              <a16:creationId xmlns:a16="http://schemas.microsoft.com/office/drawing/2014/main" id="{9D04B817-ACC1-4ADE-8600-A681855F3778}"/>
            </a:ext>
          </a:extLst>
        </xdr:cNvPr>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32</xdr:row>
      <xdr:rowOff>118654</xdr:rowOff>
    </xdr:from>
    <xdr:to>
      <xdr:col>116</xdr:col>
      <xdr:colOff>62864</xdr:colOff>
      <xdr:row>42</xdr:row>
      <xdr:rowOff>7620</xdr:rowOff>
    </xdr:to>
    <xdr:cxnSp macro="">
      <xdr:nvCxnSpPr>
        <xdr:cNvPr id="444" name="直線コネクタ 443">
          <a:extLst>
            <a:ext uri="{FF2B5EF4-FFF2-40B4-BE49-F238E27FC236}">
              <a16:creationId xmlns:a16="http://schemas.microsoft.com/office/drawing/2014/main" id="{8AF44642-E686-4139-AE46-E03656A30EC7}"/>
            </a:ext>
          </a:extLst>
        </xdr:cNvPr>
        <xdr:cNvCxnSpPr/>
      </xdr:nvCxnSpPr>
      <xdr:spPr>
        <a:xfrm flipV="1">
          <a:off x="22160864" y="5605054"/>
          <a:ext cx="0" cy="160346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42</xdr:row>
      <xdr:rowOff>11447</xdr:rowOff>
    </xdr:from>
    <xdr:ext cx="469744" cy="259045"/>
    <xdr:sp macro="" textlink="">
      <xdr:nvSpPr>
        <xdr:cNvPr id="445" name="【認定こども園・幼稚園・保育所】&#10;一人当たり面積最小値テキスト">
          <a:extLst>
            <a:ext uri="{FF2B5EF4-FFF2-40B4-BE49-F238E27FC236}">
              <a16:creationId xmlns:a16="http://schemas.microsoft.com/office/drawing/2014/main" id="{263EA494-CAB6-4CCC-85F5-7FB7D1713982}"/>
            </a:ext>
          </a:extLst>
        </xdr:cNvPr>
        <xdr:cNvSpPr txBox="1"/>
      </xdr:nvSpPr>
      <xdr:spPr>
        <a:xfrm>
          <a:off x="22199600" y="72123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42</xdr:row>
      <xdr:rowOff>7620</xdr:rowOff>
    </xdr:from>
    <xdr:to>
      <xdr:col>116</xdr:col>
      <xdr:colOff>152400</xdr:colOff>
      <xdr:row>42</xdr:row>
      <xdr:rowOff>7620</xdr:rowOff>
    </xdr:to>
    <xdr:cxnSp macro="">
      <xdr:nvCxnSpPr>
        <xdr:cNvPr id="446" name="直線コネクタ 445">
          <a:extLst>
            <a:ext uri="{FF2B5EF4-FFF2-40B4-BE49-F238E27FC236}">
              <a16:creationId xmlns:a16="http://schemas.microsoft.com/office/drawing/2014/main" id="{3917C776-5275-4BAC-8925-2811268C738E}"/>
            </a:ext>
          </a:extLst>
        </xdr:cNvPr>
        <xdr:cNvCxnSpPr/>
      </xdr:nvCxnSpPr>
      <xdr:spPr>
        <a:xfrm>
          <a:off x="22072600" y="72085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31</xdr:row>
      <xdr:rowOff>65331</xdr:rowOff>
    </xdr:from>
    <xdr:ext cx="469744" cy="259045"/>
    <xdr:sp macro="" textlink="">
      <xdr:nvSpPr>
        <xdr:cNvPr id="447" name="【認定こども園・幼稚園・保育所】&#10;一人当たり面積最大値テキスト">
          <a:extLst>
            <a:ext uri="{FF2B5EF4-FFF2-40B4-BE49-F238E27FC236}">
              <a16:creationId xmlns:a16="http://schemas.microsoft.com/office/drawing/2014/main" id="{C03BC7B1-D5F2-45BB-9867-49C4D856E796}"/>
            </a:ext>
          </a:extLst>
        </xdr:cNvPr>
        <xdr:cNvSpPr txBox="1"/>
      </xdr:nvSpPr>
      <xdr:spPr>
        <a:xfrm>
          <a:off x="22199600" y="53802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0.517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32</xdr:row>
      <xdr:rowOff>118654</xdr:rowOff>
    </xdr:from>
    <xdr:to>
      <xdr:col>116</xdr:col>
      <xdr:colOff>152400</xdr:colOff>
      <xdr:row>32</xdr:row>
      <xdr:rowOff>118654</xdr:rowOff>
    </xdr:to>
    <xdr:cxnSp macro="">
      <xdr:nvCxnSpPr>
        <xdr:cNvPr id="448" name="直線コネクタ 447">
          <a:extLst>
            <a:ext uri="{FF2B5EF4-FFF2-40B4-BE49-F238E27FC236}">
              <a16:creationId xmlns:a16="http://schemas.microsoft.com/office/drawing/2014/main" id="{B13B59D9-1DE2-4157-B7EF-A9E958D2B59E}"/>
            </a:ext>
          </a:extLst>
        </xdr:cNvPr>
        <xdr:cNvCxnSpPr/>
      </xdr:nvCxnSpPr>
      <xdr:spPr>
        <a:xfrm>
          <a:off x="22072600" y="560505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37</xdr:row>
      <xdr:rowOff>129920</xdr:rowOff>
    </xdr:from>
    <xdr:ext cx="469744" cy="259045"/>
    <xdr:sp macro="" textlink="">
      <xdr:nvSpPr>
        <xdr:cNvPr id="449" name="【認定こども園・幼稚園・保育所】&#10;一人当たり面積平均値テキスト">
          <a:extLst>
            <a:ext uri="{FF2B5EF4-FFF2-40B4-BE49-F238E27FC236}">
              <a16:creationId xmlns:a16="http://schemas.microsoft.com/office/drawing/2014/main" id="{85D1C332-35F1-4864-9634-80EF75E4C0B8}"/>
            </a:ext>
          </a:extLst>
        </xdr:cNvPr>
        <xdr:cNvSpPr txBox="1"/>
      </xdr:nvSpPr>
      <xdr:spPr>
        <a:xfrm>
          <a:off x="22199600" y="647357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107043</xdr:rowOff>
    </xdr:from>
    <xdr:to>
      <xdr:col>116</xdr:col>
      <xdr:colOff>114300</xdr:colOff>
      <xdr:row>39</xdr:row>
      <xdr:rowOff>37193</xdr:rowOff>
    </xdr:to>
    <xdr:sp macro="" textlink="">
      <xdr:nvSpPr>
        <xdr:cNvPr id="450" name="フローチャート: 判断 449">
          <a:extLst>
            <a:ext uri="{FF2B5EF4-FFF2-40B4-BE49-F238E27FC236}">
              <a16:creationId xmlns:a16="http://schemas.microsoft.com/office/drawing/2014/main" id="{5739A301-86EA-47F1-9D52-AF905A2FD868}"/>
            </a:ext>
          </a:extLst>
        </xdr:cNvPr>
        <xdr:cNvSpPr/>
      </xdr:nvSpPr>
      <xdr:spPr>
        <a:xfrm>
          <a:off x="22110700" y="66221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38</xdr:row>
      <xdr:rowOff>80917</xdr:rowOff>
    </xdr:from>
    <xdr:to>
      <xdr:col>112</xdr:col>
      <xdr:colOff>38100</xdr:colOff>
      <xdr:row>39</xdr:row>
      <xdr:rowOff>11067</xdr:rowOff>
    </xdr:to>
    <xdr:sp macro="" textlink="">
      <xdr:nvSpPr>
        <xdr:cNvPr id="451" name="フローチャート: 判断 450">
          <a:extLst>
            <a:ext uri="{FF2B5EF4-FFF2-40B4-BE49-F238E27FC236}">
              <a16:creationId xmlns:a16="http://schemas.microsoft.com/office/drawing/2014/main" id="{D7DCBA16-A318-4B76-A2A6-9ED7B6B58D1B}"/>
            </a:ext>
          </a:extLst>
        </xdr:cNvPr>
        <xdr:cNvSpPr/>
      </xdr:nvSpPr>
      <xdr:spPr>
        <a:xfrm>
          <a:off x="21272500" y="65960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38</xdr:row>
      <xdr:rowOff>67854</xdr:rowOff>
    </xdr:from>
    <xdr:to>
      <xdr:col>107</xdr:col>
      <xdr:colOff>101600</xdr:colOff>
      <xdr:row>38</xdr:row>
      <xdr:rowOff>169454</xdr:rowOff>
    </xdr:to>
    <xdr:sp macro="" textlink="">
      <xdr:nvSpPr>
        <xdr:cNvPr id="452" name="フローチャート: 判断 451">
          <a:extLst>
            <a:ext uri="{FF2B5EF4-FFF2-40B4-BE49-F238E27FC236}">
              <a16:creationId xmlns:a16="http://schemas.microsoft.com/office/drawing/2014/main" id="{54ADB315-C69A-472F-896D-EDC7A13F5428}"/>
            </a:ext>
          </a:extLst>
        </xdr:cNvPr>
        <xdr:cNvSpPr/>
      </xdr:nvSpPr>
      <xdr:spPr>
        <a:xfrm>
          <a:off x="20383500" y="65829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37</xdr:row>
      <xdr:rowOff>160927</xdr:rowOff>
    </xdr:from>
    <xdr:to>
      <xdr:col>102</xdr:col>
      <xdr:colOff>165100</xdr:colOff>
      <xdr:row>38</xdr:row>
      <xdr:rowOff>91077</xdr:rowOff>
    </xdr:to>
    <xdr:sp macro="" textlink="">
      <xdr:nvSpPr>
        <xdr:cNvPr id="453" name="フローチャート: 判断 452">
          <a:extLst>
            <a:ext uri="{FF2B5EF4-FFF2-40B4-BE49-F238E27FC236}">
              <a16:creationId xmlns:a16="http://schemas.microsoft.com/office/drawing/2014/main" id="{C55AB675-DB05-4FC0-8CBF-5FF1ECAFF363}"/>
            </a:ext>
          </a:extLst>
        </xdr:cNvPr>
        <xdr:cNvSpPr/>
      </xdr:nvSpPr>
      <xdr:spPr>
        <a:xfrm>
          <a:off x="19494500" y="65045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454" name="テキスト ボックス 453">
          <a:extLst>
            <a:ext uri="{FF2B5EF4-FFF2-40B4-BE49-F238E27FC236}">
              <a16:creationId xmlns:a16="http://schemas.microsoft.com/office/drawing/2014/main" id="{93F2E8F2-F264-4904-9AC7-D042C9608629}"/>
            </a:ext>
          </a:extLst>
        </xdr:cNvPr>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455" name="テキスト ボックス 454">
          <a:extLst>
            <a:ext uri="{FF2B5EF4-FFF2-40B4-BE49-F238E27FC236}">
              <a16:creationId xmlns:a16="http://schemas.microsoft.com/office/drawing/2014/main" id="{571990A0-94DD-4C0C-8F7E-674EAB251314}"/>
            </a:ext>
          </a:extLst>
        </xdr:cNvPr>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456" name="テキスト ボックス 455">
          <a:extLst>
            <a:ext uri="{FF2B5EF4-FFF2-40B4-BE49-F238E27FC236}">
              <a16:creationId xmlns:a16="http://schemas.microsoft.com/office/drawing/2014/main" id="{8053A25D-325F-4836-AE11-C747160EDC4D}"/>
            </a:ext>
          </a:extLst>
        </xdr:cNvPr>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457" name="テキスト ボックス 456">
          <a:extLst>
            <a:ext uri="{FF2B5EF4-FFF2-40B4-BE49-F238E27FC236}">
              <a16:creationId xmlns:a16="http://schemas.microsoft.com/office/drawing/2014/main" id="{9D61AED3-5430-49DE-A538-A1DF935568CA}"/>
            </a:ext>
          </a:extLst>
        </xdr:cNvPr>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458" name="テキスト ボックス 457">
          <a:extLst>
            <a:ext uri="{FF2B5EF4-FFF2-40B4-BE49-F238E27FC236}">
              <a16:creationId xmlns:a16="http://schemas.microsoft.com/office/drawing/2014/main" id="{4489C464-2B02-45D0-A9CF-EAD1DE316346}"/>
            </a:ext>
          </a:extLst>
        </xdr:cNvPr>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40</xdr:row>
      <xdr:rowOff>136434</xdr:rowOff>
    </xdr:from>
    <xdr:to>
      <xdr:col>116</xdr:col>
      <xdr:colOff>114300</xdr:colOff>
      <xdr:row>41</xdr:row>
      <xdr:rowOff>66584</xdr:rowOff>
    </xdr:to>
    <xdr:sp macro="" textlink="">
      <xdr:nvSpPr>
        <xdr:cNvPr id="459" name="楕円 458">
          <a:extLst>
            <a:ext uri="{FF2B5EF4-FFF2-40B4-BE49-F238E27FC236}">
              <a16:creationId xmlns:a16="http://schemas.microsoft.com/office/drawing/2014/main" id="{1F4B4D75-A519-476B-9FB7-543D76DA9DB8}"/>
            </a:ext>
          </a:extLst>
        </xdr:cNvPr>
        <xdr:cNvSpPr/>
      </xdr:nvSpPr>
      <xdr:spPr>
        <a:xfrm>
          <a:off x="22110700" y="69944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40</xdr:row>
      <xdr:rowOff>114861</xdr:rowOff>
    </xdr:from>
    <xdr:ext cx="469744" cy="259045"/>
    <xdr:sp macro="" textlink="">
      <xdr:nvSpPr>
        <xdr:cNvPr id="460" name="【認定こども園・幼稚園・保育所】&#10;一人当たり面積該当値テキスト">
          <a:extLst>
            <a:ext uri="{FF2B5EF4-FFF2-40B4-BE49-F238E27FC236}">
              <a16:creationId xmlns:a16="http://schemas.microsoft.com/office/drawing/2014/main" id="{74C8CFE1-AB13-4235-B83D-6657ED850365}"/>
            </a:ext>
          </a:extLst>
        </xdr:cNvPr>
        <xdr:cNvSpPr txBox="1"/>
      </xdr:nvSpPr>
      <xdr:spPr>
        <a:xfrm>
          <a:off x="22199600" y="69728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40</xdr:row>
      <xdr:rowOff>133169</xdr:rowOff>
    </xdr:from>
    <xdr:to>
      <xdr:col>112</xdr:col>
      <xdr:colOff>38100</xdr:colOff>
      <xdr:row>41</xdr:row>
      <xdr:rowOff>63319</xdr:rowOff>
    </xdr:to>
    <xdr:sp macro="" textlink="">
      <xdr:nvSpPr>
        <xdr:cNvPr id="461" name="楕円 460">
          <a:extLst>
            <a:ext uri="{FF2B5EF4-FFF2-40B4-BE49-F238E27FC236}">
              <a16:creationId xmlns:a16="http://schemas.microsoft.com/office/drawing/2014/main" id="{D8391F35-4A38-4B1B-B25F-43938E1332E8}"/>
            </a:ext>
          </a:extLst>
        </xdr:cNvPr>
        <xdr:cNvSpPr/>
      </xdr:nvSpPr>
      <xdr:spPr>
        <a:xfrm>
          <a:off x="21272500" y="69911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41</xdr:row>
      <xdr:rowOff>12519</xdr:rowOff>
    </xdr:from>
    <xdr:to>
      <xdr:col>116</xdr:col>
      <xdr:colOff>63500</xdr:colOff>
      <xdr:row>41</xdr:row>
      <xdr:rowOff>15784</xdr:rowOff>
    </xdr:to>
    <xdr:cxnSp macro="">
      <xdr:nvCxnSpPr>
        <xdr:cNvPr id="462" name="直線コネクタ 461">
          <a:extLst>
            <a:ext uri="{FF2B5EF4-FFF2-40B4-BE49-F238E27FC236}">
              <a16:creationId xmlns:a16="http://schemas.microsoft.com/office/drawing/2014/main" id="{7D1BB269-1AB2-4FBF-929C-E6D6E198D7BB}"/>
            </a:ext>
          </a:extLst>
        </xdr:cNvPr>
        <xdr:cNvCxnSpPr/>
      </xdr:nvCxnSpPr>
      <xdr:spPr>
        <a:xfrm>
          <a:off x="21323300" y="7041969"/>
          <a:ext cx="838200" cy="32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40</xdr:row>
      <xdr:rowOff>129903</xdr:rowOff>
    </xdr:from>
    <xdr:to>
      <xdr:col>107</xdr:col>
      <xdr:colOff>101600</xdr:colOff>
      <xdr:row>41</xdr:row>
      <xdr:rowOff>60053</xdr:rowOff>
    </xdr:to>
    <xdr:sp macro="" textlink="">
      <xdr:nvSpPr>
        <xdr:cNvPr id="463" name="楕円 462">
          <a:extLst>
            <a:ext uri="{FF2B5EF4-FFF2-40B4-BE49-F238E27FC236}">
              <a16:creationId xmlns:a16="http://schemas.microsoft.com/office/drawing/2014/main" id="{EDB56587-0465-4F23-A3F9-8D75CEF0A9EF}"/>
            </a:ext>
          </a:extLst>
        </xdr:cNvPr>
        <xdr:cNvSpPr/>
      </xdr:nvSpPr>
      <xdr:spPr>
        <a:xfrm>
          <a:off x="20383500" y="69879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41</xdr:row>
      <xdr:rowOff>9253</xdr:rowOff>
    </xdr:from>
    <xdr:to>
      <xdr:col>111</xdr:col>
      <xdr:colOff>177800</xdr:colOff>
      <xdr:row>41</xdr:row>
      <xdr:rowOff>12519</xdr:rowOff>
    </xdr:to>
    <xdr:cxnSp macro="">
      <xdr:nvCxnSpPr>
        <xdr:cNvPr id="464" name="直線コネクタ 463">
          <a:extLst>
            <a:ext uri="{FF2B5EF4-FFF2-40B4-BE49-F238E27FC236}">
              <a16:creationId xmlns:a16="http://schemas.microsoft.com/office/drawing/2014/main" id="{3DB2358A-1EA2-4B0C-9DD6-F54B1787B459}"/>
            </a:ext>
          </a:extLst>
        </xdr:cNvPr>
        <xdr:cNvCxnSpPr/>
      </xdr:nvCxnSpPr>
      <xdr:spPr>
        <a:xfrm>
          <a:off x="20434300" y="7038703"/>
          <a:ext cx="889000" cy="32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40</xdr:row>
      <xdr:rowOff>133169</xdr:rowOff>
    </xdr:from>
    <xdr:to>
      <xdr:col>102</xdr:col>
      <xdr:colOff>165100</xdr:colOff>
      <xdr:row>41</xdr:row>
      <xdr:rowOff>63319</xdr:rowOff>
    </xdr:to>
    <xdr:sp macro="" textlink="">
      <xdr:nvSpPr>
        <xdr:cNvPr id="465" name="楕円 464">
          <a:extLst>
            <a:ext uri="{FF2B5EF4-FFF2-40B4-BE49-F238E27FC236}">
              <a16:creationId xmlns:a16="http://schemas.microsoft.com/office/drawing/2014/main" id="{67E1BFE2-3BEC-4893-9180-DDBE841BAFEE}"/>
            </a:ext>
          </a:extLst>
        </xdr:cNvPr>
        <xdr:cNvSpPr/>
      </xdr:nvSpPr>
      <xdr:spPr>
        <a:xfrm>
          <a:off x="19494500" y="69911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41</xdr:row>
      <xdr:rowOff>9253</xdr:rowOff>
    </xdr:from>
    <xdr:to>
      <xdr:col>107</xdr:col>
      <xdr:colOff>50800</xdr:colOff>
      <xdr:row>41</xdr:row>
      <xdr:rowOff>12519</xdr:rowOff>
    </xdr:to>
    <xdr:cxnSp macro="">
      <xdr:nvCxnSpPr>
        <xdr:cNvPr id="466" name="直線コネクタ 465">
          <a:extLst>
            <a:ext uri="{FF2B5EF4-FFF2-40B4-BE49-F238E27FC236}">
              <a16:creationId xmlns:a16="http://schemas.microsoft.com/office/drawing/2014/main" id="{C1271C27-0844-44E9-ADBB-5381D0C3B9FB}"/>
            </a:ext>
          </a:extLst>
        </xdr:cNvPr>
        <xdr:cNvCxnSpPr/>
      </xdr:nvCxnSpPr>
      <xdr:spPr>
        <a:xfrm flipV="1">
          <a:off x="19545300" y="7038703"/>
          <a:ext cx="889000" cy="32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37</xdr:row>
      <xdr:rowOff>27594</xdr:rowOff>
    </xdr:from>
    <xdr:ext cx="469744" cy="259045"/>
    <xdr:sp macro="" textlink="">
      <xdr:nvSpPr>
        <xdr:cNvPr id="467" name="n_1aveValue【認定こども園・幼稚園・保育所】&#10;一人当たり面積">
          <a:extLst>
            <a:ext uri="{FF2B5EF4-FFF2-40B4-BE49-F238E27FC236}">
              <a16:creationId xmlns:a16="http://schemas.microsoft.com/office/drawing/2014/main" id="{B6CDCF12-6CAA-4AD5-A049-C2131C09CDEB}"/>
            </a:ext>
          </a:extLst>
        </xdr:cNvPr>
        <xdr:cNvSpPr txBox="1"/>
      </xdr:nvSpPr>
      <xdr:spPr>
        <a:xfrm>
          <a:off x="21075727" y="63712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37</xdr:row>
      <xdr:rowOff>14531</xdr:rowOff>
    </xdr:from>
    <xdr:ext cx="469744" cy="259045"/>
    <xdr:sp macro="" textlink="">
      <xdr:nvSpPr>
        <xdr:cNvPr id="468" name="n_2aveValue【認定こども園・幼稚園・保育所】&#10;一人当たり面積">
          <a:extLst>
            <a:ext uri="{FF2B5EF4-FFF2-40B4-BE49-F238E27FC236}">
              <a16:creationId xmlns:a16="http://schemas.microsoft.com/office/drawing/2014/main" id="{B3ABAAEF-1C1F-4A9C-ABE6-109D68509B25}"/>
            </a:ext>
          </a:extLst>
        </xdr:cNvPr>
        <xdr:cNvSpPr txBox="1"/>
      </xdr:nvSpPr>
      <xdr:spPr>
        <a:xfrm>
          <a:off x="20199427" y="63581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36</xdr:row>
      <xdr:rowOff>107604</xdr:rowOff>
    </xdr:from>
    <xdr:ext cx="469744" cy="259045"/>
    <xdr:sp macro="" textlink="">
      <xdr:nvSpPr>
        <xdr:cNvPr id="469" name="n_3aveValue【認定こども園・幼稚園・保育所】&#10;一人当たり面積">
          <a:extLst>
            <a:ext uri="{FF2B5EF4-FFF2-40B4-BE49-F238E27FC236}">
              <a16:creationId xmlns:a16="http://schemas.microsoft.com/office/drawing/2014/main" id="{09B95406-C3EC-4506-8A01-90C19E06CD05}"/>
            </a:ext>
          </a:extLst>
        </xdr:cNvPr>
        <xdr:cNvSpPr txBox="1"/>
      </xdr:nvSpPr>
      <xdr:spPr>
        <a:xfrm>
          <a:off x="19310427" y="62798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41</xdr:row>
      <xdr:rowOff>54446</xdr:rowOff>
    </xdr:from>
    <xdr:ext cx="469744" cy="259045"/>
    <xdr:sp macro="" textlink="">
      <xdr:nvSpPr>
        <xdr:cNvPr id="470" name="n_1mainValue【認定こども園・幼稚園・保育所】&#10;一人当たり面積">
          <a:extLst>
            <a:ext uri="{FF2B5EF4-FFF2-40B4-BE49-F238E27FC236}">
              <a16:creationId xmlns:a16="http://schemas.microsoft.com/office/drawing/2014/main" id="{FD684202-F255-45A4-8687-A72DFB58E6F5}"/>
            </a:ext>
          </a:extLst>
        </xdr:cNvPr>
        <xdr:cNvSpPr txBox="1"/>
      </xdr:nvSpPr>
      <xdr:spPr>
        <a:xfrm>
          <a:off x="21075727" y="70838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41</xdr:row>
      <xdr:rowOff>51180</xdr:rowOff>
    </xdr:from>
    <xdr:ext cx="469744" cy="259045"/>
    <xdr:sp macro="" textlink="">
      <xdr:nvSpPr>
        <xdr:cNvPr id="471" name="n_2mainValue【認定こども園・幼稚園・保育所】&#10;一人当たり面積">
          <a:extLst>
            <a:ext uri="{FF2B5EF4-FFF2-40B4-BE49-F238E27FC236}">
              <a16:creationId xmlns:a16="http://schemas.microsoft.com/office/drawing/2014/main" id="{6DA45B2E-68B8-4728-817E-C1B70F9E2656}"/>
            </a:ext>
          </a:extLst>
        </xdr:cNvPr>
        <xdr:cNvSpPr txBox="1"/>
      </xdr:nvSpPr>
      <xdr:spPr>
        <a:xfrm>
          <a:off x="20199427" y="70806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41</xdr:row>
      <xdr:rowOff>54446</xdr:rowOff>
    </xdr:from>
    <xdr:ext cx="469744" cy="259045"/>
    <xdr:sp macro="" textlink="">
      <xdr:nvSpPr>
        <xdr:cNvPr id="472" name="n_3mainValue【認定こども園・幼稚園・保育所】&#10;一人当たり面積">
          <a:extLst>
            <a:ext uri="{FF2B5EF4-FFF2-40B4-BE49-F238E27FC236}">
              <a16:creationId xmlns:a16="http://schemas.microsoft.com/office/drawing/2014/main" id="{5F372E71-D5B8-41B7-A3F5-856EF5A14A54}"/>
            </a:ext>
          </a:extLst>
        </xdr:cNvPr>
        <xdr:cNvSpPr txBox="1"/>
      </xdr:nvSpPr>
      <xdr:spPr>
        <a:xfrm>
          <a:off x="19310427" y="70838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473" name="正方形/長方形 472">
          <a:extLst>
            <a:ext uri="{FF2B5EF4-FFF2-40B4-BE49-F238E27FC236}">
              <a16:creationId xmlns:a16="http://schemas.microsoft.com/office/drawing/2014/main" id="{F3281575-D2CE-4D3B-8800-2C3CCDA58924}"/>
            </a:ext>
          </a:extLst>
        </xdr:cNvPr>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474" name="正方形/長方形 473">
          <a:extLst>
            <a:ext uri="{FF2B5EF4-FFF2-40B4-BE49-F238E27FC236}">
              <a16:creationId xmlns:a16="http://schemas.microsoft.com/office/drawing/2014/main" id="{D020B7CC-FEBA-4651-A3CA-F8E07A080F3E}"/>
            </a:ext>
          </a:extLst>
        </xdr:cNvPr>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475" name="正方形/長方形 474">
          <a:extLst>
            <a:ext uri="{FF2B5EF4-FFF2-40B4-BE49-F238E27FC236}">
              <a16:creationId xmlns:a16="http://schemas.microsoft.com/office/drawing/2014/main" id="{501B1116-6707-4DE6-AE60-DED5824CF8AA}"/>
            </a:ext>
          </a:extLst>
        </xdr:cNvPr>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476" name="正方形/長方形 475">
          <a:extLst>
            <a:ext uri="{FF2B5EF4-FFF2-40B4-BE49-F238E27FC236}">
              <a16:creationId xmlns:a16="http://schemas.microsoft.com/office/drawing/2014/main" id="{374B7460-CF04-4C7D-B97F-12D52EC83B45}"/>
            </a:ext>
          </a:extLst>
        </xdr:cNvPr>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477" name="正方形/長方形 476">
          <a:extLst>
            <a:ext uri="{FF2B5EF4-FFF2-40B4-BE49-F238E27FC236}">
              <a16:creationId xmlns:a16="http://schemas.microsoft.com/office/drawing/2014/main" id="{C9F71682-6491-4E18-805B-C828CBF22237}"/>
            </a:ext>
          </a:extLst>
        </xdr:cNvPr>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478" name="正方形/長方形 477">
          <a:extLst>
            <a:ext uri="{FF2B5EF4-FFF2-40B4-BE49-F238E27FC236}">
              <a16:creationId xmlns:a16="http://schemas.microsoft.com/office/drawing/2014/main" id="{97A47186-C4CD-4414-B006-2C4643EF64A4}"/>
            </a:ext>
          </a:extLst>
        </xdr:cNvPr>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479" name="正方形/長方形 478">
          <a:extLst>
            <a:ext uri="{FF2B5EF4-FFF2-40B4-BE49-F238E27FC236}">
              <a16:creationId xmlns:a16="http://schemas.microsoft.com/office/drawing/2014/main" id="{1258BEC1-D957-44CE-AB98-A1F34C2A13F1}"/>
            </a:ext>
          </a:extLst>
        </xdr:cNvPr>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480" name="正方形/長方形 479">
          <a:extLst>
            <a:ext uri="{FF2B5EF4-FFF2-40B4-BE49-F238E27FC236}">
              <a16:creationId xmlns:a16="http://schemas.microsoft.com/office/drawing/2014/main" id="{46E0FC9F-67F0-457A-8FBB-347196795CF1}"/>
            </a:ext>
          </a:extLst>
        </xdr:cNvPr>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481" name="テキスト ボックス 480">
          <a:extLst>
            <a:ext uri="{FF2B5EF4-FFF2-40B4-BE49-F238E27FC236}">
              <a16:creationId xmlns:a16="http://schemas.microsoft.com/office/drawing/2014/main" id="{64624A93-541A-494F-AABC-FBA05C68E0D6}"/>
            </a:ext>
          </a:extLst>
        </xdr:cNvPr>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482" name="直線コネクタ 481">
          <a:extLst>
            <a:ext uri="{FF2B5EF4-FFF2-40B4-BE49-F238E27FC236}">
              <a16:creationId xmlns:a16="http://schemas.microsoft.com/office/drawing/2014/main" id="{0D4C4C8F-CF19-49B0-8195-3819CC73E3C1}"/>
            </a:ext>
          </a:extLst>
        </xdr:cNvPr>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65</xdr:row>
      <xdr:rowOff>143527</xdr:rowOff>
    </xdr:from>
    <xdr:ext cx="338939" cy="259045"/>
    <xdr:sp macro="" textlink="">
      <xdr:nvSpPr>
        <xdr:cNvPr id="483" name="テキスト ボックス 482">
          <a:extLst>
            <a:ext uri="{FF2B5EF4-FFF2-40B4-BE49-F238E27FC236}">
              <a16:creationId xmlns:a16="http://schemas.microsoft.com/office/drawing/2014/main" id="{D9D2C27E-6883-4C34-B4A6-E19092AAB9C8}"/>
            </a:ext>
          </a:extLst>
        </xdr:cNvPr>
        <xdr:cNvSpPr txBox="1"/>
      </xdr:nvSpPr>
      <xdr:spPr>
        <a:xfrm>
          <a:off x="12107061" y="1128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76200</xdr:rowOff>
    </xdr:from>
    <xdr:to>
      <xdr:col>89</xdr:col>
      <xdr:colOff>177800</xdr:colOff>
      <xdr:row>64</xdr:row>
      <xdr:rowOff>76200</xdr:rowOff>
    </xdr:to>
    <xdr:cxnSp macro="">
      <xdr:nvCxnSpPr>
        <xdr:cNvPr id="484" name="直線コネクタ 483">
          <a:extLst>
            <a:ext uri="{FF2B5EF4-FFF2-40B4-BE49-F238E27FC236}">
              <a16:creationId xmlns:a16="http://schemas.microsoft.com/office/drawing/2014/main" id="{14C67964-58B7-4177-ADB8-378822E4BC56}"/>
            </a:ext>
          </a:extLst>
        </xdr:cNvPr>
        <xdr:cNvCxnSpPr/>
      </xdr:nvCxnSpPr>
      <xdr:spPr>
        <a:xfrm>
          <a:off x="12446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63</xdr:row>
      <xdr:rowOff>105427</xdr:rowOff>
    </xdr:from>
    <xdr:ext cx="403059" cy="259045"/>
    <xdr:sp macro="" textlink="">
      <xdr:nvSpPr>
        <xdr:cNvPr id="485" name="テキスト ボックス 484">
          <a:extLst>
            <a:ext uri="{FF2B5EF4-FFF2-40B4-BE49-F238E27FC236}">
              <a16:creationId xmlns:a16="http://schemas.microsoft.com/office/drawing/2014/main" id="{B9D7E703-45F1-42C5-A9BB-11991A7286AB}"/>
            </a:ext>
          </a:extLst>
        </xdr:cNvPr>
        <xdr:cNvSpPr txBox="1"/>
      </xdr:nvSpPr>
      <xdr:spPr>
        <a:xfrm>
          <a:off x="12042941" y="1090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38100</xdr:rowOff>
    </xdr:from>
    <xdr:to>
      <xdr:col>89</xdr:col>
      <xdr:colOff>177800</xdr:colOff>
      <xdr:row>62</xdr:row>
      <xdr:rowOff>38100</xdr:rowOff>
    </xdr:to>
    <xdr:cxnSp macro="">
      <xdr:nvCxnSpPr>
        <xdr:cNvPr id="486" name="直線コネクタ 485">
          <a:extLst>
            <a:ext uri="{FF2B5EF4-FFF2-40B4-BE49-F238E27FC236}">
              <a16:creationId xmlns:a16="http://schemas.microsoft.com/office/drawing/2014/main" id="{E65CCDFF-499E-4AC7-B797-8BB0ED948459}"/>
            </a:ext>
          </a:extLst>
        </xdr:cNvPr>
        <xdr:cNvCxnSpPr/>
      </xdr:nvCxnSpPr>
      <xdr:spPr>
        <a:xfrm>
          <a:off x="12446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61</xdr:row>
      <xdr:rowOff>67327</xdr:rowOff>
    </xdr:from>
    <xdr:ext cx="403059" cy="259045"/>
    <xdr:sp macro="" textlink="">
      <xdr:nvSpPr>
        <xdr:cNvPr id="487" name="テキスト ボックス 486">
          <a:extLst>
            <a:ext uri="{FF2B5EF4-FFF2-40B4-BE49-F238E27FC236}">
              <a16:creationId xmlns:a16="http://schemas.microsoft.com/office/drawing/2014/main" id="{E6846A7D-A70F-42B8-BFEC-80B1BD43D7BA}"/>
            </a:ext>
          </a:extLst>
        </xdr:cNvPr>
        <xdr:cNvSpPr txBox="1"/>
      </xdr:nvSpPr>
      <xdr:spPr>
        <a:xfrm>
          <a:off x="12042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0</xdr:rowOff>
    </xdr:from>
    <xdr:to>
      <xdr:col>89</xdr:col>
      <xdr:colOff>177800</xdr:colOff>
      <xdr:row>60</xdr:row>
      <xdr:rowOff>0</xdr:rowOff>
    </xdr:to>
    <xdr:cxnSp macro="">
      <xdr:nvCxnSpPr>
        <xdr:cNvPr id="488" name="直線コネクタ 487">
          <a:extLst>
            <a:ext uri="{FF2B5EF4-FFF2-40B4-BE49-F238E27FC236}">
              <a16:creationId xmlns:a16="http://schemas.microsoft.com/office/drawing/2014/main" id="{303ADC54-6B9E-410D-8C22-4F99334A732C}"/>
            </a:ext>
          </a:extLst>
        </xdr:cNvPr>
        <xdr:cNvCxnSpPr/>
      </xdr:nvCxnSpPr>
      <xdr:spPr>
        <a:xfrm>
          <a:off x="12446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59</xdr:row>
      <xdr:rowOff>29227</xdr:rowOff>
    </xdr:from>
    <xdr:ext cx="403059" cy="259045"/>
    <xdr:sp macro="" textlink="">
      <xdr:nvSpPr>
        <xdr:cNvPr id="489" name="テキスト ボックス 488">
          <a:extLst>
            <a:ext uri="{FF2B5EF4-FFF2-40B4-BE49-F238E27FC236}">
              <a16:creationId xmlns:a16="http://schemas.microsoft.com/office/drawing/2014/main" id="{C7F05071-0087-4FA2-BBC3-11D192B6220D}"/>
            </a:ext>
          </a:extLst>
        </xdr:cNvPr>
        <xdr:cNvSpPr txBox="1"/>
      </xdr:nvSpPr>
      <xdr:spPr>
        <a:xfrm>
          <a:off x="12042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133350</xdr:rowOff>
    </xdr:from>
    <xdr:to>
      <xdr:col>89</xdr:col>
      <xdr:colOff>177800</xdr:colOff>
      <xdr:row>57</xdr:row>
      <xdr:rowOff>133350</xdr:rowOff>
    </xdr:to>
    <xdr:cxnSp macro="">
      <xdr:nvCxnSpPr>
        <xdr:cNvPr id="490" name="直線コネクタ 489">
          <a:extLst>
            <a:ext uri="{FF2B5EF4-FFF2-40B4-BE49-F238E27FC236}">
              <a16:creationId xmlns:a16="http://schemas.microsoft.com/office/drawing/2014/main" id="{0ED737E0-1808-4442-99E4-A8886CAC3E76}"/>
            </a:ext>
          </a:extLst>
        </xdr:cNvPr>
        <xdr:cNvCxnSpPr/>
      </xdr:nvCxnSpPr>
      <xdr:spPr>
        <a:xfrm>
          <a:off x="12446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162577</xdr:rowOff>
    </xdr:from>
    <xdr:ext cx="403059" cy="259045"/>
    <xdr:sp macro="" textlink="">
      <xdr:nvSpPr>
        <xdr:cNvPr id="491" name="テキスト ボックス 490">
          <a:extLst>
            <a:ext uri="{FF2B5EF4-FFF2-40B4-BE49-F238E27FC236}">
              <a16:creationId xmlns:a16="http://schemas.microsoft.com/office/drawing/2014/main" id="{A59EE877-56DB-4DF0-8337-604FFB61AEC2}"/>
            </a:ext>
          </a:extLst>
        </xdr:cNvPr>
        <xdr:cNvSpPr txBox="1"/>
      </xdr:nvSpPr>
      <xdr:spPr>
        <a:xfrm>
          <a:off x="12042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95250</xdr:rowOff>
    </xdr:from>
    <xdr:to>
      <xdr:col>89</xdr:col>
      <xdr:colOff>177800</xdr:colOff>
      <xdr:row>55</xdr:row>
      <xdr:rowOff>95250</xdr:rowOff>
    </xdr:to>
    <xdr:cxnSp macro="">
      <xdr:nvCxnSpPr>
        <xdr:cNvPr id="492" name="直線コネクタ 491">
          <a:extLst>
            <a:ext uri="{FF2B5EF4-FFF2-40B4-BE49-F238E27FC236}">
              <a16:creationId xmlns:a16="http://schemas.microsoft.com/office/drawing/2014/main" id="{8B943492-53A0-44BD-B324-8CA82C154841}"/>
            </a:ext>
          </a:extLst>
        </xdr:cNvPr>
        <xdr:cNvCxnSpPr/>
      </xdr:nvCxnSpPr>
      <xdr:spPr>
        <a:xfrm>
          <a:off x="12446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54</xdr:row>
      <xdr:rowOff>124477</xdr:rowOff>
    </xdr:from>
    <xdr:ext cx="467179" cy="259045"/>
    <xdr:sp macro="" textlink="">
      <xdr:nvSpPr>
        <xdr:cNvPr id="493" name="テキスト ボックス 492">
          <a:extLst>
            <a:ext uri="{FF2B5EF4-FFF2-40B4-BE49-F238E27FC236}">
              <a16:creationId xmlns:a16="http://schemas.microsoft.com/office/drawing/2014/main" id="{CFFD0A68-144C-4DED-9B05-52EB41107C99}"/>
            </a:ext>
          </a:extLst>
        </xdr:cNvPr>
        <xdr:cNvSpPr txBox="1"/>
      </xdr:nvSpPr>
      <xdr:spPr>
        <a:xfrm>
          <a:off x="11978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494" name="直線コネクタ 493">
          <a:extLst>
            <a:ext uri="{FF2B5EF4-FFF2-40B4-BE49-F238E27FC236}">
              <a16:creationId xmlns:a16="http://schemas.microsoft.com/office/drawing/2014/main" id="{8ABF5931-CE7B-4880-BC26-4C70134CDCC8}"/>
            </a:ext>
          </a:extLst>
        </xdr:cNvPr>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52</xdr:row>
      <xdr:rowOff>86377</xdr:rowOff>
    </xdr:from>
    <xdr:ext cx="467179" cy="259045"/>
    <xdr:sp macro="" textlink="">
      <xdr:nvSpPr>
        <xdr:cNvPr id="495" name="テキスト ボックス 494">
          <a:extLst>
            <a:ext uri="{FF2B5EF4-FFF2-40B4-BE49-F238E27FC236}">
              <a16:creationId xmlns:a16="http://schemas.microsoft.com/office/drawing/2014/main" id="{44BA2C30-71D9-4E02-A809-7224F39885A1}"/>
            </a:ext>
          </a:extLst>
        </xdr:cNvPr>
        <xdr:cNvSpPr txBox="1"/>
      </xdr:nvSpPr>
      <xdr:spPr>
        <a:xfrm>
          <a:off x="11978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496" name="【学校施設】&#10;有形固定資産減価償却率グラフ枠">
          <a:extLst>
            <a:ext uri="{FF2B5EF4-FFF2-40B4-BE49-F238E27FC236}">
              <a16:creationId xmlns:a16="http://schemas.microsoft.com/office/drawing/2014/main" id="{F07A1903-31A0-4D82-BED4-2DE5CC78CA86}"/>
            </a:ext>
          </a:extLst>
        </xdr:cNvPr>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56</xdr:row>
      <xdr:rowOff>80010</xdr:rowOff>
    </xdr:from>
    <xdr:to>
      <xdr:col>85</xdr:col>
      <xdr:colOff>126364</xdr:colOff>
      <xdr:row>63</xdr:row>
      <xdr:rowOff>102870</xdr:rowOff>
    </xdr:to>
    <xdr:cxnSp macro="">
      <xdr:nvCxnSpPr>
        <xdr:cNvPr id="497" name="直線コネクタ 496">
          <a:extLst>
            <a:ext uri="{FF2B5EF4-FFF2-40B4-BE49-F238E27FC236}">
              <a16:creationId xmlns:a16="http://schemas.microsoft.com/office/drawing/2014/main" id="{688B1B06-0A91-4727-9B93-3590938BBC6D}"/>
            </a:ext>
          </a:extLst>
        </xdr:cNvPr>
        <xdr:cNvCxnSpPr/>
      </xdr:nvCxnSpPr>
      <xdr:spPr>
        <a:xfrm flipV="1">
          <a:off x="16318864" y="9681210"/>
          <a:ext cx="0" cy="122301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63</xdr:row>
      <xdr:rowOff>106697</xdr:rowOff>
    </xdr:from>
    <xdr:ext cx="405111" cy="259045"/>
    <xdr:sp macro="" textlink="">
      <xdr:nvSpPr>
        <xdr:cNvPr id="498" name="【学校施設】&#10;有形固定資産減価償却率最小値テキスト">
          <a:extLst>
            <a:ext uri="{FF2B5EF4-FFF2-40B4-BE49-F238E27FC236}">
              <a16:creationId xmlns:a16="http://schemas.microsoft.com/office/drawing/2014/main" id="{16E3A8BC-F407-4F64-9B73-169466CE6A10}"/>
            </a:ext>
          </a:extLst>
        </xdr:cNvPr>
        <xdr:cNvSpPr txBox="1"/>
      </xdr:nvSpPr>
      <xdr:spPr>
        <a:xfrm>
          <a:off x="16357600" y="109080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63</xdr:row>
      <xdr:rowOff>102870</xdr:rowOff>
    </xdr:from>
    <xdr:to>
      <xdr:col>86</xdr:col>
      <xdr:colOff>25400</xdr:colOff>
      <xdr:row>63</xdr:row>
      <xdr:rowOff>102870</xdr:rowOff>
    </xdr:to>
    <xdr:cxnSp macro="">
      <xdr:nvCxnSpPr>
        <xdr:cNvPr id="499" name="直線コネクタ 498">
          <a:extLst>
            <a:ext uri="{FF2B5EF4-FFF2-40B4-BE49-F238E27FC236}">
              <a16:creationId xmlns:a16="http://schemas.microsoft.com/office/drawing/2014/main" id="{9D9F2FD7-061F-4C63-B240-7942042AEB97}"/>
            </a:ext>
          </a:extLst>
        </xdr:cNvPr>
        <xdr:cNvCxnSpPr/>
      </xdr:nvCxnSpPr>
      <xdr:spPr>
        <a:xfrm>
          <a:off x="16230600" y="109042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55</xdr:row>
      <xdr:rowOff>26687</xdr:rowOff>
    </xdr:from>
    <xdr:ext cx="405111" cy="259045"/>
    <xdr:sp macro="" textlink="">
      <xdr:nvSpPr>
        <xdr:cNvPr id="500" name="【学校施設】&#10;有形固定資産減価償却率最大値テキスト">
          <a:extLst>
            <a:ext uri="{FF2B5EF4-FFF2-40B4-BE49-F238E27FC236}">
              <a16:creationId xmlns:a16="http://schemas.microsoft.com/office/drawing/2014/main" id="{6C8D6597-B358-419F-9AEE-D1568E553333}"/>
            </a:ext>
          </a:extLst>
        </xdr:cNvPr>
        <xdr:cNvSpPr txBox="1"/>
      </xdr:nvSpPr>
      <xdr:spPr>
        <a:xfrm>
          <a:off x="16357600" y="94564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56</xdr:row>
      <xdr:rowOff>80010</xdr:rowOff>
    </xdr:from>
    <xdr:to>
      <xdr:col>86</xdr:col>
      <xdr:colOff>25400</xdr:colOff>
      <xdr:row>56</xdr:row>
      <xdr:rowOff>80010</xdr:rowOff>
    </xdr:to>
    <xdr:cxnSp macro="">
      <xdr:nvCxnSpPr>
        <xdr:cNvPr id="501" name="直線コネクタ 500">
          <a:extLst>
            <a:ext uri="{FF2B5EF4-FFF2-40B4-BE49-F238E27FC236}">
              <a16:creationId xmlns:a16="http://schemas.microsoft.com/office/drawing/2014/main" id="{EEE1440F-0E18-4458-9CA3-03B89FA0120D}"/>
            </a:ext>
          </a:extLst>
        </xdr:cNvPr>
        <xdr:cNvCxnSpPr/>
      </xdr:nvCxnSpPr>
      <xdr:spPr>
        <a:xfrm>
          <a:off x="16230600" y="96812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59</xdr:row>
      <xdr:rowOff>41927</xdr:rowOff>
    </xdr:from>
    <xdr:ext cx="405111" cy="259045"/>
    <xdr:sp macro="" textlink="">
      <xdr:nvSpPr>
        <xdr:cNvPr id="502" name="【学校施設】&#10;有形固定資産減価償却率平均値テキスト">
          <a:extLst>
            <a:ext uri="{FF2B5EF4-FFF2-40B4-BE49-F238E27FC236}">
              <a16:creationId xmlns:a16="http://schemas.microsoft.com/office/drawing/2014/main" id="{DA6103B8-F0C2-4BC9-B6B1-E81B66FDD88F}"/>
            </a:ext>
          </a:extLst>
        </xdr:cNvPr>
        <xdr:cNvSpPr txBox="1"/>
      </xdr:nvSpPr>
      <xdr:spPr>
        <a:xfrm>
          <a:off x="16357600" y="1015747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59</xdr:row>
      <xdr:rowOff>63500</xdr:rowOff>
    </xdr:from>
    <xdr:to>
      <xdr:col>85</xdr:col>
      <xdr:colOff>177800</xdr:colOff>
      <xdr:row>59</xdr:row>
      <xdr:rowOff>165100</xdr:rowOff>
    </xdr:to>
    <xdr:sp macro="" textlink="">
      <xdr:nvSpPr>
        <xdr:cNvPr id="503" name="フローチャート: 判断 502">
          <a:extLst>
            <a:ext uri="{FF2B5EF4-FFF2-40B4-BE49-F238E27FC236}">
              <a16:creationId xmlns:a16="http://schemas.microsoft.com/office/drawing/2014/main" id="{1237D417-C767-493C-8121-2E1B9CC69EDB}"/>
            </a:ext>
          </a:extLst>
        </xdr:cNvPr>
        <xdr:cNvSpPr/>
      </xdr:nvSpPr>
      <xdr:spPr>
        <a:xfrm>
          <a:off x="16268700" y="101790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59</xdr:row>
      <xdr:rowOff>84455</xdr:rowOff>
    </xdr:from>
    <xdr:to>
      <xdr:col>81</xdr:col>
      <xdr:colOff>101600</xdr:colOff>
      <xdr:row>60</xdr:row>
      <xdr:rowOff>14605</xdr:rowOff>
    </xdr:to>
    <xdr:sp macro="" textlink="">
      <xdr:nvSpPr>
        <xdr:cNvPr id="504" name="フローチャート: 判断 503">
          <a:extLst>
            <a:ext uri="{FF2B5EF4-FFF2-40B4-BE49-F238E27FC236}">
              <a16:creationId xmlns:a16="http://schemas.microsoft.com/office/drawing/2014/main" id="{181336FC-96EE-4760-B6B3-07BC0B7EAA94}"/>
            </a:ext>
          </a:extLst>
        </xdr:cNvPr>
        <xdr:cNvSpPr/>
      </xdr:nvSpPr>
      <xdr:spPr>
        <a:xfrm>
          <a:off x="15430500" y="102000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59</xdr:row>
      <xdr:rowOff>93980</xdr:rowOff>
    </xdr:from>
    <xdr:to>
      <xdr:col>76</xdr:col>
      <xdr:colOff>165100</xdr:colOff>
      <xdr:row>60</xdr:row>
      <xdr:rowOff>24130</xdr:rowOff>
    </xdr:to>
    <xdr:sp macro="" textlink="">
      <xdr:nvSpPr>
        <xdr:cNvPr id="505" name="フローチャート: 判断 504">
          <a:extLst>
            <a:ext uri="{FF2B5EF4-FFF2-40B4-BE49-F238E27FC236}">
              <a16:creationId xmlns:a16="http://schemas.microsoft.com/office/drawing/2014/main" id="{A1842291-9E54-4622-AA23-AF54925263C3}"/>
            </a:ext>
          </a:extLst>
        </xdr:cNvPr>
        <xdr:cNvSpPr/>
      </xdr:nvSpPr>
      <xdr:spPr>
        <a:xfrm>
          <a:off x="14541500" y="102095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59</xdr:row>
      <xdr:rowOff>118745</xdr:rowOff>
    </xdr:from>
    <xdr:to>
      <xdr:col>72</xdr:col>
      <xdr:colOff>38100</xdr:colOff>
      <xdr:row>60</xdr:row>
      <xdr:rowOff>48895</xdr:rowOff>
    </xdr:to>
    <xdr:sp macro="" textlink="">
      <xdr:nvSpPr>
        <xdr:cNvPr id="506" name="フローチャート: 判断 505">
          <a:extLst>
            <a:ext uri="{FF2B5EF4-FFF2-40B4-BE49-F238E27FC236}">
              <a16:creationId xmlns:a16="http://schemas.microsoft.com/office/drawing/2014/main" id="{DFE7ACD9-DBE6-48EA-80DE-CA1EA7A03876}"/>
            </a:ext>
          </a:extLst>
        </xdr:cNvPr>
        <xdr:cNvSpPr/>
      </xdr:nvSpPr>
      <xdr:spPr>
        <a:xfrm>
          <a:off x="13652500" y="102342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507" name="テキスト ボックス 506">
          <a:extLst>
            <a:ext uri="{FF2B5EF4-FFF2-40B4-BE49-F238E27FC236}">
              <a16:creationId xmlns:a16="http://schemas.microsoft.com/office/drawing/2014/main" id="{E748ED5F-C586-4A9D-9E2E-AA06074CB0FE}"/>
            </a:ext>
          </a:extLst>
        </xdr:cNvPr>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508" name="テキスト ボックス 507">
          <a:extLst>
            <a:ext uri="{FF2B5EF4-FFF2-40B4-BE49-F238E27FC236}">
              <a16:creationId xmlns:a16="http://schemas.microsoft.com/office/drawing/2014/main" id="{0DAE35CE-C604-4EED-BF4D-D941A51CF009}"/>
            </a:ext>
          </a:extLst>
        </xdr:cNvPr>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509" name="テキスト ボックス 508">
          <a:extLst>
            <a:ext uri="{FF2B5EF4-FFF2-40B4-BE49-F238E27FC236}">
              <a16:creationId xmlns:a16="http://schemas.microsoft.com/office/drawing/2014/main" id="{A21C4769-2D8D-4F57-B5B0-C2F2C42E20F8}"/>
            </a:ext>
          </a:extLst>
        </xdr:cNvPr>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510" name="テキスト ボックス 509">
          <a:extLst>
            <a:ext uri="{FF2B5EF4-FFF2-40B4-BE49-F238E27FC236}">
              <a16:creationId xmlns:a16="http://schemas.microsoft.com/office/drawing/2014/main" id="{ADE6D08E-9212-42E3-AB04-F660127676F9}"/>
            </a:ext>
          </a:extLst>
        </xdr:cNvPr>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511" name="テキスト ボックス 510">
          <a:extLst>
            <a:ext uri="{FF2B5EF4-FFF2-40B4-BE49-F238E27FC236}">
              <a16:creationId xmlns:a16="http://schemas.microsoft.com/office/drawing/2014/main" id="{4281F9CA-553F-48FE-AEC8-42D5E4497C6E}"/>
            </a:ext>
          </a:extLst>
        </xdr:cNvPr>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59</xdr:row>
      <xdr:rowOff>6350</xdr:rowOff>
    </xdr:from>
    <xdr:to>
      <xdr:col>85</xdr:col>
      <xdr:colOff>177800</xdr:colOff>
      <xdr:row>59</xdr:row>
      <xdr:rowOff>107950</xdr:rowOff>
    </xdr:to>
    <xdr:sp macro="" textlink="">
      <xdr:nvSpPr>
        <xdr:cNvPr id="512" name="楕円 511">
          <a:extLst>
            <a:ext uri="{FF2B5EF4-FFF2-40B4-BE49-F238E27FC236}">
              <a16:creationId xmlns:a16="http://schemas.microsoft.com/office/drawing/2014/main" id="{4DC84601-3F42-41B1-A0E0-6D6152C14EA4}"/>
            </a:ext>
          </a:extLst>
        </xdr:cNvPr>
        <xdr:cNvSpPr/>
      </xdr:nvSpPr>
      <xdr:spPr>
        <a:xfrm>
          <a:off x="16268700" y="10121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58</xdr:row>
      <xdr:rowOff>29227</xdr:rowOff>
    </xdr:from>
    <xdr:ext cx="405111" cy="259045"/>
    <xdr:sp macro="" textlink="">
      <xdr:nvSpPr>
        <xdr:cNvPr id="513" name="【学校施設】&#10;有形固定資産減価償却率該当値テキスト">
          <a:extLst>
            <a:ext uri="{FF2B5EF4-FFF2-40B4-BE49-F238E27FC236}">
              <a16:creationId xmlns:a16="http://schemas.microsoft.com/office/drawing/2014/main" id="{FE508C04-719E-4A31-821E-89E03CFA2EB8}"/>
            </a:ext>
          </a:extLst>
        </xdr:cNvPr>
        <xdr:cNvSpPr txBox="1"/>
      </xdr:nvSpPr>
      <xdr:spPr>
        <a:xfrm>
          <a:off x="16357600" y="99733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59</xdr:row>
      <xdr:rowOff>40640</xdr:rowOff>
    </xdr:from>
    <xdr:to>
      <xdr:col>81</xdr:col>
      <xdr:colOff>101600</xdr:colOff>
      <xdr:row>59</xdr:row>
      <xdr:rowOff>142240</xdr:rowOff>
    </xdr:to>
    <xdr:sp macro="" textlink="">
      <xdr:nvSpPr>
        <xdr:cNvPr id="514" name="楕円 513">
          <a:extLst>
            <a:ext uri="{FF2B5EF4-FFF2-40B4-BE49-F238E27FC236}">
              <a16:creationId xmlns:a16="http://schemas.microsoft.com/office/drawing/2014/main" id="{02EF78E4-804A-487E-85C0-51F171FE9452}"/>
            </a:ext>
          </a:extLst>
        </xdr:cNvPr>
        <xdr:cNvSpPr/>
      </xdr:nvSpPr>
      <xdr:spPr>
        <a:xfrm>
          <a:off x="15430500" y="101561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59</xdr:row>
      <xdr:rowOff>57150</xdr:rowOff>
    </xdr:from>
    <xdr:to>
      <xdr:col>85</xdr:col>
      <xdr:colOff>127000</xdr:colOff>
      <xdr:row>59</xdr:row>
      <xdr:rowOff>91440</xdr:rowOff>
    </xdr:to>
    <xdr:cxnSp macro="">
      <xdr:nvCxnSpPr>
        <xdr:cNvPr id="515" name="直線コネクタ 514">
          <a:extLst>
            <a:ext uri="{FF2B5EF4-FFF2-40B4-BE49-F238E27FC236}">
              <a16:creationId xmlns:a16="http://schemas.microsoft.com/office/drawing/2014/main" id="{88BB8D4F-FA6A-41DC-B53D-477A47151B04}"/>
            </a:ext>
          </a:extLst>
        </xdr:cNvPr>
        <xdr:cNvCxnSpPr/>
      </xdr:nvCxnSpPr>
      <xdr:spPr>
        <a:xfrm flipV="1">
          <a:off x="15481300" y="10172700"/>
          <a:ext cx="838200" cy="34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60</xdr:row>
      <xdr:rowOff>635</xdr:rowOff>
    </xdr:from>
    <xdr:to>
      <xdr:col>76</xdr:col>
      <xdr:colOff>165100</xdr:colOff>
      <xdr:row>60</xdr:row>
      <xdr:rowOff>102235</xdr:rowOff>
    </xdr:to>
    <xdr:sp macro="" textlink="">
      <xdr:nvSpPr>
        <xdr:cNvPr id="516" name="楕円 515">
          <a:extLst>
            <a:ext uri="{FF2B5EF4-FFF2-40B4-BE49-F238E27FC236}">
              <a16:creationId xmlns:a16="http://schemas.microsoft.com/office/drawing/2014/main" id="{ADC3B90B-CCDD-4338-8F21-24E72B208682}"/>
            </a:ext>
          </a:extLst>
        </xdr:cNvPr>
        <xdr:cNvSpPr/>
      </xdr:nvSpPr>
      <xdr:spPr>
        <a:xfrm>
          <a:off x="14541500" y="102876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59</xdr:row>
      <xdr:rowOff>91440</xdr:rowOff>
    </xdr:from>
    <xdr:to>
      <xdr:col>81</xdr:col>
      <xdr:colOff>50800</xdr:colOff>
      <xdr:row>60</xdr:row>
      <xdr:rowOff>51435</xdr:rowOff>
    </xdr:to>
    <xdr:cxnSp macro="">
      <xdr:nvCxnSpPr>
        <xdr:cNvPr id="517" name="直線コネクタ 516">
          <a:extLst>
            <a:ext uri="{FF2B5EF4-FFF2-40B4-BE49-F238E27FC236}">
              <a16:creationId xmlns:a16="http://schemas.microsoft.com/office/drawing/2014/main" id="{1C6532FF-571E-4180-BB4C-44542C8CB751}"/>
            </a:ext>
          </a:extLst>
        </xdr:cNvPr>
        <xdr:cNvCxnSpPr/>
      </xdr:nvCxnSpPr>
      <xdr:spPr>
        <a:xfrm flipV="1">
          <a:off x="14592300" y="10206990"/>
          <a:ext cx="889000" cy="1314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60</xdr:row>
      <xdr:rowOff>61595</xdr:rowOff>
    </xdr:from>
    <xdr:to>
      <xdr:col>72</xdr:col>
      <xdr:colOff>38100</xdr:colOff>
      <xdr:row>60</xdr:row>
      <xdr:rowOff>163195</xdr:rowOff>
    </xdr:to>
    <xdr:sp macro="" textlink="">
      <xdr:nvSpPr>
        <xdr:cNvPr id="518" name="楕円 517">
          <a:extLst>
            <a:ext uri="{FF2B5EF4-FFF2-40B4-BE49-F238E27FC236}">
              <a16:creationId xmlns:a16="http://schemas.microsoft.com/office/drawing/2014/main" id="{B829AEFA-8279-416A-9B68-B6F5C2F78E84}"/>
            </a:ext>
          </a:extLst>
        </xdr:cNvPr>
        <xdr:cNvSpPr/>
      </xdr:nvSpPr>
      <xdr:spPr>
        <a:xfrm>
          <a:off x="13652500" y="103485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60</xdr:row>
      <xdr:rowOff>51435</xdr:rowOff>
    </xdr:from>
    <xdr:to>
      <xdr:col>76</xdr:col>
      <xdr:colOff>114300</xdr:colOff>
      <xdr:row>60</xdr:row>
      <xdr:rowOff>112395</xdr:rowOff>
    </xdr:to>
    <xdr:cxnSp macro="">
      <xdr:nvCxnSpPr>
        <xdr:cNvPr id="519" name="直線コネクタ 518">
          <a:extLst>
            <a:ext uri="{FF2B5EF4-FFF2-40B4-BE49-F238E27FC236}">
              <a16:creationId xmlns:a16="http://schemas.microsoft.com/office/drawing/2014/main" id="{9B4707EB-4B86-48B9-A92F-3A52448E13F4}"/>
            </a:ext>
          </a:extLst>
        </xdr:cNvPr>
        <xdr:cNvCxnSpPr/>
      </xdr:nvCxnSpPr>
      <xdr:spPr>
        <a:xfrm flipV="1">
          <a:off x="13703300" y="10338435"/>
          <a:ext cx="889000" cy="609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60</xdr:row>
      <xdr:rowOff>5732</xdr:rowOff>
    </xdr:from>
    <xdr:ext cx="405111" cy="259045"/>
    <xdr:sp macro="" textlink="">
      <xdr:nvSpPr>
        <xdr:cNvPr id="520" name="n_1aveValue【学校施設】&#10;有形固定資産減価償却率">
          <a:extLst>
            <a:ext uri="{FF2B5EF4-FFF2-40B4-BE49-F238E27FC236}">
              <a16:creationId xmlns:a16="http://schemas.microsoft.com/office/drawing/2014/main" id="{7D4E10DC-A7D8-496F-B51F-4C8BD320CA2F}"/>
            </a:ext>
          </a:extLst>
        </xdr:cNvPr>
        <xdr:cNvSpPr txBox="1"/>
      </xdr:nvSpPr>
      <xdr:spPr>
        <a:xfrm>
          <a:off x="15266044" y="102927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58</xdr:row>
      <xdr:rowOff>40657</xdr:rowOff>
    </xdr:from>
    <xdr:ext cx="405111" cy="259045"/>
    <xdr:sp macro="" textlink="">
      <xdr:nvSpPr>
        <xdr:cNvPr id="521" name="n_2aveValue【学校施設】&#10;有形固定資産減価償却率">
          <a:extLst>
            <a:ext uri="{FF2B5EF4-FFF2-40B4-BE49-F238E27FC236}">
              <a16:creationId xmlns:a16="http://schemas.microsoft.com/office/drawing/2014/main" id="{D9B28079-4E59-453E-9A68-7AA9208E2902}"/>
            </a:ext>
          </a:extLst>
        </xdr:cNvPr>
        <xdr:cNvSpPr txBox="1"/>
      </xdr:nvSpPr>
      <xdr:spPr>
        <a:xfrm>
          <a:off x="14389744" y="99847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58</xdr:row>
      <xdr:rowOff>65422</xdr:rowOff>
    </xdr:from>
    <xdr:ext cx="405111" cy="259045"/>
    <xdr:sp macro="" textlink="">
      <xdr:nvSpPr>
        <xdr:cNvPr id="522" name="n_3aveValue【学校施設】&#10;有形固定資産減価償却率">
          <a:extLst>
            <a:ext uri="{FF2B5EF4-FFF2-40B4-BE49-F238E27FC236}">
              <a16:creationId xmlns:a16="http://schemas.microsoft.com/office/drawing/2014/main" id="{782F2F63-07F2-4901-B199-AF29F33E7729}"/>
            </a:ext>
          </a:extLst>
        </xdr:cNvPr>
        <xdr:cNvSpPr txBox="1"/>
      </xdr:nvSpPr>
      <xdr:spPr>
        <a:xfrm>
          <a:off x="13500744" y="100095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57</xdr:row>
      <xdr:rowOff>158767</xdr:rowOff>
    </xdr:from>
    <xdr:ext cx="405111" cy="259045"/>
    <xdr:sp macro="" textlink="">
      <xdr:nvSpPr>
        <xdr:cNvPr id="523" name="n_1mainValue【学校施設】&#10;有形固定資産減価償却率">
          <a:extLst>
            <a:ext uri="{FF2B5EF4-FFF2-40B4-BE49-F238E27FC236}">
              <a16:creationId xmlns:a16="http://schemas.microsoft.com/office/drawing/2014/main" id="{DBFDD3B6-9D25-4B0B-A465-FD66BC56F982}"/>
            </a:ext>
          </a:extLst>
        </xdr:cNvPr>
        <xdr:cNvSpPr txBox="1"/>
      </xdr:nvSpPr>
      <xdr:spPr>
        <a:xfrm>
          <a:off x="15266044" y="99314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60</xdr:row>
      <xdr:rowOff>93362</xdr:rowOff>
    </xdr:from>
    <xdr:ext cx="405111" cy="259045"/>
    <xdr:sp macro="" textlink="">
      <xdr:nvSpPr>
        <xdr:cNvPr id="524" name="n_2mainValue【学校施設】&#10;有形固定資産減価償却率">
          <a:extLst>
            <a:ext uri="{FF2B5EF4-FFF2-40B4-BE49-F238E27FC236}">
              <a16:creationId xmlns:a16="http://schemas.microsoft.com/office/drawing/2014/main" id="{144098CE-5882-4FBD-A3F2-173F58A1D6F5}"/>
            </a:ext>
          </a:extLst>
        </xdr:cNvPr>
        <xdr:cNvSpPr txBox="1"/>
      </xdr:nvSpPr>
      <xdr:spPr>
        <a:xfrm>
          <a:off x="14389744" y="103803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60</xdr:row>
      <xdr:rowOff>154322</xdr:rowOff>
    </xdr:from>
    <xdr:ext cx="405111" cy="259045"/>
    <xdr:sp macro="" textlink="">
      <xdr:nvSpPr>
        <xdr:cNvPr id="525" name="n_3mainValue【学校施設】&#10;有形固定資産減価償却率">
          <a:extLst>
            <a:ext uri="{FF2B5EF4-FFF2-40B4-BE49-F238E27FC236}">
              <a16:creationId xmlns:a16="http://schemas.microsoft.com/office/drawing/2014/main" id="{429ED934-C051-4BE5-A181-A475BA6E07F0}"/>
            </a:ext>
          </a:extLst>
        </xdr:cNvPr>
        <xdr:cNvSpPr txBox="1"/>
      </xdr:nvSpPr>
      <xdr:spPr>
        <a:xfrm>
          <a:off x="13500744" y="104413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526" name="正方形/長方形 525">
          <a:extLst>
            <a:ext uri="{FF2B5EF4-FFF2-40B4-BE49-F238E27FC236}">
              <a16:creationId xmlns:a16="http://schemas.microsoft.com/office/drawing/2014/main" id="{8C7DF8A4-4C5D-4372-9B88-FEE723DB992B}"/>
            </a:ext>
          </a:extLst>
        </xdr:cNvPr>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527" name="正方形/長方形 526">
          <a:extLst>
            <a:ext uri="{FF2B5EF4-FFF2-40B4-BE49-F238E27FC236}">
              <a16:creationId xmlns:a16="http://schemas.microsoft.com/office/drawing/2014/main" id="{DE853387-4235-459F-9327-C955088FA0D5}"/>
            </a:ext>
          </a:extLst>
        </xdr:cNvPr>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528" name="正方形/長方形 527">
          <a:extLst>
            <a:ext uri="{FF2B5EF4-FFF2-40B4-BE49-F238E27FC236}">
              <a16:creationId xmlns:a16="http://schemas.microsoft.com/office/drawing/2014/main" id="{9BD9163A-E01C-4AE4-80D7-3686358915CE}"/>
            </a:ext>
          </a:extLst>
        </xdr:cNvPr>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529" name="正方形/長方形 528">
          <a:extLst>
            <a:ext uri="{FF2B5EF4-FFF2-40B4-BE49-F238E27FC236}">
              <a16:creationId xmlns:a16="http://schemas.microsoft.com/office/drawing/2014/main" id="{158F922F-0019-4EF7-BB9C-C3157F0E352A}"/>
            </a:ext>
          </a:extLst>
        </xdr:cNvPr>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530" name="正方形/長方形 529">
          <a:extLst>
            <a:ext uri="{FF2B5EF4-FFF2-40B4-BE49-F238E27FC236}">
              <a16:creationId xmlns:a16="http://schemas.microsoft.com/office/drawing/2014/main" id="{3A461CA7-047B-4A2B-A06D-5A93CF7CB461}"/>
            </a:ext>
          </a:extLst>
        </xdr:cNvPr>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531" name="正方形/長方形 530">
          <a:extLst>
            <a:ext uri="{FF2B5EF4-FFF2-40B4-BE49-F238E27FC236}">
              <a16:creationId xmlns:a16="http://schemas.microsoft.com/office/drawing/2014/main" id="{8492F747-9BC1-4A11-991C-47898E6E8104}"/>
            </a:ext>
          </a:extLst>
        </xdr:cNvPr>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532" name="正方形/長方形 531">
          <a:extLst>
            <a:ext uri="{FF2B5EF4-FFF2-40B4-BE49-F238E27FC236}">
              <a16:creationId xmlns:a16="http://schemas.microsoft.com/office/drawing/2014/main" id="{8E267D66-765F-4C4D-9749-4A33FD3EA59D}"/>
            </a:ext>
          </a:extLst>
        </xdr:cNvPr>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533" name="正方形/長方形 532">
          <a:extLst>
            <a:ext uri="{FF2B5EF4-FFF2-40B4-BE49-F238E27FC236}">
              <a16:creationId xmlns:a16="http://schemas.microsoft.com/office/drawing/2014/main" id="{18EED470-5418-4CFE-822C-4390B8C9BA06}"/>
            </a:ext>
          </a:extLst>
        </xdr:cNvPr>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534" name="テキスト ボックス 533">
          <a:extLst>
            <a:ext uri="{FF2B5EF4-FFF2-40B4-BE49-F238E27FC236}">
              <a16:creationId xmlns:a16="http://schemas.microsoft.com/office/drawing/2014/main" id="{69F4B0C1-4893-4AFA-90A4-40C03305FD1B}"/>
            </a:ext>
          </a:extLst>
        </xdr:cNvPr>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535" name="直線コネクタ 534">
          <a:extLst>
            <a:ext uri="{FF2B5EF4-FFF2-40B4-BE49-F238E27FC236}">
              <a16:creationId xmlns:a16="http://schemas.microsoft.com/office/drawing/2014/main" id="{544D4E18-574A-4001-B2A4-9C11018AD41F}"/>
            </a:ext>
          </a:extLst>
        </xdr:cNvPr>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65</xdr:row>
      <xdr:rowOff>143527</xdr:rowOff>
    </xdr:from>
    <xdr:ext cx="467179" cy="259045"/>
    <xdr:sp macro="" textlink="">
      <xdr:nvSpPr>
        <xdr:cNvPr id="536" name="テキスト ボックス 535">
          <a:extLst>
            <a:ext uri="{FF2B5EF4-FFF2-40B4-BE49-F238E27FC236}">
              <a16:creationId xmlns:a16="http://schemas.microsoft.com/office/drawing/2014/main" id="{30E91CFF-66E9-4B17-91E2-8B99F4E1284A}"/>
            </a:ext>
          </a:extLst>
        </xdr:cNvPr>
        <xdr:cNvSpPr txBox="1"/>
      </xdr:nvSpPr>
      <xdr:spPr>
        <a:xfrm>
          <a:off x="17820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64</xdr:row>
      <xdr:rowOff>76200</xdr:rowOff>
    </xdr:from>
    <xdr:to>
      <xdr:col>120</xdr:col>
      <xdr:colOff>114300</xdr:colOff>
      <xdr:row>64</xdr:row>
      <xdr:rowOff>76200</xdr:rowOff>
    </xdr:to>
    <xdr:cxnSp macro="">
      <xdr:nvCxnSpPr>
        <xdr:cNvPr id="537" name="直線コネクタ 536">
          <a:extLst>
            <a:ext uri="{FF2B5EF4-FFF2-40B4-BE49-F238E27FC236}">
              <a16:creationId xmlns:a16="http://schemas.microsoft.com/office/drawing/2014/main" id="{44023C03-2721-489B-AC1B-6794D21F0766}"/>
            </a:ext>
          </a:extLst>
        </xdr:cNvPr>
        <xdr:cNvCxnSpPr/>
      </xdr:nvCxnSpPr>
      <xdr:spPr>
        <a:xfrm>
          <a:off x="18288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105427</xdr:rowOff>
    </xdr:from>
    <xdr:ext cx="467179" cy="259045"/>
    <xdr:sp macro="" textlink="">
      <xdr:nvSpPr>
        <xdr:cNvPr id="538" name="テキスト ボックス 537">
          <a:extLst>
            <a:ext uri="{FF2B5EF4-FFF2-40B4-BE49-F238E27FC236}">
              <a16:creationId xmlns:a16="http://schemas.microsoft.com/office/drawing/2014/main" id="{640BD760-921F-443C-AC33-554AC3BCE65A}"/>
            </a:ext>
          </a:extLst>
        </xdr:cNvPr>
        <xdr:cNvSpPr txBox="1"/>
      </xdr:nvSpPr>
      <xdr:spPr>
        <a:xfrm>
          <a:off x="17820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62</xdr:row>
      <xdr:rowOff>38100</xdr:rowOff>
    </xdr:from>
    <xdr:to>
      <xdr:col>120</xdr:col>
      <xdr:colOff>114300</xdr:colOff>
      <xdr:row>62</xdr:row>
      <xdr:rowOff>38100</xdr:rowOff>
    </xdr:to>
    <xdr:cxnSp macro="">
      <xdr:nvCxnSpPr>
        <xdr:cNvPr id="539" name="直線コネクタ 538">
          <a:extLst>
            <a:ext uri="{FF2B5EF4-FFF2-40B4-BE49-F238E27FC236}">
              <a16:creationId xmlns:a16="http://schemas.microsoft.com/office/drawing/2014/main" id="{A5922067-AFA7-4C56-BC13-212FD2F8A446}"/>
            </a:ext>
          </a:extLst>
        </xdr:cNvPr>
        <xdr:cNvCxnSpPr/>
      </xdr:nvCxnSpPr>
      <xdr:spPr>
        <a:xfrm>
          <a:off x="18288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61</xdr:row>
      <xdr:rowOff>67327</xdr:rowOff>
    </xdr:from>
    <xdr:ext cx="467179" cy="259045"/>
    <xdr:sp macro="" textlink="">
      <xdr:nvSpPr>
        <xdr:cNvPr id="540" name="テキスト ボックス 539">
          <a:extLst>
            <a:ext uri="{FF2B5EF4-FFF2-40B4-BE49-F238E27FC236}">
              <a16:creationId xmlns:a16="http://schemas.microsoft.com/office/drawing/2014/main" id="{AB7EF4AD-3709-402D-B914-AB82C1DCAF79}"/>
            </a:ext>
          </a:extLst>
        </xdr:cNvPr>
        <xdr:cNvSpPr txBox="1"/>
      </xdr:nvSpPr>
      <xdr:spPr>
        <a:xfrm>
          <a:off x="17820821" y="1052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60</xdr:row>
      <xdr:rowOff>0</xdr:rowOff>
    </xdr:from>
    <xdr:to>
      <xdr:col>120</xdr:col>
      <xdr:colOff>114300</xdr:colOff>
      <xdr:row>60</xdr:row>
      <xdr:rowOff>0</xdr:rowOff>
    </xdr:to>
    <xdr:cxnSp macro="">
      <xdr:nvCxnSpPr>
        <xdr:cNvPr id="541" name="直線コネクタ 540">
          <a:extLst>
            <a:ext uri="{FF2B5EF4-FFF2-40B4-BE49-F238E27FC236}">
              <a16:creationId xmlns:a16="http://schemas.microsoft.com/office/drawing/2014/main" id="{41596486-2FCE-4BB0-8EFD-24162FDDE884}"/>
            </a:ext>
          </a:extLst>
        </xdr:cNvPr>
        <xdr:cNvCxnSpPr/>
      </xdr:nvCxnSpPr>
      <xdr:spPr>
        <a:xfrm>
          <a:off x="18288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59</xdr:row>
      <xdr:rowOff>29227</xdr:rowOff>
    </xdr:from>
    <xdr:ext cx="467179" cy="259045"/>
    <xdr:sp macro="" textlink="">
      <xdr:nvSpPr>
        <xdr:cNvPr id="542" name="テキスト ボックス 541">
          <a:extLst>
            <a:ext uri="{FF2B5EF4-FFF2-40B4-BE49-F238E27FC236}">
              <a16:creationId xmlns:a16="http://schemas.microsoft.com/office/drawing/2014/main" id="{44BC1BAB-55B1-4B2D-8A87-CB589E2BDBC5}"/>
            </a:ext>
          </a:extLst>
        </xdr:cNvPr>
        <xdr:cNvSpPr txBox="1"/>
      </xdr:nvSpPr>
      <xdr:spPr>
        <a:xfrm>
          <a:off x="17820821" y="1014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133350</xdr:rowOff>
    </xdr:from>
    <xdr:to>
      <xdr:col>120</xdr:col>
      <xdr:colOff>114300</xdr:colOff>
      <xdr:row>57</xdr:row>
      <xdr:rowOff>133350</xdr:rowOff>
    </xdr:to>
    <xdr:cxnSp macro="">
      <xdr:nvCxnSpPr>
        <xdr:cNvPr id="543" name="直線コネクタ 542">
          <a:extLst>
            <a:ext uri="{FF2B5EF4-FFF2-40B4-BE49-F238E27FC236}">
              <a16:creationId xmlns:a16="http://schemas.microsoft.com/office/drawing/2014/main" id="{72FA58CC-5275-4207-975D-BD91D2444C30}"/>
            </a:ext>
          </a:extLst>
        </xdr:cNvPr>
        <xdr:cNvCxnSpPr/>
      </xdr:nvCxnSpPr>
      <xdr:spPr>
        <a:xfrm>
          <a:off x="18288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56</xdr:row>
      <xdr:rowOff>162577</xdr:rowOff>
    </xdr:from>
    <xdr:ext cx="467179" cy="259045"/>
    <xdr:sp macro="" textlink="">
      <xdr:nvSpPr>
        <xdr:cNvPr id="544" name="テキスト ボックス 543">
          <a:extLst>
            <a:ext uri="{FF2B5EF4-FFF2-40B4-BE49-F238E27FC236}">
              <a16:creationId xmlns:a16="http://schemas.microsoft.com/office/drawing/2014/main" id="{A893F843-A74E-4D12-AF55-315C4D053444}"/>
            </a:ext>
          </a:extLst>
        </xdr:cNvPr>
        <xdr:cNvSpPr txBox="1"/>
      </xdr:nvSpPr>
      <xdr:spPr>
        <a:xfrm>
          <a:off x="17820821" y="976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95250</xdr:rowOff>
    </xdr:from>
    <xdr:to>
      <xdr:col>120</xdr:col>
      <xdr:colOff>114300</xdr:colOff>
      <xdr:row>55</xdr:row>
      <xdr:rowOff>95250</xdr:rowOff>
    </xdr:to>
    <xdr:cxnSp macro="">
      <xdr:nvCxnSpPr>
        <xdr:cNvPr id="545" name="直線コネクタ 544">
          <a:extLst>
            <a:ext uri="{FF2B5EF4-FFF2-40B4-BE49-F238E27FC236}">
              <a16:creationId xmlns:a16="http://schemas.microsoft.com/office/drawing/2014/main" id="{A3675FB6-131D-4C72-ABFF-02224919B8D3}"/>
            </a:ext>
          </a:extLst>
        </xdr:cNvPr>
        <xdr:cNvCxnSpPr/>
      </xdr:nvCxnSpPr>
      <xdr:spPr>
        <a:xfrm>
          <a:off x="18288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54</xdr:row>
      <xdr:rowOff>124477</xdr:rowOff>
    </xdr:from>
    <xdr:ext cx="467179" cy="259045"/>
    <xdr:sp macro="" textlink="">
      <xdr:nvSpPr>
        <xdr:cNvPr id="546" name="テキスト ボックス 545">
          <a:extLst>
            <a:ext uri="{FF2B5EF4-FFF2-40B4-BE49-F238E27FC236}">
              <a16:creationId xmlns:a16="http://schemas.microsoft.com/office/drawing/2014/main" id="{4D220FBF-CB54-4410-96B6-714781F6CFB7}"/>
            </a:ext>
          </a:extLst>
        </xdr:cNvPr>
        <xdr:cNvSpPr txBox="1"/>
      </xdr:nvSpPr>
      <xdr:spPr>
        <a:xfrm>
          <a:off x="17820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547" name="直線コネクタ 546">
          <a:extLst>
            <a:ext uri="{FF2B5EF4-FFF2-40B4-BE49-F238E27FC236}">
              <a16:creationId xmlns:a16="http://schemas.microsoft.com/office/drawing/2014/main" id="{645FBE40-41B5-4511-98BA-3586E3B9EABA}"/>
            </a:ext>
          </a:extLst>
        </xdr:cNvPr>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548" name="テキスト ボックス 547">
          <a:extLst>
            <a:ext uri="{FF2B5EF4-FFF2-40B4-BE49-F238E27FC236}">
              <a16:creationId xmlns:a16="http://schemas.microsoft.com/office/drawing/2014/main" id="{30F07872-1D49-434B-9325-CB1E0484BD6F}"/>
            </a:ext>
          </a:extLst>
        </xdr:cNvPr>
        <xdr:cNvSpPr txBox="1"/>
      </xdr:nvSpPr>
      <xdr:spPr>
        <a:xfrm>
          <a:off x="17820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549" name="【学校施設】&#10;一人当たり面積グラフ枠">
          <a:extLst>
            <a:ext uri="{FF2B5EF4-FFF2-40B4-BE49-F238E27FC236}">
              <a16:creationId xmlns:a16="http://schemas.microsoft.com/office/drawing/2014/main" id="{A312AAAD-9F48-43E7-A57F-5CF78B80C497}"/>
            </a:ext>
          </a:extLst>
        </xdr:cNvPr>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57</xdr:row>
      <xdr:rowOff>1905</xdr:rowOff>
    </xdr:from>
    <xdr:to>
      <xdr:col>116</xdr:col>
      <xdr:colOff>62864</xdr:colOff>
      <xdr:row>64</xdr:row>
      <xdr:rowOff>39243</xdr:rowOff>
    </xdr:to>
    <xdr:cxnSp macro="">
      <xdr:nvCxnSpPr>
        <xdr:cNvPr id="550" name="直線コネクタ 549">
          <a:extLst>
            <a:ext uri="{FF2B5EF4-FFF2-40B4-BE49-F238E27FC236}">
              <a16:creationId xmlns:a16="http://schemas.microsoft.com/office/drawing/2014/main" id="{E808070A-B997-4053-9F9E-E797C3EF212F}"/>
            </a:ext>
          </a:extLst>
        </xdr:cNvPr>
        <xdr:cNvCxnSpPr/>
      </xdr:nvCxnSpPr>
      <xdr:spPr>
        <a:xfrm flipV="1">
          <a:off x="22160864" y="9774555"/>
          <a:ext cx="0" cy="123748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64</xdr:row>
      <xdr:rowOff>43070</xdr:rowOff>
    </xdr:from>
    <xdr:ext cx="469744" cy="259045"/>
    <xdr:sp macro="" textlink="">
      <xdr:nvSpPr>
        <xdr:cNvPr id="551" name="【学校施設】&#10;一人当たり面積最小値テキスト">
          <a:extLst>
            <a:ext uri="{FF2B5EF4-FFF2-40B4-BE49-F238E27FC236}">
              <a16:creationId xmlns:a16="http://schemas.microsoft.com/office/drawing/2014/main" id="{4A51A78F-E1B6-423E-BB21-48F86991E905}"/>
            </a:ext>
          </a:extLst>
        </xdr:cNvPr>
        <xdr:cNvSpPr txBox="1"/>
      </xdr:nvSpPr>
      <xdr:spPr>
        <a:xfrm>
          <a:off x="22199600" y="110158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1.097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64</xdr:row>
      <xdr:rowOff>39243</xdr:rowOff>
    </xdr:from>
    <xdr:to>
      <xdr:col>116</xdr:col>
      <xdr:colOff>152400</xdr:colOff>
      <xdr:row>64</xdr:row>
      <xdr:rowOff>39243</xdr:rowOff>
    </xdr:to>
    <xdr:cxnSp macro="">
      <xdr:nvCxnSpPr>
        <xdr:cNvPr id="552" name="直線コネクタ 551">
          <a:extLst>
            <a:ext uri="{FF2B5EF4-FFF2-40B4-BE49-F238E27FC236}">
              <a16:creationId xmlns:a16="http://schemas.microsoft.com/office/drawing/2014/main" id="{B9A4C760-9B4B-4B38-B7A5-77B50B15C4D0}"/>
            </a:ext>
          </a:extLst>
        </xdr:cNvPr>
        <xdr:cNvCxnSpPr/>
      </xdr:nvCxnSpPr>
      <xdr:spPr>
        <a:xfrm>
          <a:off x="22072600" y="110120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55</xdr:row>
      <xdr:rowOff>120032</xdr:rowOff>
    </xdr:from>
    <xdr:ext cx="469744" cy="259045"/>
    <xdr:sp macro="" textlink="">
      <xdr:nvSpPr>
        <xdr:cNvPr id="553" name="【学校施設】&#10;一人当たり面積最大値テキスト">
          <a:extLst>
            <a:ext uri="{FF2B5EF4-FFF2-40B4-BE49-F238E27FC236}">
              <a16:creationId xmlns:a16="http://schemas.microsoft.com/office/drawing/2014/main" id="{F1193B5A-B83D-4B54-B4A1-3808ABA8211E}"/>
            </a:ext>
          </a:extLst>
        </xdr:cNvPr>
        <xdr:cNvSpPr txBox="1"/>
      </xdr:nvSpPr>
      <xdr:spPr>
        <a:xfrm>
          <a:off x="22199600" y="95497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4.345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57</xdr:row>
      <xdr:rowOff>1905</xdr:rowOff>
    </xdr:from>
    <xdr:to>
      <xdr:col>116</xdr:col>
      <xdr:colOff>152400</xdr:colOff>
      <xdr:row>57</xdr:row>
      <xdr:rowOff>1905</xdr:rowOff>
    </xdr:to>
    <xdr:cxnSp macro="">
      <xdr:nvCxnSpPr>
        <xdr:cNvPr id="554" name="直線コネクタ 553">
          <a:extLst>
            <a:ext uri="{FF2B5EF4-FFF2-40B4-BE49-F238E27FC236}">
              <a16:creationId xmlns:a16="http://schemas.microsoft.com/office/drawing/2014/main" id="{12B994B0-DCC7-4490-89EC-BE0337CDF99A}"/>
            </a:ext>
          </a:extLst>
        </xdr:cNvPr>
        <xdr:cNvCxnSpPr/>
      </xdr:nvCxnSpPr>
      <xdr:spPr>
        <a:xfrm>
          <a:off x="22072600" y="97745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61</xdr:row>
      <xdr:rowOff>41800</xdr:rowOff>
    </xdr:from>
    <xdr:ext cx="469744" cy="259045"/>
    <xdr:sp macro="" textlink="">
      <xdr:nvSpPr>
        <xdr:cNvPr id="555" name="【学校施設】&#10;一人当たり面積平均値テキスト">
          <a:extLst>
            <a:ext uri="{FF2B5EF4-FFF2-40B4-BE49-F238E27FC236}">
              <a16:creationId xmlns:a16="http://schemas.microsoft.com/office/drawing/2014/main" id="{070DC371-BECC-4739-B425-547439A28A2A}"/>
            </a:ext>
          </a:extLst>
        </xdr:cNvPr>
        <xdr:cNvSpPr txBox="1"/>
      </xdr:nvSpPr>
      <xdr:spPr>
        <a:xfrm>
          <a:off x="22199600" y="1050025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1.917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62</xdr:row>
      <xdr:rowOff>18923</xdr:rowOff>
    </xdr:from>
    <xdr:to>
      <xdr:col>116</xdr:col>
      <xdr:colOff>114300</xdr:colOff>
      <xdr:row>62</xdr:row>
      <xdr:rowOff>120523</xdr:rowOff>
    </xdr:to>
    <xdr:sp macro="" textlink="">
      <xdr:nvSpPr>
        <xdr:cNvPr id="556" name="フローチャート: 判断 555">
          <a:extLst>
            <a:ext uri="{FF2B5EF4-FFF2-40B4-BE49-F238E27FC236}">
              <a16:creationId xmlns:a16="http://schemas.microsoft.com/office/drawing/2014/main" id="{43E414C1-650D-4C1A-AA4A-A3DC38C89003}"/>
            </a:ext>
          </a:extLst>
        </xdr:cNvPr>
        <xdr:cNvSpPr/>
      </xdr:nvSpPr>
      <xdr:spPr>
        <a:xfrm>
          <a:off x="22110700" y="106488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62</xdr:row>
      <xdr:rowOff>4826</xdr:rowOff>
    </xdr:from>
    <xdr:to>
      <xdr:col>112</xdr:col>
      <xdr:colOff>38100</xdr:colOff>
      <xdr:row>62</xdr:row>
      <xdr:rowOff>106426</xdr:rowOff>
    </xdr:to>
    <xdr:sp macro="" textlink="">
      <xdr:nvSpPr>
        <xdr:cNvPr id="557" name="フローチャート: 判断 556">
          <a:extLst>
            <a:ext uri="{FF2B5EF4-FFF2-40B4-BE49-F238E27FC236}">
              <a16:creationId xmlns:a16="http://schemas.microsoft.com/office/drawing/2014/main" id="{2FAEBF69-D6D0-4CF9-B8E4-8B263FDEF2D3}"/>
            </a:ext>
          </a:extLst>
        </xdr:cNvPr>
        <xdr:cNvSpPr/>
      </xdr:nvSpPr>
      <xdr:spPr>
        <a:xfrm>
          <a:off x="21272500" y="106347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62</xdr:row>
      <xdr:rowOff>23876</xdr:rowOff>
    </xdr:from>
    <xdr:to>
      <xdr:col>107</xdr:col>
      <xdr:colOff>101600</xdr:colOff>
      <xdr:row>62</xdr:row>
      <xdr:rowOff>125476</xdr:rowOff>
    </xdr:to>
    <xdr:sp macro="" textlink="">
      <xdr:nvSpPr>
        <xdr:cNvPr id="558" name="フローチャート: 判断 557">
          <a:extLst>
            <a:ext uri="{FF2B5EF4-FFF2-40B4-BE49-F238E27FC236}">
              <a16:creationId xmlns:a16="http://schemas.microsoft.com/office/drawing/2014/main" id="{0A2B0BDC-CC3D-47CC-8F78-CA38550679BA}"/>
            </a:ext>
          </a:extLst>
        </xdr:cNvPr>
        <xdr:cNvSpPr/>
      </xdr:nvSpPr>
      <xdr:spPr>
        <a:xfrm>
          <a:off x="20383500" y="106537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62</xdr:row>
      <xdr:rowOff>75692</xdr:rowOff>
    </xdr:from>
    <xdr:to>
      <xdr:col>102</xdr:col>
      <xdr:colOff>165100</xdr:colOff>
      <xdr:row>63</xdr:row>
      <xdr:rowOff>5842</xdr:rowOff>
    </xdr:to>
    <xdr:sp macro="" textlink="">
      <xdr:nvSpPr>
        <xdr:cNvPr id="559" name="フローチャート: 判断 558">
          <a:extLst>
            <a:ext uri="{FF2B5EF4-FFF2-40B4-BE49-F238E27FC236}">
              <a16:creationId xmlns:a16="http://schemas.microsoft.com/office/drawing/2014/main" id="{29BFB6FD-2185-486B-ACB8-B809A4D17222}"/>
            </a:ext>
          </a:extLst>
        </xdr:cNvPr>
        <xdr:cNvSpPr/>
      </xdr:nvSpPr>
      <xdr:spPr>
        <a:xfrm>
          <a:off x="19494500" y="107055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560" name="テキスト ボックス 559">
          <a:extLst>
            <a:ext uri="{FF2B5EF4-FFF2-40B4-BE49-F238E27FC236}">
              <a16:creationId xmlns:a16="http://schemas.microsoft.com/office/drawing/2014/main" id="{B70C2220-9EA0-4425-A54B-3CD07290E191}"/>
            </a:ext>
          </a:extLst>
        </xdr:cNvPr>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561" name="テキスト ボックス 560">
          <a:extLst>
            <a:ext uri="{FF2B5EF4-FFF2-40B4-BE49-F238E27FC236}">
              <a16:creationId xmlns:a16="http://schemas.microsoft.com/office/drawing/2014/main" id="{A7400AEF-67BC-4BA9-8BC4-6726C54119E4}"/>
            </a:ext>
          </a:extLst>
        </xdr:cNvPr>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562" name="テキスト ボックス 561">
          <a:extLst>
            <a:ext uri="{FF2B5EF4-FFF2-40B4-BE49-F238E27FC236}">
              <a16:creationId xmlns:a16="http://schemas.microsoft.com/office/drawing/2014/main" id="{BE5C6B12-BEB0-4450-99FD-052A56136173}"/>
            </a:ext>
          </a:extLst>
        </xdr:cNvPr>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563" name="テキスト ボックス 562">
          <a:extLst>
            <a:ext uri="{FF2B5EF4-FFF2-40B4-BE49-F238E27FC236}">
              <a16:creationId xmlns:a16="http://schemas.microsoft.com/office/drawing/2014/main" id="{91BB5933-5696-453E-B0F2-B0796375A60B}"/>
            </a:ext>
          </a:extLst>
        </xdr:cNvPr>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564" name="テキスト ボックス 563">
          <a:extLst>
            <a:ext uri="{FF2B5EF4-FFF2-40B4-BE49-F238E27FC236}">
              <a16:creationId xmlns:a16="http://schemas.microsoft.com/office/drawing/2014/main" id="{047AECC3-A071-4A30-8B4F-734A916AA234}"/>
            </a:ext>
          </a:extLst>
        </xdr:cNvPr>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63</xdr:row>
      <xdr:rowOff>83693</xdr:rowOff>
    </xdr:from>
    <xdr:to>
      <xdr:col>116</xdr:col>
      <xdr:colOff>114300</xdr:colOff>
      <xdr:row>64</xdr:row>
      <xdr:rowOff>13843</xdr:rowOff>
    </xdr:to>
    <xdr:sp macro="" textlink="">
      <xdr:nvSpPr>
        <xdr:cNvPr id="565" name="楕円 564">
          <a:extLst>
            <a:ext uri="{FF2B5EF4-FFF2-40B4-BE49-F238E27FC236}">
              <a16:creationId xmlns:a16="http://schemas.microsoft.com/office/drawing/2014/main" id="{577B3EEF-3AEE-45F1-9362-7B20C87A0DA1}"/>
            </a:ext>
          </a:extLst>
        </xdr:cNvPr>
        <xdr:cNvSpPr/>
      </xdr:nvSpPr>
      <xdr:spPr>
        <a:xfrm>
          <a:off x="22110700" y="108850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62</xdr:row>
      <xdr:rowOff>170070</xdr:rowOff>
    </xdr:from>
    <xdr:ext cx="469744" cy="259045"/>
    <xdr:sp macro="" textlink="">
      <xdr:nvSpPr>
        <xdr:cNvPr id="566" name="【学校施設】&#10;一人当たり面積該当値テキスト">
          <a:extLst>
            <a:ext uri="{FF2B5EF4-FFF2-40B4-BE49-F238E27FC236}">
              <a16:creationId xmlns:a16="http://schemas.microsoft.com/office/drawing/2014/main" id="{0C07904E-113F-42DD-9BC5-2EA9A48B7E2A}"/>
            </a:ext>
          </a:extLst>
        </xdr:cNvPr>
        <xdr:cNvSpPr txBox="1"/>
      </xdr:nvSpPr>
      <xdr:spPr>
        <a:xfrm>
          <a:off x="22199600" y="107999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63</xdr:row>
      <xdr:rowOff>75692</xdr:rowOff>
    </xdr:from>
    <xdr:to>
      <xdr:col>112</xdr:col>
      <xdr:colOff>38100</xdr:colOff>
      <xdr:row>64</xdr:row>
      <xdr:rowOff>5842</xdr:rowOff>
    </xdr:to>
    <xdr:sp macro="" textlink="">
      <xdr:nvSpPr>
        <xdr:cNvPr id="567" name="楕円 566">
          <a:extLst>
            <a:ext uri="{FF2B5EF4-FFF2-40B4-BE49-F238E27FC236}">
              <a16:creationId xmlns:a16="http://schemas.microsoft.com/office/drawing/2014/main" id="{78E90FFC-4018-4330-A297-A677A4C11511}"/>
            </a:ext>
          </a:extLst>
        </xdr:cNvPr>
        <xdr:cNvSpPr/>
      </xdr:nvSpPr>
      <xdr:spPr>
        <a:xfrm>
          <a:off x="21272500" y="108770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63</xdr:row>
      <xdr:rowOff>126492</xdr:rowOff>
    </xdr:from>
    <xdr:to>
      <xdr:col>116</xdr:col>
      <xdr:colOff>63500</xdr:colOff>
      <xdr:row>63</xdr:row>
      <xdr:rowOff>134493</xdr:rowOff>
    </xdr:to>
    <xdr:cxnSp macro="">
      <xdr:nvCxnSpPr>
        <xdr:cNvPr id="568" name="直線コネクタ 567">
          <a:extLst>
            <a:ext uri="{FF2B5EF4-FFF2-40B4-BE49-F238E27FC236}">
              <a16:creationId xmlns:a16="http://schemas.microsoft.com/office/drawing/2014/main" id="{AA548972-2367-42D3-9264-62627C5D43FE}"/>
            </a:ext>
          </a:extLst>
        </xdr:cNvPr>
        <xdr:cNvCxnSpPr/>
      </xdr:nvCxnSpPr>
      <xdr:spPr>
        <a:xfrm>
          <a:off x="21323300" y="10927842"/>
          <a:ext cx="838200" cy="80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63</xdr:row>
      <xdr:rowOff>69977</xdr:rowOff>
    </xdr:from>
    <xdr:to>
      <xdr:col>107</xdr:col>
      <xdr:colOff>101600</xdr:colOff>
      <xdr:row>64</xdr:row>
      <xdr:rowOff>127</xdr:rowOff>
    </xdr:to>
    <xdr:sp macro="" textlink="">
      <xdr:nvSpPr>
        <xdr:cNvPr id="569" name="楕円 568">
          <a:extLst>
            <a:ext uri="{FF2B5EF4-FFF2-40B4-BE49-F238E27FC236}">
              <a16:creationId xmlns:a16="http://schemas.microsoft.com/office/drawing/2014/main" id="{D9137E60-47D3-46DB-B724-E427213E0833}"/>
            </a:ext>
          </a:extLst>
        </xdr:cNvPr>
        <xdr:cNvSpPr/>
      </xdr:nvSpPr>
      <xdr:spPr>
        <a:xfrm>
          <a:off x="20383500" y="108713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63</xdr:row>
      <xdr:rowOff>120777</xdr:rowOff>
    </xdr:from>
    <xdr:to>
      <xdr:col>111</xdr:col>
      <xdr:colOff>177800</xdr:colOff>
      <xdr:row>63</xdr:row>
      <xdr:rowOff>126492</xdr:rowOff>
    </xdr:to>
    <xdr:cxnSp macro="">
      <xdr:nvCxnSpPr>
        <xdr:cNvPr id="570" name="直線コネクタ 569">
          <a:extLst>
            <a:ext uri="{FF2B5EF4-FFF2-40B4-BE49-F238E27FC236}">
              <a16:creationId xmlns:a16="http://schemas.microsoft.com/office/drawing/2014/main" id="{E3739B0F-1812-4A40-9955-00692D4A01FF}"/>
            </a:ext>
          </a:extLst>
        </xdr:cNvPr>
        <xdr:cNvCxnSpPr/>
      </xdr:nvCxnSpPr>
      <xdr:spPr>
        <a:xfrm>
          <a:off x="20434300" y="10922127"/>
          <a:ext cx="889000" cy="57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63</xdr:row>
      <xdr:rowOff>61976</xdr:rowOff>
    </xdr:from>
    <xdr:to>
      <xdr:col>102</xdr:col>
      <xdr:colOff>165100</xdr:colOff>
      <xdr:row>63</xdr:row>
      <xdr:rowOff>163576</xdr:rowOff>
    </xdr:to>
    <xdr:sp macro="" textlink="">
      <xdr:nvSpPr>
        <xdr:cNvPr id="571" name="楕円 570">
          <a:extLst>
            <a:ext uri="{FF2B5EF4-FFF2-40B4-BE49-F238E27FC236}">
              <a16:creationId xmlns:a16="http://schemas.microsoft.com/office/drawing/2014/main" id="{65F09E65-49E8-4D35-943A-CA604FA4158F}"/>
            </a:ext>
          </a:extLst>
        </xdr:cNvPr>
        <xdr:cNvSpPr/>
      </xdr:nvSpPr>
      <xdr:spPr>
        <a:xfrm>
          <a:off x="19494500" y="108633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63</xdr:row>
      <xdr:rowOff>112776</xdr:rowOff>
    </xdr:from>
    <xdr:to>
      <xdr:col>107</xdr:col>
      <xdr:colOff>50800</xdr:colOff>
      <xdr:row>63</xdr:row>
      <xdr:rowOff>120777</xdr:rowOff>
    </xdr:to>
    <xdr:cxnSp macro="">
      <xdr:nvCxnSpPr>
        <xdr:cNvPr id="572" name="直線コネクタ 571">
          <a:extLst>
            <a:ext uri="{FF2B5EF4-FFF2-40B4-BE49-F238E27FC236}">
              <a16:creationId xmlns:a16="http://schemas.microsoft.com/office/drawing/2014/main" id="{DBB88E51-3BD7-4F18-846E-10495770E91E}"/>
            </a:ext>
          </a:extLst>
        </xdr:cNvPr>
        <xdr:cNvCxnSpPr/>
      </xdr:nvCxnSpPr>
      <xdr:spPr>
        <a:xfrm>
          <a:off x="19545300" y="10914126"/>
          <a:ext cx="889000" cy="80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60</xdr:row>
      <xdr:rowOff>122953</xdr:rowOff>
    </xdr:from>
    <xdr:ext cx="469744" cy="259045"/>
    <xdr:sp macro="" textlink="">
      <xdr:nvSpPr>
        <xdr:cNvPr id="573" name="n_1aveValue【学校施設】&#10;一人当たり面積">
          <a:extLst>
            <a:ext uri="{FF2B5EF4-FFF2-40B4-BE49-F238E27FC236}">
              <a16:creationId xmlns:a16="http://schemas.microsoft.com/office/drawing/2014/main" id="{8EBD31C4-48B3-467F-87DC-018098D01959}"/>
            </a:ext>
          </a:extLst>
        </xdr:cNvPr>
        <xdr:cNvSpPr txBox="1"/>
      </xdr:nvSpPr>
      <xdr:spPr>
        <a:xfrm>
          <a:off x="21075727" y="104099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60</xdr:row>
      <xdr:rowOff>142003</xdr:rowOff>
    </xdr:from>
    <xdr:ext cx="469744" cy="259045"/>
    <xdr:sp macro="" textlink="">
      <xdr:nvSpPr>
        <xdr:cNvPr id="574" name="n_2aveValue【学校施設】&#10;一人当たり面積">
          <a:extLst>
            <a:ext uri="{FF2B5EF4-FFF2-40B4-BE49-F238E27FC236}">
              <a16:creationId xmlns:a16="http://schemas.microsoft.com/office/drawing/2014/main" id="{6F526509-795E-44F6-A31A-AE0B52B13B38}"/>
            </a:ext>
          </a:extLst>
        </xdr:cNvPr>
        <xdr:cNvSpPr txBox="1"/>
      </xdr:nvSpPr>
      <xdr:spPr>
        <a:xfrm>
          <a:off x="20199427" y="104290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61</xdr:row>
      <xdr:rowOff>22369</xdr:rowOff>
    </xdr:from>
    <xdr:ext cx="469744" cy="259045"/>
    <xdr:sp macro="" textlink="">
      <xdr:nvSpPr>
        <xdr:cNvPr id="575" name="n_3aveValue【学校施設】&#10;一人当たり面積">
          <a:extLst>
            <a:ext uri="{FF2B5EF4-FFF2-40B4-BE49-F238E27FC236}">
              <a16:creationId xmlns:a16="http://schemas.microsoft.com/office/drawing/2014/main" id="{05971648-76AC-41EB-AE2C-319935F4F9C8}"/>
            </a:ext>
          </a:extLst>
        </xdr:cNvPr>
        <xdr:cNvSpPr txBox="1"/>
      </xdr:nvSpPr>
      <xdr:spPr>
        <a:xfrm>
          <a:off x="19310427" y="104808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63</xdr:row>
      <xdr:rowOff>168419</xdr:rowOff>
    </xdr:from>
    <xdr:ext cx="469744" cy="259045"/>
    <xdr:sp macro="" textlink="">
      <xdr:nvSpPr>
        <xdr:cNvPr id="576" name="n_1mainValue【学校施設】&#10;一人当たり面積">
          <a:extLst>
            <a:ext uri="{FF2B5EF4-FFF2-40B4-BE49-F238E27FC236}">
              <a16:creationId xmlns:a16="http://schemas.microsoft.com/office/drawing/2014/main" id="{49588745-B4D5-44E8-AE61-FBAD7EEBB2A4}"/>
            </a:ext>
          </a:extLst>
        </xdr:cNvPr>
        <xdr:cNvSpPr txBox="1"/>
      </xdr:nvSpPr>
      <xdr:spPr>
        <a:xfrm>
          <a:off x="21075727" y="109697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63</xdr:row>
      <xdr:rowOff>162704</xdr:rowOff>
    </xdr:from>
    <xdr:ext cx="469744" cy="259045"/>
    <xdr:sp macro="" textlink="">
      <xdr:nvSpPr>
        <xdr:cNvPr id="577" name="n_2mainValue【学校施設】&#10;一人当たり面積">
          <a:extLst>
            <a:ext uri="{FF2B5EF4-FFF2-40B4-BE49-F238E27FC236}">
              <a16:creationId xmlns:a16="http://schemas.microsoft.com/office/drawing/2014/main" id="{0FCE9EE1-8B9D-4EF3-88B3-13C97BE826F0}"/>
            </a:ext>
          </a:extLst>
        </xdr:cNvPr>
        <xdr:cNvSpPr txBox="1"/>
      </xdr:nvSpPr>
      <xdr:spPr>
        <a:xfrm>
          <a:off x="20199427" y="1096405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63</xdr:row>
      <xdr:rowOff>154703</xdr:rowOff>
    </xdr:from>
    <xdr:ext cx="469744" cy="259045"/>
    <xdr:sp macro="" textlink="">
      <xdr:nvSpPr>
        <xdr:cNvPr id="578" name="n_3mainValue【学校施設】&#10;一人当たり面積">
          <a:extLst>
            <a:ext uri="{FF2B5EF4-FFF2-40B4-BE49-F238E27FC236}">
              <a16:creationId xmlns:a16="http://schemas.microsoft.com/office/drawing/2014/main" id="{20561ABE-B89C-488D-8DD8-31D0C56DDB97}"/>
            </a:ext>
          </a:extLst>
        </xdr:cNvPr>
        <xdr:cNvSpPr txBox="1"/>
      </xdr:nvSpPr>
      <xdr:spPr>
        <a:xfrm>
          <a:off x="19310427" y="109560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579" name="正方形/長方形 578">
          <a:extLst>
            <a:ext uri="{FF2B5EF4-FFF2-40B4-BE49-F238E27FC236}">
              <a16:creationId xmlns:a16="http://schemas.microsoft.com/office/drawing/2014/main" id="{055AAD80-C4AD-4066-9680-8D541BF39144}"/>
            </a:ext>
          </a:extLst>
        </xdr:cNvPr>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580" name="正方形/長方形 579">
          <a:extLst>
            <a:ext uri="{FF2B5EF4-FFF2-40B4-BE49-F238E27FC236}">
              <a16:creationId xmlns:a16="http://schemas.microsoft.com/office/drawing/2014/main" id="{8D1D4C55-7198-4FAC-B257-61937EDCC583}"/>
            </a:ext>
          </a:extLst>
        </xdr:cNvPr>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581" name="正方形/長方形 580">
          <a:extLst>
            <a:ext uri="{FF2B5EF4-FFF2-40B4-BE49-F238E27FC236}">
              <a16:creationId xmlns:a16="http://schemas.microsoft.com/office/drawing/2014/main" id="{9F1D82B4-A934-4C9C-8877-9399EE0D201E}"/>
            </a:ext>
          </a:extLst>
        </xdr:cNvPr>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582" name="正方形/長方形 581">
          <a:extLst>
            <a:ext uri="{FF2B5EF4-FFF2-40B4-BE49-F238E27FC236}">
              <a16:creationId xmlns:a16="http://schemas.microsoft.com/office/drawing/2014/main" id="{513A945C-51E6-43E9-9591-934408AC26B0}"/>
            </a:ext>
          </a:extLst>
        </xdr:cNvPr>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583" name="正方形/長方形 582">
          <a:extLst>
            <a:ext uri="{FF2B5EF4-FFF2-40B4-BE49-F238E27FC236}">
              <a16:creationId xmlns:a16="http://schemas.microsoft.com/office/drawing/2014/main" id="{C5390AC9-9CAD-42AB-9BC1-7513F6ACE29C}"/>
            </a:ext>
          </a:extLst>
        </xdr:cNvPr>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584" name="正方形/長方形 583">
          <a:extLst>
            <a:ext uri="{FF2B5EF4-FFF2-40B4-BE49-F238E27FC236}">
              <a16:creationId xmlns:a16="http://schemas.microsoft.com/office/drawing/2014/main" id="{7FFCC9E0-674E-4D33-BAD4-6CCBA348BB92}"/>
            </a:ext>
          </a:extLst>
        </xdr:cNvPr>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585" name="正方形/長方形 584">
          <a:extLst>
            <a:ext uri="{FF2B5EF4-FFF2-40B4-BE49-F238E27FC236}">
              <a16:creationId xmlns:a16="http://schemas.microsoft.com/office/drawing/2014/main" id="{E8061F9D-F42C-4CCC-B8A1-556CB2B2A127}"/>
            </a:ext>
          </a:extLst>
        </xdr:cNvPr>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586" name="正方形/長方形 585">
          <a:extLst>
            <a:ext uri="{FF2B5EF4-FFF2-40B4-BE49-F238E27FC236}">
              <a16:creationId xmlns:a16="http://schemas.microsoft.com/office/drawing/2014/main" id="{DBDB3D9E-87E8-4B91-A859-1E5943D68EA4}"/>
            </a:ext>
          </a:extLst>
        </xdr:cNvPr>
        <xdr:cNvSpPr/>
      </xdr:nvSpPr>
      <xdr:spPr>
        <a:xfrm>
          <a:off x="12446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96</xdr:col>
      <xdr:colOff>0</xdr:colOff>
      <xdr:row>68</xdr:row>
      <xdr:rowOff>152400</xdr:rowOff>
    </xdr:from>
    <xdr:to>
      <xdr:col>120</xdr:col>
      <xdr:colOff>152400</xdr:colOff>
      <xdr:row>72</xdr:row>
      <xdr:rowOff>101600</xdr:rowOff>
    </xdr:to>
    <xdr:sp macro="" textlink="">
      <xdr:nvSpPr>
        <xdr:cNvPr id="587" name="正方形/長方形 586">
          <a:extLst>
            <a:ext uri="{FF2B5EF4-FFF2-40B4-BE49-F238E27FC236}">
              <a16:creationId xmlns:a16="http://schemas.microsoft.com/office/drawing/2014/main" id="{7E03FE97-0F12-4BE5-A001-B7E0773C0527}"/>
            </a:ext>
          </a:extLst>
        </xdr:cNvPr>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588" name="正方形/長方形 587">
          <a:extLst>
            <a:ext uri="{FF2B5EF4-FFF2-40B4-BE49-F238E27FC236}">
              <a16:creationId xmlns:a16="http://schemas.microsoft.com/office/drawing/2014/main" id="{B9574A06-644F-430D-A2A1-881CC185EB65}"/>
            </a:ext>
          </a:extLst>
        </xdr:cNvPr>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589" name="正方形/長方形 588">
          <a:extLst>
            <a:ext uri="{FF2B5EF4-FFF2-40B4-BE49-F238E27FC236}">
              <a16:creationId xmlns:a16="http://schemas.microsoft.com/office/drawing/2014/main" id="{BE83DD17-4EC1-4B8D-9BF4-2FABD98CD052}"/>
            </a:ext>
          </a:extLst>
        </xdr:cNvPr>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590" name="正方形/長方形 589">
          <a:extLst>
            <a:ext uri="{FF2B5EF4-FFF2-40B4-BE49-F238E27FC236}">
              <a16:creationId xmlns:a16="http://schemas.microsoft.com/office/drawing/2014/main" id="{DD64541A-BF8A-4D2E-9E90-A5752EA0F545}"/>
            </a:ext>
          </a:extLst>
        </xdr:cNvPr>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591" name="正方形/長方形 590">
          <a:extLst>
            <a:ext uri="{FF2B5EF4-FFF2-40B4-BE49-F238E27FC236}">
              <a16:creationId xmlns:a16="http://schemas.microsoft.com/office/drawing/2014/main" id="{F08C313D-4B11-4083-9D69-23A487E95A0A}"/>
            </a:ext>
          </a:extLst>
        </xdr:cNvPr>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592" name="正方形/長方形 591">
          <a:extLst>
            <a:ext uri="{FF2B5EF4-FFF2-40B4-BE49-F238E27FC236}">
              <a16:creationId xmlns:a16="http://schemas.microsoft.com/office/drawing/2014/main" id="{0840CAAF-5F31-43F0-A728-6A33B8D1A700}"/>
            </a:ext>
          </a:extLst>
        </xdr:cNvPr>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593" name="正方形/長方形 592">
          <a:extLst>
            <a:ext uri="{FF2B5EF4-FFF2-40B4-BE49-F238E27FC236}">
              <a16:creationId xmlns:a16="http://schemas.microsoft.com/office/drawing/2014/main" id="{A9657438-8DCE-415F-9BF7-CA0A8782E810}"/>
            </a:ext>
          </a:extLst>
        </xdr:cNvPr>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594" name="正方形/長方形 593">
          <a:extLst>
            <a:ext uri="{FF2B5EF4-FFF2-40B4-BE49-F238E27FC236}">
              <a16:creationId xmlns:a16="http://schemas.microsoft.com/office/drawing/2014/main" id="{EBA2AC4D-A1BD-4236-A8C4-1C5BCEAA12A1}"/>
            </a:ext>
          </a:extLst>
        </xdr:cNvPr>
        <xdr:cNvSpPr/>
      </xdr:nvSpPr>
      <xdr:spPr>
        <a:xfrm>
          <a:off x="18288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91</xdr:row>
      <xdr:rowOff>19050</xdr:rowOff>
    </xdr:from>
    <xdr:to>
      <xdr:col>90</xdr:col>
      <xdr:colOff>25400</xdr:colOff>
      <xdr:row>94</xdr:row>
      <xdr:rowOff>139700</xdr:rowOff>
    </xdr:to>
    <xdr:sp macro="" textlink="">
      <xdr:nvSpPr>
        <xdr:cNvPr id="595" name="正方形/長方形 594">
          <a:extLst>
            <a:ext uri="{FF2B5EF4-FFF2-40B4-BE49-F238E27FC236}">
              <a16:creationId xmlns:a16="http://schemas.microsoft.com/office/drawing/2014/main" id="{2CBB519A-00CE-4F07-A6EF-35058C66A653}"/>
            </a:ext>
          </a:extLst>
        </xdr:cNvPr>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596" name="正方形/長方形 595">
          <a:extLst>
            <a:ext uri="{FF2B5EF4-FFF2-40B4-BE49-F238E27FC236}">
              <a16:creationId xmlns:a16="http://schemas.microsoft.com/office/drawing/2014/main" id="{128598AD-6F9F-4A64-9C5D-F3C7D7587B07}"/>
            </a:ext>
          </a:extLst>
        </xdr:cNvPr>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597" name="正方形/長方形 596">
          <a:extLst>
            <a:ext uri="{FF2B5EF4-FFF2-40B4-BE49-F238E27FC236}">
              <a16:creationId xmlns:a16="http://schemas.microsoft.com/office/drawing/2014/main" id="{162031FC-A7D9-4C81-A1F9-4CE5288E7775}"/>
            </a:ext>
          </a:extLst>
        </xdr:cNvPr>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598" name="正方形/長方形 597">
          <a:extLst>
            <a:ext uri="{FF2B5EF4-FFF2-40B4-BE49-F238E27FC236}">
              <a16:creationId xmlns:a16="http://schemas.microsoft.com/office/drawing/2014/main" id="{5D20AD26-9C5D-49AB-B7F5-5AD8E5375642}"/>
            </a:ext>
          </a:extLst>
        </xdr:cNvPr>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599" name="正方形/長方形 598">
          <a:extLst>
            <a:ext uri="{FF2B5EF4-FFF2-40B4-BE49-F238E27FC236}">
              <a16:creationId xmlns:a16="http://schemas.microsoft.com/office/drawing/2014/main" id="{BD1A2722-4AA7-46E0-AE36-649687557079}"/>
            </a:ext>
          </a:extLst>
        </xdr:cNvPr>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600" name="正方形/長方形 599">
          <a:extLst>
            <a:ext uri="{FF2B5EF4-FFF2-40B4-BE49-F238E27FC236}">
              <a16:creationId xmlns:a16="http://schemas.microsoft.com/office/drawing/2014/main" id="{58299682-F23E-4471-8D9D-5AF82122A5C8}"/>
            </a:ext>
          </a:extLst>
        </xdr:cNvPr>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601" name="正方形/長方形 600">
          <a:extLst>
            <a:ext uri="{FF2B5EF4-FFF2-40B4-BE49-F238E27FC236}">
              <a16:creationId xmlns:a16="http://schemas.microsoft.com/office/drawing/2014/main" id="{02C79EB8-AB06-4973-9931-BDB82920F44D}"/>
            </a:ext>
          </a:extLst>
        </xdr:cNvPr>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602" name="正方形/長方形 601">
          <a:extLst>
            <a:ext uri="{FF2B5EF4-FFF2-40B4-BE49-F238E27FC236}">
              <a16:creationId xmlns:a16="http://schemas.microsoft.com/office/drawing/2014/main" id="{201910E1-78B0-42C3-B08B-DE35034847BB}"/>
            </a:ext>
          </a:extLst>
        </xdr:cNvPr>
        <xdr:cNvSpPr/>
      </xdr:nvSpPr>
      <xdr:spPr>
        <a:xfrm>
          <a:off x="12446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96</xdr:col>
      <xdr:colOff>0</xdr:colOff>
      <xdr:row>91</xdr:row>
      <xdr:rowOff>19050</xdr:rowOff>
    </xdr:from>
    <xdr:to>
      <xdr:col>120</xdr:col>
      <xdr:colOff>152400</xdr:colOff>
      <xdr:row>94</xdr:row>
      <xdr:rowOff>139700</xdr:rowOff>
    </xdr:to>
    <xdr:sp macro="" textlink="">
      <xdr:nvSpPr>
        <xdr:cNvPr id="603" name="正方形/長方形 602">
          <a:extLst>
            <a:ext uri="{FF2B5EF4-FFF2-40B4-BE49-F238E27FC236}">
              <a16:creationId xmlns:a16="http://schemas.microsoft.com/office/drawing/2014/main" id="{06927595-75B6-4F71-A42D-FCD456728E16}"/>
            </a:ext>
          </a:extLst>
        </xdr:cNvPr>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604" name="正方形/長方形 603">
          <a:extLst>
            <a:ext uri="{FF2B5EF4-FFF2-40B4-BE49-F238E27FC236}">
              <a16:creationId xmlns:a16="http://schemas.microsoft.com/office/drawing/2014/main" id="{6709F19C-D750-4CC0-B153-AEF91EE3633C}"/>
            </a:ext>
          </a:extLst>
        </xdr:cNvPr>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605" name="正方形/長方形 604">
          <a:extLst>
            <a:ext uri="{FF2B5EF4-FFF2-40B4-BE49-F238E27FC236}">
              <a16:creationId xmlns:a16="http://schemas.microsoft.com/office/drawing/2014/main" id="{9B5D8D6F-DBAF-4F69-B43E-9B3A65FF1161}"/>
            </a:ext>
          </a:extLst>
        </xdr:cNvPr>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606" name="正方形/長方形 605">
          <a:extLst>
            <a:ext uri="{FF2B5EF4-FFF2-40B4-BE49-F238E27FC236}">
              <a16:creationId xmlns:a16="http://schemas.microsoft.com/office/drawing/2014/main" id="{250C7B51-2931-4DA2-B137-87784BE3A249}"/>
            </a:ext>
          </a:extLst>
        </xdr:cNvPr>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607" name="正方形/長方形 606">
          <a:extLst>
            <a:ext uri="{FF2B5EF4-FFF2-40B4-BE49-F238E27FC236}">
              <a16:creationId xmlns:a16="http://schemas.microsoft.com/office/drawing/2014/main" id="{1637D5A1-ED5F-4FC2-9B4D-E8CA4BC773FC}"/>
            </a:ext>
          </a:extLst>
        </xdr:cNvPr>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608" name="正方形/長方形 607">
          <a:extLst>
            <a:ext uri="{FF2B5EF4-FFF2-40B4-BE49-F238E27FC236}">
              <a16:creationId xmlns:a16="http://schemas.microsoft.com/office/drawing/2014/main" id="{EE3B2D4E-4756-417F-A353-93DF6FF41035}"/>
            </a:ext>
          </a:extLst>
        </xdr:cNvPr>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609" name="正方形/長方形 608">
          <a:extLst>
            <a:ext uri="{FF2B5EF4-FFF2-40B4-BE49-F238E27FC236}">
              <a16:creationId xmlns:a16="http://schemas.microsoft.com/office/drawing/2014/main" id="{653127EE-BEFE-41DF-A202-B8F7BD3DAD4E}"/>
            </a:ext>
          </a:extLst>
        </xdr:cNvPr>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610" name="正方形/長方形 609">
          <a:extLst>
            <a:ext uri="{FF2B5EF4-FFF2-40B4-BE49-F238E27FC236}">
              <a16:creationId xmlns:a16="http://schemas.microsoft.com/office/drawing/2014/main" id="{7FA35C47-54AC-40C9-BCAD-D103CBDAD3F5}"/>
            </a:ext>
          </a:extLst>
        </xdr:cNvPr>
        <xdr:cNvSpPr/>
      </xdr:nvSpPr>
      <xdr:spPr>
        <a:xfrm>
          <a:off x="18288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4</xdr:col>
      <xdr:colOff>0</xdr:colOff>
      <xdr:row>113</xdr:row>
      <xdr:rowOff>57150</xdr:rowOff>
    </xdr:from>
    <xdr:to>
      <xdr:col>120</xdr:col>
      <xdr:colOff>152400</xdr:colOff>
      <xdr:row>124</xdr:row>
      <xdr:rowOff>76200</xdr:rowOff>
    </xdr:to>
    <xdr:sp macro="" textlink="">
      <xdr:nvSpPr>
        <xdr:cNvPr id="611" name="正方形/長方形 610">
          <a:extLst>
            <a:ext uri="{FF2B5EF4-FFF2-40B4-BE49-F238E27FC236}">
              <a16:creationId xmlns:a16="http://schemas.microsoft.com/office/drawing/2014/main" id="{744C4649-8B38-4A6D-8277-8DF99679E7DD}"/>
            </a:ext>
          </a:extLst>
        </xdr:cNvPr>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612" name="正方形/長方形 611">
          <a:extLst>
            <a:ext uri="{FF2B5EF4-FFF2-40B4-BE49-F238E27FC236}">
              <a16:creationId xmlns:a16="http://schemas.microsoft.com/office/drawing/2014/main" id="{B77E4DB7-7925-4C57-93FE-62E360F98DD6}"/>
            </a:ext>
          </a:extLst>
        </xdr:cNvPr>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613" name="テキスト ボックス 612">
          <a:extLst>
            <a:ext uri="{FF2B5EF4-FFF2-40B4-BE49-F238E27FC236}">
              <a16:creationId xmlns:a16="http://schemas.microsoft.com/office/drawing/2014/main" id="{83AACD13-D7A2-4530-8814-4597CE4DBC1E}"/>
            </a:ext>
          </a:extLst>
        </xdr:cNvPr>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baseline="0">
              <a:solidFill>
                <a:schemeClr val="dk1"/>
              </a:solidFill>
              <a:effectLst/>
              <a:latin typeface="+mn-lt"/>
              <a:ea typeface="+mn-ea"/>
              <a:cs typeface="+mn-cs"/>
            </a:rPr>
            <a:t>　</a:t>
          </a:r>
          <a:r>
            <a:rPr kumimoji="1" lang="ja-JP" altLang="ja-JP" sz="1100" baseline="0">
              <a:solidFill>
                <a:schemeClr val="dk1"/>
              </a:solidFill>
              <a:effectLst/>
              <a:latin typeface="+mn-lt"/>
              <a:ea typeface="+mn-ea"/>
              <a:cs typeface="+mn-cs"/>
            </a:rPr>
            <a:t>平成</a:t>
          </a:r>
          <a:r>
            <a:rPr kumimoji="1" lang="en-US" altLang="ja-JP" sz="1100" baseline="0">
              <a:solidFill>
                <a:schemeClr val="dk1"/>
              </a:solidFill>
              <a:effectLst/>
              <a:latin typeface="+mn-lt"/>
              <a:ea typeface="+mn-ea"/>
              <a:cs typeface="+mn-cs"/>
            </a:rPr>
            <a:t>30</a:t>
          </a:r>
          <a:r>
            <a:rPr kumimoji="1" lang="ja-JP" altLang="ja-JP" sz="1100" baseline="0">
              <a:solidFill>
                <a:schemeClr val="dk1"/>
              </a:solidFill>
              <a:effectLst/>
              <a:latin typeface="+mn-lt"/>
              <a:ea typeface="+mn-ea"/>
              <a:cs typeface="+mn-cs"/>
            </a:rPr>
            <a:t>年度は類似団体平均と比較して特に比率が高くなっているのは公営住宅と学校施設で</a:t>
          </a:r>
          <a:r>
            <a:rPr kumimoji="1" lang="ja-JP" altLang="en-US" sz="1100" baseline="0">
              <a:solidFill>
                <a:sysClr val="windowText" lastClr="000000"/>
              </a:solidFill>
              <a:effectLst/>
              <a:latin typeface="+mn-lt"/>
              <a:ea typeface="+mn-ea"/>
              <a:cs typeface="+mn-cs"/>
            </a:rPr>
            <a:t>ある</a:t>
          </a:r>
          <a:r>
            <a:rPr kumimoji="1" lang="ja-JP" altLang="ja-JP" sz="1100" baseline="0">
              <a:solidFill>
                <a:schemeClr val="dk1"/>
              </a:solidFill>
              <a:effectLst/>
              <a:latin typeface="+mn-lt"/>
              <a:ea typeface="+mn-ea"/>
              <a:cs typeface="+mn-cs"/>
            </a:rPr>
            <a:t>。公営住宅は老朽化等の問題もあり</a:t>
          </a:r>
          <a:r>
            <a:rPr kumimoji="1" lang="ja-JP" altLang="en-US" sz="1100" baseline="0">
              <a:solidFill>
                <a:schemeClr val="dk1"/>
              </a:solidFill>
              <a:effectLst/>
              <a:latin typeface="+mn-lt"/>
              <a:ea typeface="+mn-ea"/>
              <a:cs typeface="+mn-cs"/>
            </a:rPr>
            <a:t>、</a:t>
          </a:r>
          <a:r>
            <a:rPr kumimoji="1" lang="en-US" altLang="ja-JP" sz="1100" baseline="0">
              <a:solidFill>
                <a:schemeClr val="dk1"/>
              </a:solidFill>
              <a:effectLst/>
              <a:latin typeface="+mn-lt"/>
              <a:ea typeface="+mn-ea"/>
              <a:cs typeface="+mn-cs"/>
            </a:rPr>
            <a:t>1</a:t>
          </a:r>
          <a:r>
            <a:rPr kumimoji="1" lang="ja-JP" altLang="en-US" sz="1100" baseline="0">
              <a:solidFill>
                <a:schemeClr val="dk1"/>
              </a:solidFill>
              <a:effectLst/>
              <a:latin typeface="+mn-lt"/>
              <a:ea typeface="+mn-ea"/>
              <a:cs typeface="+mn-cs"/>
            </a:rPr>
            <a:t>団地を用途廃止したが今後も需要状況を見極め更なる</a:t>
          </a:r>
          <a:r>
            <a:rPr kumimoji="1" lang="ja-JP" altLang="ja-JP" sz="1100" baseline="0">
              <a:solidFill>
                <a:schemeClr val="dk1"/>
              </a:solidFill>
              <a:effectLst/>
              <a:latin typeface="+mn-lt"/>
              <a:ea typeface="+mn-ea"/>
              <a:cs typeface="+mn-cs"/>
            </a:rPr>
            <a:t>整理統合</a:t>
          </a:r>
          <a:r>
            <a:rPr kumimoji="1" lang="ja-JP" altLang="en-US" sz="1100" baseline="0">
              <a:solidFill>
                <a:schemeClr val="dk1"/>
              </a:solidFill>
              <a:effectLst/>
              <a:latin typeface="+mn-lt"/>
              <a:ea typeface="+mn-ea"/>
              <a:cs typeface="+mn-cs"/>
            </a:rPr>
            <a:t>についての検討が必要になる。</a:t>
          </a:r>
          <a:r>
            <a:rPr kumimoji="1" lang="ja-JP" altLang="ja-JP" sz="1100" baseline="0">
              <a:solidFill>
                <a:schemeClr val="dk1"/>
              </a:solidFill>
              <a:effectLst/>
              <a:latin typeface="+mn-lt"/>
              <a:ea typeface="+mn-ea"/>
              <a:cs typeface="+mn-cs"/>
            </a:rPr>
            <a:t>学校施設は、中学校の老朽化対策を今後予定している。左記を含め他道路・橋りょう等公共施設の老朽化対策は今後策定する個別施設計画に基づき順次計画的に更新する。</a:t>
          </a:r>
          <a:endParaRPr lang="ja-JP" altLang="ja-JP" sz="1400">
            <a:effectLst/>
          </a:endParaRPr>
        </a:p>
      </xdr:txBody>
    </xdr:sp>
    <xdr:clientData/>
  </xdr:twoCellAnchor>
</xdr:wsDr>
</file>

<file path=xl/drawings/drawing15.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CA0B0B58-8C03-488D-9929-264BBFB1E199}"/>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市町村施設類型別ストック情報分析表②</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a:extLst>
            <a:ext uri="{FF2B5EF4-FFF2-40B4-BE49-F238E27FC236}">
              <a16:creationId xmlns:a16="http://schemas.microsoft.com/office/drawing/2014/main" id="{373B1248-30BD-4A87-9AC5-A53FF9CDA037}"/>
            </a:ext>
          </a:extLst>
        </xdr:cNvPr>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a:extLst>
            <a:ext uri="{FF2B5EF4-FFF2-40B4-BE49-F238E27FC236}">
              <a16:creationId xmlns:a16="http://schemas.microsoft.com/office/drawing/2014/main" id="{D5F589A4-3DF9-4F62-9603-1897DEA68750}"/>
            </a:ext>
          </a:extLst>
        </xdr:cNvPr>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a:extLst>
            <a:ext uri="{FF2B5EF4-FFF2-40B4-BE49-F238E27FC236}">
              <a16:creationId xmlns:a16="http://schemas.microsoft.com/office/drawing/2014/main" id="{631B0838-19BA-4EF4-B215-6E90ECF8C5A2}"/>
            </a:ext>
          </a:extLst>
        </xdr:cNvPr>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神奈川県開成町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A270413F-6536-4C71-8038-0864FCF9CB8E}"/>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CBDC83DB-6D51-45AA-8CB6-6ADC057B222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2DFEAD3E-8768-4D4C-9C12-2D131A2986B8}"/>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30</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5824AC03-0299-4AC0-8104-E46F9AA9FB1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B54EB012-C495-485E-8BFF-4F42A7C141A2}"/>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a:extLst>
            <a:ext uri="{FF2B5EF4-FFF2-40B4-BE49-F238E27FC236}">
              <a16:creationId xmlns:a16="http://schemas.microsoft.com/office/drawing/2014/main" id="{8BEA1B61-69FC-40FC-906C-53AD80466274}"/>
            </a:ext>
          </a:extLst>
        </xdr:cNvPr>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17,744
17,612
6.55
6,248,243
5,892,964
289,763
3,861,784
5,351,002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71F76D7C-8741-4DA3-9B61-3F93B52F715A}"/>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73208976-621B-48C9-943C-824F6BE1ED14}"/>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4E1125C1-3E9D-47D7-8162-4ABADA744C7F}"/>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6.2
28.4</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FBDE65DF-3C51-4572-BBD1-87400129E2C2}"/>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6354DAC4-F57E-4031-9521-3A45C7E48013}"/>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55</xdr:col>
      <xdr:colOff>127000</xdr:colOff>
      <xdr:row>13</xdr:row>
      <xdr:rowOff>120650</xdr:rowOff>
    </xdr:to>
    <xdr:sp macro="" textlink="">
      <xdr:nvSpPr>
        <xdr:cNvPr id="17" name="正方形/長方形 16">
          <a:extLst>
            <a:ext uri="{FF2B5EF4-FFF2-40B4-BE49-F238E27FC236}">
              <a16:creationId xmlns:a16="http://schemas.microsoft.com/office/drawing/2014/main" id="{0C08241B-8439-490F-9900-9C0E72D44A5C}"/>
            </a:ext>
          </a:extLst>
        </xdr:cNvPr>
        <xdr:cNvSpPr/>
      </xdr:nvSpPr>
      <xdr:spPr>
        <a:xfrm>
          <a:off x="7175500" y="1714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H26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a:extLst>
            <a:ext uri="{FF2B5EF4-FFF2-40B4-BE49-F238E27FC236}">
              <a16:creationId xmlns:a16="http://schemas.microsoft.com/office/drawing/2014/main" id="{19E48587-7A72-4665-9365-D241FA25D73B}"/>
            </a:ext>
          </a:extLst>
        </xdr:cNvPr>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a:extLst>
            <a:ext uri="{FF2B5EF4-FFF2-40B4-BE49-F238E27FC236}">
              <a16:creationId xmlns:a16="http://schemas.microsoft.com/office/drawing/2014/main" id="{D95BA456-1BF3-4CF4-9769-54575309F9A1}"/>
            </a:ext>
          </a:extLst>
        </xdr:cNvPr>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a:extLst>
            <a:ext uri="{FF2B5EF4-FFF2-40B4-BE49-F238E27FC236}">
              <a16:creationId xmlns:a16="http://schemas.microsoft.com/office/drawing/2014/main" id="{7A63B26A-C0E8-475A-B785-80F5B03DEED8}"/>
            </a:ext>
          </a:extLst>
        </xdr:cNvPr>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7845F69E-B979-4709-A423-EC3FCF276C3A}"/>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a:extLst>
            <a:ext uri="{FF2B5EF4-FFF2-40B4-BE49-F238E27FC236}">
              <a16:creationId xmlns:a16="http://schemas.microsoft.com/office/drawing/2014/main" id="{64F4AE0E-C14B-4C38-B110-D3B91F43FB51}"/>
            </a:ext>
          </a:extLst>
        </xdr:cNvPr>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a:extLst>
            <a:ext uri="{FF2B5EF4-FFF2-40B4-BE49-F238E27FC236}">
              <a16:creationId xmlns:a16="http://schemas.microsoft.com/office/drawing/2014/main" id="{9BC7846D-392C-4EC8-82E3-3F79CC7116D0}"/>
            </a:ext>
          </a:extLst>
        </xdr:cNvPr>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a:extLst>
            <a:ext uri="{FF2B5EF4-FFF2-40B4-BE49-F238E27FC236}">
              <a16:creationId xmlns:a16="http://schemas.microsoft.com/office/drawing/2014/main" id="{698E4452-7775-4159-A3A4-F01D1522349F}"/>
            </a:ext>
          </a:extLst>
        </xdr:cNvPr>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a:extLst>
            <a:ext uri="{FF2B5EF4-FFF2-40B4-BE49-F238E27FC236}">
              <a16:creationId xmlns:a16="http://schemas.microsoft.com/office/drawing/2014/main" id="{B0809A79-0612-4747-80A6-365C07ACABF0}"/>
            </a:ext>
          </a:extLst>
        </xdr:cNvPr>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48FB2F5B-37B3-4632-AE0D-16994AEACBEC}"/>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a:extLst>
            <a:ext uri="{FF2B5EF4-FFF2-40B4-BE49-F238E27FC236}">
              <a16:creationId xmlns:a16="http://schemas.microsoft.com/office/drawing/2014/main" id="{D942D378-8AFA-4AF0-B948-0900F7CCB6A7}"/>
            </a:ext>
          </a:extLst>
        </xdr:cNvPr>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B9F287C8-7953-43D1-95C9-1BC6E7D42BBD}"/>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a:extLst>
            <a:ext uri="{FF2B5EF4-FFF2-40B4-BE49-F238E27FC236}">
              <a16:creationId xmlns:a16="http://schemas.microsoft.com/office/drawing/2014/main" id="{C0D3DEB3-B185-4493-BE82-238319EA83E1}"/>
            </a:ext>
          </a:extLst>
        </xdr:cNvPr>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a:extLst>
            <a:ext uri="{FF2B5EF4-FFF2-40B4-BE49-F238E27FC236}">
              <a16:creationId xmlns:a16="http://schemas.microsoft.com/office/drawing/2014/main" id="{E45E240F-A78C-4990-971D-30E1B35A70DF}"/>
            </a:ext>
          </a:extLst>
        </xdr:cNvPr>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95925" cy="259045"/>
    <xdr:sp macro="" textlink="">
      <xdr:nvSpPr>
        <xdr:cNvPr id="31" name="テキスト ボックス 30">
          <a:extLst>
            <a:ext uri="{FF2B5EF4-FFF2-40B4-BE49-F238E27FC236}">
              <a16:creationId xmlns:a16="http://schemas.microsoft.com/office/drawing/2014/main" id="{0A2F4E70-4D1B-4191-950D-A08A1875A0B3}"/>
            </a:ext>
          </a:extLst>
        </xdr:cNvPr>
        <xdr:cNvSpPr txBox="1"/>
      </xdr:nvSpPr>
      <xdr:spPr>
        <a:xfrm>
          <a:off x="698500" y="3429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2" name="正方形/長方形 31">
          <a:extLst>
            <a:ext uri="{FF2B5EF4-FFF2-40B4-BE49-F238E27FC236}">
              <a16:creationId xmlns:a16="http://schemas.microsoft.com/office/drawing/2014/main" id="{3CC102F0-DFF8-483B-812A-643B1E0B5015}"/>
            </a:ext>
          </a:extLst>
        </xdr:cNvPr>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3" name="正方形/長方形 32">
          <a:extLst>
            <a:ext uri="{FF2B5EF4-FFF2-40B4-BE49-F238E27FC236}">
              <a16:creationId xmlns:a16="http://schemas.microsoft.com/office/drawing/2014/main" id="{973E955E-3177-42EF-875F-034FB68C195E}"/>
            </a:ext>
          </a:extLst>
        </xdr:cNvPr>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4" name="正方形/長方形 33">
          <a:extLst>
            <a:ext uri="{FF2B5EF4-FFF2-40B4-BE49-F238E27FC236}">
              <a16:creationId xmlns:a16="http://schemas.microsoft.com/office/drawing/2014/main" id="{C85BAFF4-C637-4EBE-B969-6CD0AF515892}"/>
            </a:ext>
          </a:extLst>
        </xdr:cNvPr>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5" name="正方形/長方形 34">
          <a:extLst>
            <a:ext uri="{FF2B5EF4-FFF2-40B4-BE49-F238E27FC236}">
              <a16:creationId xmlns:a16="http://schemas.microsoft.com/office/drawing/2014/main" id="{A8BDA031-35A9-4905-A5B0-CEF7DC70881D}"/>
            </a:ext>
          </a:extLst>
        </xdr:cNvPr>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6" name="正方形/長方形 35">
          <a:extLst>
            <a:ext uri="{FF2B5EF4-FFF2-40B4-BE49-F238E27FC236}">
              <a16:creationId xmlns:a16="http://schemas.microsoft.com/office/drawing/2014/main" id="{E268F442-361D-4778-93AB-7D906D952435}"/>
            </a:ext>
          </a:extLst>
        </xdr:cNvPr>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7" name="正方形/長方形 36">
          <a:extLst>
            <a:ext uri="{FF2B5EF4-FFF2-40B4-BE49-F238E27FC236}">
              <a16:creationId xmlns:a16="http://schemas.microsoft.com/office/drawing/2014/main" id="{D53027FE-7BC0-4CE9-B9A8-748A1F9D384C}"/>
            </a:ext>
          </a:extLst>
        </xdr:cNvPr>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8" name="正方形/長方形 37">
          <a:extLst>
            <a:ext uri="{FF2B5EF4-FFF2-40B4-BE49-F238E27FC236}">
              <a16:creationId xmlns:a16="http://schemas.microsoft.com/office/drawing/2014/main" id="{F9CE3F0B-62B2-4CF4-8E09-EA52DD6C03D0}"/>
            </a:ext>
          </a:extLst>
        </xdr:cNvPr>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39" name="正方形/長方形 38">
          <a:extLst>
            <a:ext uri="{FF2B5EF4-FFF2-40B4-BE49-F238E27FC236}">
              <a16:creationId xmlns:a16="http://schemas.microsoft.com/office/drawing/2014/main" id="{E80BE732-ABDC-4AD3-8872-475662D16679}"/>
            </a:ext>
          </a:extLst>
        </xdr:cNvPr>
        <xdr:cNvSpPr/>
      </xdr:nvSpPr>
      <xdr:spPr>
        <a:xfrm>
          <a:off x="762000" y="533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24</xdr:row>
      <xdr:rowOff>76200</xdr:rowOff>
    </xdr:from>
    <xdr:to>
      <xdr:col>59</xdr:col>
      <xdr:colOff>88900</xdr:colOff>
      <xdr:row>28</xdr:row>
      <xdr:rowOff>25400</xdr:rowOff>
    </xdr:to>
    <xdr:sp macro="" textlink="">
      <xdr:nvSpPr>
        <xdr:cNvPr id="40" name="正方形/長方形 39">
          <a:extLst>
            <a:ext uri="{FF2B5EF4-FFF2-40B4-BE49-F238E27FC236}">
              <a16:creationId xmlns:a16="http://schemas.microsoft.com/office/drawing/2014/main" id="{826799D6-94D1-4D94-A8E7-868B273D7B3A}"/>
            </a:ext>
          </a:extLst>
        </xdr:cNvPr>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41" name="正方形/長方形 40">
          <a:extLst>
            <a:ext uri="{FF2B5EF4-FFF2-40B4-BE49-F238E27FC236}">
              <a16:creationId xmlns:a16="http://schemas.microsoft.com/office/drawing/2014/main" id="{F1FFBAED-CF66-4BD3-BB94-30986AD438EE}"/>
            </a:ext>
          </a:extLst>
        </xdr:cNvPr>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42" name="正方形/長方形 41">
          <a:extLst>
            <a:ext uri="{FF2B5EF4-FFF2-40B4-BE49-F238E27FC236}">
              <a16:creationId xmlns:a16="http://schemas.microsoft.com/office/drawing/2014/main" id="{20128E49-DB60-4739-9DBC-8DA97C6FE0F8}"/>
            </a:ext>
          </a:extLst>
        </xdr:cNvPr>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43" name="正方形/長方形 42">
          <a:extLst>
            <a:ext uri="{FF2B5EF4-FFF2-40B4-BE49-F238E27FC236}">
              <a16:creationId xmlns:a16="http://schemas.microsoft.com/office/drawing/2014/main" id="{838A193F-6CB8-4EA6-B8C9-50B80C2E41BC}"/>
            </a:ext>
          </a:extLst>
        </xdr:cNvPr>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44" name="正方形/長方形 43">
          <a:extLst>
            <a:ext uri="{FF2B5EF4-FFF2-40B4-BE49-F238E27FC236}">
              <a16:creationId xmlns:a16="http://schemas.microsoft.com/office/drawing/2014/main" id="{52AC44A1-9C3F-4365-8B98-A636A4757BCF}"/>
            </a:ext>
          </a:extLst>
        </xdr:cNvPr>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45" name="正方形/長方形 44">
          <a:extLst>
            <a:ext uri="{FF2B5EF4-FFF2-40B4-BE49-F238E27FC236}">
              <a16:creationId xmlns:a16="http://schemas.microsoft.com/office/drawing/2014/main" id="{D1181133-8480-4FCF-A870-DE725D9B6269}"/>
            </a:ext>
          </a:extLst>
        </xdr:cNvPr>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46" name="正方形/長方形 45">
          <a:extLst>
            <a:ext uri="{FF2B5EF4-FFF2-40B4-BE49-F238E27FC236}">
              <a16:creationId xmlns:a16="http://schemas.microsoft.com/office/drawing/2014/main" id="{F4AE54FD-60E1-4010-91BD-6CDA9A07733A}"/>
            </a:ext>
          </a:extLst>
        </xdr:cNvPr>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47" name="正方形/長方形 46">
          <a:extLst>
            <a:ext uri="{FF2B5EF4-FFF2-40B4-BE49-F238E27FC236}">
              <a16:creationId xmlns:a16="http://schemas.microsoft.com/office/drawing/2014/main" id="{C76E05E7-F168-42F3-BD5C-9FF769A8A1E2}"/>
            </a:ext>
          </a:extLst>
        </xdr:cNvPr>
        <xdr:cNvSpPr/>
      </xdr:nvSpPr>
      <xdr:spPr>
        <a:xfrm>
          <a:off x="6604000" y="533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4</xdr:col>
      <xdr:colOff>0</xdr:colOff>
      <xdr:row>46</xdr:row>
      <xdr:rowOff>114300</xdr:rowOff>
    </xdr:from>
    <xdr:to>
      <xdr:col>28</xdr:col>
      <xdr:colOff>152400</xdr:colOff>
      <xdr:row>50</xdr:row>
      <xdr:rowOff>63500</xdr:rowOff>
    </xdr:to>
    <xdr:sp macro="" textlink="">
      <xdr:nvSpPr>
        <xdr:cNvPr id="48" name="正方形/長方形 47">
          <a:extLst>
            <a:ext uri="{FF2B5EF4-FFF2-40B4-BE49-F238E27FC236}">
              <a16:creationId xmlns:a16="http://schemas.microsoft.com/office/drawing/2014/main" id="{C025516C-5F2D-4802-A810-748EABB5AB9C}"/>
            </a:ext>
          </a:extLst>
        </xdr:cNvPr>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49" name="正方形/長方形 48">
          <a:extLst>
            <a:ext uri="{FF2B5EF4-FFF2-40B4-BE49-F238E27FC236}">
              <a16:creationId xmlns:a16="http://schemas.microsoft.com/office/drawing/2014/main" id="{3DB6E9F6-46A6-440C-84C4-C4EB157CB276}"/>
            </a:ext>
          </a:extLst>
        </xdr:cNvPr>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50" name="正方形/長方形 49">
          <a:extLst>
            <a:ext uri="{FF2B5EF4-FFF2-40B4-BE49-F238E27FC236}">
              <a16:creationId xmlns:a16="http://schemas.microsoft.com/office/drawing/2014/main" id="{2177C7C9-0078-473E-94ED-2744BFC6472A}"/>
            </a:ext>
          </a:extLst>
        </xdr:cNvPr>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51" name="正方形/長方形 50">
          <a:extLst>
            <a:ext uri="{FF2B5EF4-FFF2-40B4-BE49-F238E27FC236}">
              <a16:creationId xmlns:a16="http://schemas.microsoft.com/office/drawing/2014/main" id="{E62F072D-560A-48CA-96C5-ED3722859A49}"/>
            </a:ext>
          </a:extLst>
        </xdr:cNvPr>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52" name="正方形/長方形 51">
          <a:extLst>
            <a:ext uri="{FF2B5EF4-FFF2-40B4-BE49-F238E27FC236}">
              <a16:creationId xmlns:a16="http://schemas.microsoft.com/office/drawing/2014/main" id="{11EDAA03-2AE9-42DA-842D-AA3CEBE54C01}"/>
            </a:ext>
          </a:extLst>
        </xdr:cNvPr>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53" name="正方形/長方形 52">
          <a:extLst>
            <a:ext uri="{FF2B5EF4-FFF2-40B4-BE49-F238E27FC236}">
              <a16:creationId xmlns:a16="http://schemas.microsoft.com/office/drawing/2014/main" id="{D0783588-2E12-4547-84BA-C74399EF5BDC}"/>
            </a:ext>
          </a:extLst>
        </xdr:cNvPr>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54" name="正方形/長方形 53">
          <a:extLst>
            <a:ext uri="{FF2B5EF4-FFF2-40B4-BE49-F238E27FC236}">
              <a16:creationId xmlns:a16="http://schemas.microsoft.com/office/drawing/2014/main" id="{506D5D98-1A38-4A7E-949B-FD69C3C70EEA}"/>
            </a:ext>
          </a:extLst>
        </xdr:cNvPr>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55" name="正方形/長方形 54">
          <a:extLst>
            <a:ext uri="{FF2B5EF4-FFF2-40B4-BE49-F238E27FC236}">
              <a16:creationId xmlns:a16="http://schemas.microsoft.com/office/drawing/2014/main" id="{04C64645-C20E-4C2A-A836-37F64781E87A}"/>
            </a:ext>
          </a:extLst>
        </xdr:cNvPr>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56" name="テキスト ボックス 55">
          <a:extLst>
            <a:ext uri="{FF2B5EF4-FFF2-40B4-BE49-F238E27FC236}">
              <a16:creationId xmlns:a16="http://schemas.microsoft.com/office/drawing/2014/main" id="{551C73F0-8989-43FD-86F4-561BE8B56A7D}"/>
            </a:ext>
          </a:extLst>
        </xdr:cNvPr>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57" name="直線コネクタ 56">
          <a:extLst>
            <a:ext uri="{FF2B5EF4-FFF2-40B4-BE49-F238E27FC236}">
              <a16:creationId xmlns:a16="http://schemas.microsoft.com/office/drawing/2014/main" id="{B7467F37-6F46-4263-BA22-5EDE95BD9EC1}"/>
            </a:ext>
          </a:extLst>
        </xdr:cNvPr>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64</xdr:row>
      <xdr:rowOff>76200</xdr:rowOff>
    </xdr:from>
    <xdr:to>
      <xdr:col>28</xdr:col>
      <xdr:colOff>114300</xdr:colOff>
      <xdr:row>64</xdr:row>
      <xdr:rowOff>76200</xdr:rowOff>
    </xdr:to>
    <xdr:cxnSp macro="">
      <xdr:nvCxnSpPr>
        <xdr:cNvPr id="58" name="直線コネクタ 57">
          <a:extLst>
            <a:ext uri="{FF2B5EF4-FFF2-40B4-BE49-F238E27FC236}">
              <a16:creationId xmlns:a16="http://schemas.microsoft.com/office/drawing/2014/main" id="{ADD02B78-384D-4FB6-BB77-643BD79C13E8}"/>
            </a:ext>
          </a:extLst>
        </xdr:cNvPr>
        <xdr:cNvCxnSpPr/>
      </xdr:nvCxnSpPr>
      <xdr:spPr>
        <a:xfrm>
          <a:off x="762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63</xdr:row>
      <xdr:rowOff>105427</xdr:rowOff>
    </xdr:from>
    <xdr:ext cx="338939" cy="259045"/>
    <xdr:sp macro="" textlink="">
      <xdr:nvSpPr>
        <xdr:cNvPr id="59" name="テキスト ボックス 58">
          <a:extLst>
            <a:ext uri="{FF2B5EF4-FFF2-40B4-BE49-F238E27FC236}">
              <a16:creationId xmlns:a16="http://schemas.microsoft.com/office/drawing/2014/main" id="{93460E67-19A0-413F-85FB-424434A76497}"/>
            </a:ext>
          </a:extLst>
        </xdr:cNvPr>
        <xdr:cNvSpPr txBox="1"/>
      </xdr:nvSpPr>
      <xdr:spPr>
        <a:xfrm>
          <a:off x="423061" y="10906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38100</xdr:rowOff>
    </xdr:from>
    <xdr:to>
      <xdr:col>28</xdr:col>
      <xdr:colOff>114300</xdr:colOff>
      <xdr:row>62</xdr:row>
      <xdr:rowOff>38100</xdr:rowOff>
    </xdr:to>
    <xdr:cxnSp macro="">
      <xdr:nvCxnSpPr>
        <xdr:cNvPr id="60" name="直線コネクタ 59">
          <a:extLst>
            <a:ext uri="{FF2B5EF4-FFF2-40B4-BE49-F238E27FC236}">
              <a16:creationId xmlns:a16="http://schemas.microsoft.com/office/drawing/2014/main" id="{71556FA8-D382-4915-9176-6B6B6594B3CD}"/>
            </a:ext>
          </a:extLst>
        </xdr:cNvPr>
        <xdr:cNvCxnSpPr/>
      </xdr:nvCxnSpPr>
      <xdr:spPr>
        <a:xfrm>
          <a:off x="762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61</xdr:row>
      <xdr:rowOff>67327</xdr:rowOff>
    </xdr:from>
    <xdr:ext cx="403059" cy="259045"/>
    <xdr:sp macro="" textlink="">
      <xdr:nvSpPr>
        <xdr:cNvPr id="61" name="テキスト ボックス 60">
          <a:extLst>
            <a:ext uri="{FF2B5EF4-FFF2-40B4-BE49-F238E27FC236}">
              <a16:creationId xmlns:a16="http://schemas.microsoft.com/office/drawing/2014/main" id="{131FAEF4-274A-4A30-9C65-387FB25AE02E}"/>
            </a:ext>
          </a:extLst>
        </xdr:cNvPr>
        <xdr:cNvSpPr txBox="1"/>
      </xdr:nvSpPr>
      <xdr:spPr>
        <a:xfrm>
          <a:off x="358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0</xdr:rowOff>
    </xdr:from>
    <xdr:to>
      <xdr:col>28</xdr:col>
      <xdr:colOff>114300</xdr:colOff>
      <xdr:row>60</xdr:row>
      <xdr:rowOff>0</xdr:rowOff>
    </xdr:to>
    <xdr:cxnSp macro="">
      <xdr:nvCxnSpPr>
        <xdr:cNvPr id="62" name="直線コネクタ 61">
          <a:extLst>
            <a:ext uri="{FF2B5EF4-FFF2-40B4-BE49-F238E27FC236}">
              <a16:creationId xmlns:a16="http://schemas.microsoft.com/office/drawing/2014/main" id="{05614DAF-6F85-41BA-9BB0-0DB66143933E}"/>
            </a:ext>
          </a:extLst>
        </xdr:cNvPr>
        <xdr:cNvCxnSpPr/>
      </xdr:nvCxnSpPr>
      <xdr:spPr>
        <a:xfrm>
          <a:off x="762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59</xdr:row>
      <xdr:rowOff>29227</xdr:rowOff>
    </xdr:from>
    <xdr:ext cx="403059" cy="259045"/>
    <xdr:sp macro="" textlink="">
      <xdr:nvSpPr>
        <xdr:cNvPr id="63" name="テキスト ボックス 62">
          <a:extLst>
            <a:ext uri="{FF2B5EF4-FFF2-40B4-BE49-F238E27FC236}">
              <a16:creationId xmlns:a16="http://schemas.microsoft.com/office/drawing/2014/main" id="{DE20CF58-154D-408E-8B08-2EA700C77133}"/>
            </a:ext>
          </a:extLst>
        </xdr:cNvPr>
        <xdr:cNvSpPr txBox="1"/>
      </xdr:nvSpPr>
      <xdr:spPr>
        <a:xfrm>
          <a:off x="358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133350</xdr:rowOff>
    </xdr:from>
    <xdr:to>
      <xdr:col>28</xdr:col>
      <xdr:colOff>114300</xdr:colOff>
      <xdr:row>57</xdr:row>
      <xdr:rowOff>133350</xdr:rowOff>
    </xdr:to>
    <xdr:cxnSp macro="">
      <xdr:nvCxnSpPr>
        <xdr:cNvPr id="64" name="直線コネクタ 63">
          <a:extLst>
            <a:ext uri="{FF2B5EF4-FFF2-40B4-BE49-F238E27FC236}">
              <a16:creationId xmlns:a16="http://schemas.microsoft.com/office/drawing/2014/main" id="{0B3305F4-41FF-4D25-BABF-E1D92CE81823}"/>
            </a:ext>
          </a:extLst>
        </xdr:cNvPr>
        <xdr:cNvCxnSpPr/>
      </xdr:nvCxnSpPr>
      <xdr:spPr>
        <a:xfrm>
          <a:off x="762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162577</xdr:rowOff>
    </xdr:from>
    <xdr:ext cx="403059" cy="259045"/>
    <xdr:sp macro="" textlink="">
      <xdr:nvSpPr>
        <xdr:cNvPr id="65" name="テキスト ボックス 64">
          <a:extLst>
            <a:ext uri="{FF2B5EF4-FFF2-40B4-BE49-F238E27FC236}">
              <a16:creationId xmlns:a16="http://schemas.microsoft.com/office/drawing/2014/main" id="{2C31D12C-8C62-4DDB-AF52-D05DFD04AFFF}"/>
            </a:ext>
          </a:extLst>
        </xdr:cNvPr>
        <xdr:cNvSpPr txBox="1"/>
      </xdr:nvSpPr>
      <xdr:spPr>
        <a:xfrm>
          <a:off x="358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95250</xdr:rowOff>
    </xdr:from>
    <xdr:to>
      <xdr:col>28</xdr:col>
      <xdr:colOff>114300</xdr:colOff>
      <xdr:row>55</xdr:row>
      <xdr:rowOff>95250</xdr:rowOff>
    </xdr:to>
    <xdr:cxnSp macro="">
      <xdr:nvCxnSpPr>
        <xdr:cNvPr id="66" name="直線コネクタ 65">
          <a:extLst>
            <a:ext uri="{FF2B5EF4-FFF2-40B4-BE49-F238E27FC236}">
              <a16:creationId xmlns:a16="http://schemas.microsoft.com/office/drawing/2014/main" id="{FC2E3DF8-A46C-4B5B-AF82-BA2F74A56388}"/>
            </a:ext>
          </a:extLst>
        </xdr:cNvPr>
        <xdr:cNvCxnSpPr/>
      </xdr:nvCxnSpPr>
      <xdr:spPr>
        <a:xfrm>
          <a:off x="762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54</xdr:row>
      <xdr:rowOff>124477</xdr:rowOff>
    </xdr:from>
    <xdr:ext cx="467179" cy="259045"/>
    <xdr:sp macro="" textlink="">
      <xdr:nvSpPr>
        <xdr:cNvPr id="67" name="テキスト ボックス 66">
          <a:extLst>
            <a:ext uri="{FF2B5EF4-FFF2-40B4-BE49-F238E27FC236}">
              <a16:creationId xmlns:a16="http://schemas.microsoft.com/office/drawing/2014/main" id="{E997A917-56D4-4498-9D94-4FC3E3843DAF}"/>
            </a:ext>
          </a:extLst>
        </xdr:cNvPr>
        <xdr:cNvSpPr txBox="1"/>
      </xdr:nvSpPr>
      <xdr:spPr>
        <a:xfrm>
          <a:off x="294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68" name="直線コネクタ 67">
          <a:extLst>
            <a:ext uri="{FF2B5EF4-FFF2-40B4-BE49-F238E27FC236}">
              <a16:creationId xmlns:a16="http://schemas.microsoft.com/office/drawing/2014/main" id="{1DEBDDB1-9E61-4035-9150-345E099A813C}"/>
            </a:ext>
          </a:extLst>
        </xdr:cNvPr>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52</xdr:row>
      <xdr:rowOff>86377</xdr:rowOff>
    </xdr:from>
    <xdr:ext cx="467179" cy="259045"/>
    <xdr:sp macro="" textlink="">
      <xdr:nvSpPr>
        <xdr:cNvPr id="69" name="テキスト ボックス 68">
          <a:extLst>
            <a:ext uri="{FF2B5EF4-FFF2-40B4-BE49-F238E27FC236}">
              <a16:creationId xmlns:a16="http://schemas.microsoft.com/office/drawing/2014/main" id="{28518BD5-1174-4793-BEEE-DC83230F14AC}"/>
            </a:ext>
          </a:extLst>
        </xdr:cNvPr>
        <xdr:cNvSpPr txBox="1"/>
      </xdr:nvSpPr>
      <xdr:spPr>
        <a:xfrm>
          <a:off x="294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152400</xdr:colOff>
      <xdr:row>66</xdr:row>
      <xdr:rowOff>114300</xdr:rowOff>
    </xdr:to>
    <xdr:sp macro="" textlink="">
      <xdr:nvSpPr>
        <xdr:cNvPr id="70" name="【体育館・プール】&#10;有形固定資産減価償却率グラフ枠">
          <a:extLst>
            <a:ext uri="{FF2B5EF4-FFF2-40B4-BE49-F238E27FC236}">
              <a16:creationId xmlns:a16="http://schemas.microsoft.com/office/drawing/2014/main" id="{A6958D1C-1F38-4931-ABC6-2F546D28A260}"/>
            </a:ext>
          </a:extLst>
        </xdr:cNvPr>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57</xdr:row>
      <xdr:rowOff>6350</xdr:rowOff>
    </xdr:from>
    <xdr:to>
      <xdr:col>24</xdr:col>
      <xdr:colOff>62865</xdr:colOff>
      <xdr:row>63</xdr:row>
      <xdr:rowOff>135890</xdr:rowOff>
    </xdr:to>
    <xdr:cxnSp macro="">
      <xdr:nvCxnSpPr>
        <xdr:cNvPr id="71" name="直線コネクタ 70">
          <a:extLst>
            <a:ext uri="{FF2B5EF4-FFF2-40B4-BE49-F238E27FC236}">
              <a16:creationId xmlns:a16="http://schemas.microsoft.com/office/drawing/2014/main" id="{DC100106-A076-41DB-A842-16533E80767A}"/>
            </a:ext>
          </a:extLst>
        </xdr:cNvPr>
        <xdr:cNvCxnSpPr/>
      </xdr:nvCxnSpPr>
      <xdr:spPr>
        <a:xfrm flipV="1">
          <a:off x="4634865" y="9779000"/>
          <a:ext cx="0" cy="11582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63</xdr:row>
      <xdr:rowOff>139717</xdr:rowOff>
    </xdr:from>
    <xdr:ext cx="340478" cy="259045"/>
    <xdr:sp macro="" textlink="">
      <xdr:nvSpPr>
        <xdr:cNvPr id="72" name="【体育館・プール】&#10;有形固定資産減価償却率最小値テキスト">
          <a:extLst>
            <a:ext uri="{FF2B5EF4-FFF2-40B4-BE49-F238E27FC236}">
              <a16:creationId xmlns:a16="http://schemas.microsoft.com/office/drawing/2014/main" id="{5F715627-DF94-4ADD-8730-C63FF46FD853}"/>
            </a:ext>
          </a:extLst>
        </xdr:cNvPr>
        <xdr:cNvSpPr txBox="1"/>
      </xdr:nvSpPr>
      <xdr:spPr>
        <a:xfrm>
          <a:off x="4673600" y="1094106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63</xdr:row>
      <xdr:rowOff>135890</xdr:rowOff>
    </xdr:from>
    <xdr:to>
      <xdr:col>24</xdr:col>
      <xdr:colOff>152400</xdr:colOff>
      <xdr:row>63</xdr:row>
      <xdr:rowOff>135890</xdr:rowOff>
    </xdr:to>
    <xdr:cxnSp macro="">
      <xdr:nvCxnSpPr>
        <xdr:cNvPr id="73" name="直線コネクタ 72">
          <a:extLst>
            <a:ext uri="{FF2B5EF4-FFF2-40B4-BE49-F238E27FC236}">
              <a16:creationId xmlns:a16="http://schemas.microsoft.com/office/drawing/2014/main" id="{A83F41F8-2A37-4710-BCCD-6E470045E880}"/>
            </a:ext>
          </a:extLst>
        </xdr:cNvPr>
        <xdr:cNvCxnSpPr/>
      </xdr:nvCxnSpPr>
      <xdr:spPr>
        <a:xfrm>
          <a:off x="4546600" y="109372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55</xdr:row>
      <xdr:rowOff>124477</xdr:rowOff>
    </xdr:from>
    <xdr:ext cx="469744" cy="259045"/>
    <xdr:sp macro="" textlink="">
      <xdr:nvSpPr>
        <xdr:cNvPr id="74" name="【体育館・プール】&#10;有形固定資産減価償却率最大値テキスト">
          <a:extLst>
            <a:ext uri="{FF2B5EF4-FFF2-40B4-BE49-F238E27FC236}">
              <a16:creationId xmlns:a16="http://schemas.microsoft.com/office/drawing/2014/main" id="{0F25B604-AE0D-489C-A48C-D12C5E75CD26}"/>
            </a:ext>
          </a:extLst>
        </xdr:cNvPr>
        <xdr:cNvSpPr txBox="1"/>
      </xdr:nvSpPr>
      <xdr:spPr>
        <a:xfrm>
          <a:off x="4673600" y="9554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57</xdr:row>
      <xdr:rowOff>6350</xdr:rowOff>
    </xdr:from>
    <xdr:to>
      <xdr:col>24</xdr:col>
      <xdr:colOff>152400</xdr:colOff>
      <xdr:row>57</xdr:row>
      <xdr:rowOff>6350</xdr:rowOff>
    </xdr:to>
    <xdr:cxnSp macro="">
      <xdr:nvCxnSpPr>
        <xdr:cNvPr id="75" name="直線コネクタ 74">
          <a:extLst>
            <a:ext uri="{FF2B5EF4-FFF2-40B4-BE49-F238E27FC236}">
              <a16:creationId xmlns:a16="http://schemas.microsoft.com/office/drawing/2014/main" id="{581FE3C1-94E8-40D7-94F9-076296A6655B}"/>
            </a:ext>
          </a:extLst>
        </xdr:cNvPr>
        <xdr:cNvCxnSpPr/>
      </xdr:nvCxnSpPr>
      <xdr:spPr>
        <a:xfrm>
          <a:off x="4546600" y="977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59</xdr:row>
      <xdr:rowOff>26687</xdr:rowOff>
    </xdr:from>
    <xdr:ext cx="405111" cy="259045"/>
    <xdr:sp macro="" textlink="">
      <xdr:nvSpPr>
        <xdr:cNvPr id="76" name="【体育館・プール】&#10;有形固定資産減価償却率平均値テキスト">
          <a:extLst>
            <a:ext uri="{FF2B5EF4-FFF2-40B4-BE49-F238E27FC236}">
              <a16:creationId xmlns:a16="http://schemas.microsoft.com/office/drawing/2014/main" id="{9F30A5C5-6362-405D-A0A9-15B4204A4F12}"/>
            </a:ext>
          </a:extLst>
        </xdr:cNvPr>
        <xdr:cNvSpPr txBox="1"/>
      </xdr:nvSpPr>
      <xdr:spPr>
        <a:xfrm>
          <a:off x="4673600" y="1014223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59</xdr:row>
      <xdr:rowOff>48260</xdr:rowOff>
    </xdr:from>
    <xdr:to>
      <xdr:col>24</xdr:col>
      <xdr:colOff>114300</xdr:colOff>
      <xdr:row>59</xdr:row>
      <xdr:rowOff>149860</xdr:rowOff>
    </xdr:to>
    <xdr:sp macro="" textlink="">
      <xdr:nvSpPr>
        <xdr:cNvPr id="77" name="フローチャート: 判断 76">
          <a:extLst>
            <a:ext uri="{FF2B5EF4-FFF2-40B4-BE49-F238E27FC236}">
              <a16:creationId xmlns:a16="http://schemas.microsoft.com/office/drawing/2014/main" id="{B3321BA7-F6DD-4112-B016-17D40C549C4E}"/>
            </a:ext>
          </a:extLst>
        </xdr:cNvPr>
        <xdr:cNvSpPr/>
      </xdr:nvSpPr>
      <xdr:spPr>
        <a:xfrm>
          <a:off x="4584700" y="101638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59</xdr:row>
      <xdr:rowOff>80010</xdr:rowOff>
    </xdr:from>
    <xdr:to>
      <xdr:col>20</xdr:col>
      <xdr:colOff>38100</xdr:colOff>
      <xdr:row>60</xdr:row>
      <xdr:rowOff>10160</xdr:rowOff>
    </xdr:to>
    <xdr:sp macro="" textlink="">
      <xdr:nvSpPr>
        <xdr:cNvPr id="78" name="フローチャート: 判断 77">
          <a:extLst>
            <a:ext uri="{FF2B5EF4-FFF2-40B4-BE49-F238E27FC236}">
              <a16:creationId xmlns:a16="http://schemas.microsoft.com/office/drawing/2014/main" id="{C3B9ACAD-EC33-4680-A7A1-B9EBDA8E7625}"/>
            </a:ext>
          </a:extLst>
        </xdr:cNvPr>
        <xdr:cNvSpPr/>
      </xdr:nvSpPr>
      <xdr:spPr>
        <a:xfrm>
          <a:off x="3746500" y="101955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153044</xdr:colOff>
      <xdr:row>58</xdr:row>
      <xdr:rowOff>26687</xdr:rowOff>
    </xdr:from>
    <xdr:ext cx="405111" cy="259045"/>
    <xdr:sp macro="" textlink="">
      <xdr:nvSpPr>
        <xdr:cNvPr id="79" name="n_1aveValue【体育館・プール】&#10;有形固定資産減価償却率">
          <a:extLst>
            <a:ext uri="{FF2B5EF4-FFF2-40B4-BE49-F238E27FC236}">
              <a16:creationId xmlns:a16="http://schemas.microsoft.com/office/drawing/2014/main" id="{5875DDD8-AECF-4249-A769-613F7E4B58D5}"/>
            </a:ext>
          </a:extLst>
        </xdr:cNvPr>
        <xdr:cNvSpPr txBox="1"/>
      </xdr:nvSpPr>
      <xdr:spPr>
        <a:xfrm>
          <a:off x="3582044" y="99707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59</xdr:row>
      <xdr:rowOff>111760</xdr:rowOff>
    </xdr:from>
    <xdr:to>
      <xdr:col>15</xdr:col>
      <xdr:colOff>101600</xdr:colOff>
      <xdr:row>60</xdr:row>
      <xdr:rowOff>41910</xdr:rowOff>
    </xdr:to>
    <xdr:sp macro="" textlink="">
      <xdr:nvSpPr>
        <xdr:cNvPr id="80" name="フローチャート: 判断 79">
          <a:extLst>
            <a:ext uri="{FF2B5EF4-FFF2-40B4-BE49-F238E27FC236}">
              <a16:creationId xmlns:a16="http://schemas.microsoft.com/office/drawing/2014/main" id="{84EBBF6E-70FA-4DAB-93FD-3339997B036B}"/>
            </a:ext>
          </a:extLst>
        </xdr:cNvPr>
        <xdr:cNvSpPr/>
      </xdr:nvSpPr>
      <xdr:spPr>
        <a:xfrm>
          <a:off x="2857500" y="102273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38744</xdr:colOff>
      <xdr:row>58</xdr:row>
      <xdr:rowOff>58437</xdr:rowOff>
    </xdr:from>
    <xdr:ext cx="405111" cy="259045"/>
    <xdr:sp macro="" textlink="">
      <xdr:nvSpPr>
        <xdr:cNvPr id="81" name="n_2aveValue【体育館・プール】&#10;有形固定資産減価償却率">
          <a:extLst>
            <a:ext uri="{FF2B5EF4-FFF2-40B4-BE49-F238E27FC236}">
              <a16:creationId xmlns:a16="http://schemas.microsoft.com/office/drawing/2014/main" id="{9817700B-7798-41D0-875D-C617493E9DC1}"/>
            </a:ext>
          </a:extLst>
        </xdr:cNvPr>
        <xdr:cNvSpPr txBox="1"/>
      </xdr:nvSpPr>
      <xdr:spPr>
        <a:xfrm>
          <a:off x="2705744" y="100025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59</xdr:row>
      <xdr:rowOff>137160</xdr:rowOff>
    </xdr:from>
    <xdr:to>
      <xdr:col>10</xdr:col>
      <xdr:colOff>165100</xdr:colOff>
      <xdr:row>60</xdr:row>
      <xdr:rowOff>67310</xdr:rowOff>
    </xdr:to>
    <xdr:sp macro="" textlink="">
      <xdr:nvSpPr>
        <xdr:cNvPr id="82" name="フローチャート: 判断 81">
          <a:extLst>
            <a:ext uri="{FF2B5EF4-FFF2-40B4-BE49-F238E27FC236}">
              <a16:creationId xmlns:a16="http://schemas.microsoft.com/office/drawing/2014/main" id="{2ABB2167-F5CD-499A-A3C4-BF22173C6032}"/>
            </a:ext>
          </a:extLst>
        </xdr:cNvPr>
        <xdr:cNvSpPr/>
      </xdr:nvSpPr>
      <xdr:spPr>
        <a:xfrm>
          <a:off x="1968500" y="102527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102244</xdr:colOff>
      <xdr:row>58</xdr:row>
      <xdr:rowOff>83837</xdr:rowOff>
    </xdr:from>
    <xdr:ext cx="405111" cy="259045"/>
    <xdr:sp macro="" textlink="">
      <xdr:nvSpPr>
        <xdr:cNvPr id="83" name="n_3aveValue【体育館・プール】&#10;有形固定資産減価償却率">
          <a:extLst>
            <a:ext uri="{FF2B5EF4-FFF2-40B4-BE49-F238E27FC236}">
              <a16:creationId xmlns:a16="http://schemas.microsoft.com/office/drawing/2014/main" id="{151724C2-14B2-46D1-BF2E-E4660EDDB79D}"/>
            </a:ext>
          </a:extLst>
        </xdr:cNvPr>
        <xdr:cNvSpPr txBox="1"/>
      </xdr:nvSpPr>
      <xdr:spPr>
        <a:xfrm>
          <a:off x="1816744" y="100279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66</xdr:row>
      <xdr:rowOff>111777</xdr:rowOff>
    </xdr:from>
    <xdr:ext cx="762000" cy="259045"/>
    <xdr:sp macro="" textlink="">
      <xdr:nvSpPr>
        <xdr:cNvPr id="84" name="テキスト ボックス 83">
          <a:extLst>
            <a:ext uri="{FF2B5EF4-FFF2-40B4-BE49-F238E27FC236}">
              <a16:creationId xmlns:a16="http://schemas.microsoft.com/office/drawing/2014/main" id="{15A22454-C5E2-4FC4-8BBA-6B882C0ED501}"/>
            </a:ext>
          </a:extLst>
        </xdr:cNvPr>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85" name="テキスト ボックス 84">
          <a:extLst>
            <a:ext uri="{FF2B5EF4-FFF2-40B4-BE49-F238E27FC236}">
              <a16:creationId xmlns:a16="http://schemas.microsoft.com/office/drawing/2014/main" id="{0C20837C-24B4-42A9-BC90-E4A6992268AA}"/>
            </a:ext>
          </a:extLst>
        </xdr:cNvPr>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86" name="テキスト ボックス 85">
          <a:extLst>
            <a:ext uri="{FF2B5EF4-FFF2-40B4-BE49-F238E27FC236}">
              <a16:creationId xmlns:a16="http://schemas.microsoft.com/office/drawing/2014/main" id="{BFBD508E-02E4-4A93-BD29-13DCCF58324C}"/>
            </a:ext>
          </a:extLst>
        </xdr:cNvPr>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87" name="テキスト ボックス 86">
          <a:extLst>
            <a:ext uri="{FF2B5EF4-FFF2-40B4-BE49-F238E27FC236}">
              <a16:creationId xmlns:a16="http://schemas.microsoft.com/office/drawing/2014/main" id="{C356A289-49C9-4EC2-AB33-F0911E802A23}"/>
            </a:ext>
          </a:extLst>
        </xdr:cNvPr>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88" name="テキスト ボックス 87">
          <a:extLst>
            <a:ext uri="{FF2B5EF4-FFF2-40B4-BE49-F238E27FC236}">
              <a16:creationId xmlns:a16="http://schemas.microsoft.com/office/drawing/2014/main" id="{D7DC7E93-6B93-4BD1-B9E3-88FE6DB0C6B7}"/>
            </a:ext>
          </a:extLst>
        </xdr:cNvPr>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64</xdr:row>
      <xdr:rowOff>25400</xdr:rowOff>
    </xdr:from>
    <xdr:to>
      <xdr:col>15</xdr:col>
      <xdr:colOff>101600</xdr:colOff>
      <xdr:row>64</xdr:row>
      <xdr:rowOff>127000</xdr:rowOff>
    </xdr:to>
    <xdr:sp macro="" textlink="">
      <xdr:nvSpPr>
        <xdr:cNvPr id="89" name="楕円 88">
          <a:extLst>
            <a:ext uri="{FF2B5EF4-FFF2-40B4-BE49-F238E27FC236}">
              <a16:creationId xmlns:a16="http://schemas.microsoft.com/office/drawing/2014/main" id="{DAE12303-E524-41F2-B80E-C7512DCFBDFA}"/>
            </a:ext>
          </a:extLst>
        </xdr:cNvPr>
        <xdr:cNvSpPr/>
      </xdr:nvSpPr>
      <xdr:spPr>
        <a:xfrm>
          <a:off x="2857500" y="1099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71061</xdr:colOff>
      <xdr:row>64</xdr:row>
      <xdr:rowOff>118127</xdr:rowOff>
    </xdr:from>
    <xdr:ext cx="340478" cy="259045"/>
    <xdr:sp macro="" textlink="">
      <xdr:nvSpPr>
        <xdr:cNvPr id="90" name="n_2mainValue【体育館・プール】&#10;有形固定資産減価償却率">
          <a:extLst>
            <a:ext uri="{FF2B5EF4-FFF2-40B4-BE49-F238E27FC236}">
              <a16:creationId xmlns:a16="http://schemas.microsoft.com/office/drawing/2014/main" id="{01BE4FA2-4100-43D1-B10C-6C7DE7ABFDDC}"/>
            </a:ext>
          </a:extLst>
        </xdr:cNvPr>
        <xdr:cNvSpPr txBox="1"/>
      </xdr:nvSpPr>
      <xdr:spPr>
        <a:xfrm>
          <a:off x="2738061" y="1109092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91" name="正方形/長方形 90">
          <a:extLst>
            <a:ext uri="{FF2B5EF4-FFF2-40B4-BE49-F238E27FC236}">
              <a16:creationId xmlns:a16="http://schemas.microsoft.com/office/drawing/2014/main" id="{CD9F7A34-684D-4B28-AA0E-409969F3C94C}"/>
            </a:ext>
          </a:extLst>
        </xdr:cNvPr>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92" name="正方形/長方形 91">
          <a:extLst>
            <a:ext uri="{FF2B5EF4-FFF2-40B4-BE49-F238E27FC236}">
              <a16:creationId xmlns:a16="http://schemas.microsoft.com/office/drawing/2014/main" id="{DEB7A1D9-C73E-4AAC-89E1-6326E1F7E9B5}"/>
            </a:ext>
          </a:extLst>
        </xdr:cNvPr>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93" name="正方形/長方形 92">
          <a:extLst>
            <a:ext uri="{FF2B5EF4-FFF2-40B4-BE49-F238E27FC236}">
              <a16:creationId xmlns:a16="http://schemas.microsoft.com/office/drawing/2014/main" id="{CA2CF03F-FD2F-4D8C-8C0A-8F8A0600A02B}"/>
            </a:ext>
          </a:extLst>
        </xdr:cNvPr>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94" name="正方形/長方形 93">
          <a:extLst>
            <a:ext uri="{FF2B5EF4-FFF2-40B4-BE49-F238E27FC236}">
              <a16:creationId xmlns:a16="http://schemas.microsoft.com/office/drawing/2014/main" id="{537EE5DE-372A-4B08-9EEC-298FFB04A318}"/>
            </a:ext>
          </a:extLst>
        </xdr:cNvPr>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95" name="正方形/長方形 94">
          <a:extLst>
            <a:ext uri="{FF2B5EF4-FFF2-40B4-BE49-F238E27FC236}">
              <a16:creationId xmlns:a16="http://schemas.microsoft.com/office/drawing/2014/main" id="{E91DC30B-57CC-44F8-9EA4-F7D43125ED3F}"/>
            </a:ext>
          </a:extLst>
        </xdr:cNvPr>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96" name="正方形/長方形 95">
          <a:extLst>
            <a:ext uri="{FF2B5EF4-FFF2-40B4-BE49-F238E27FC236}">
              <a16:creationId xmlns:a16="http://schemas.microsoft.com/office/drawing/2014/main" id="{326789DE-763E-4A6C-95F7-5E240A0E86D9}"/>
            </a:ext>
          </a:extLst>
        </xdr:cNvPr>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97" name="正方形/長方形 96">
          <a:extLst>
            <a:ext uri="{FF2B5EF4-FFF2-40B4-BE49-F238E27FC236}">
              <a16:creationId xmlns:a16="http://schemas.microsoft.com/office/drawing/2014/main" id="{362C60BF-519B-4075-88FD-F21C091D1AEA}"/>
            </a:ext>
          </a:extLst>
        </xdr:cNvPr>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98" name="正方形/長方形 97">
          <a:extLst>
            <a:ext uri="{FF2B5EF4-FFF2-40B4-BE49-F238E27FC236}">
              <a16:creationId xmlns:a16="http://schemas.microsoft.com/office/drawing/2014/main" id="{9F9A4B75-61F4-4A23-BC83-F1E03352DD81}"/>
            </a:ext>
          </a:extLst>
        </xdr:cNvPr>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99" name="テキスト ボックス 98">
          <a:extLst>
            <a:ext uri="{FF2B5EF4-FFF2-40B4-BE49-F238E27FC236}">
              <a16:creationId xmlns:a16="http://schemas.microsoft.com/office/drawing/2014/main" id="{D13FEFCC-4180-4626-A12A-8D442BF4F41C}"/>
            </a:ext>
          </a:extLst>
        </xdr:cNvPr>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100" name="直線コネクタ 99">
          <a:extLst>
            <a:ext uri="{FF2B5EF4-FFF2-40B4-BE49-F238E27FC236}">
              <a16:creationId xmlns:a16="http://schemas.microsoft.com/office/drawing/2014/main" id="{AF96E9DF-3179-4D07-BA07-90FA5F4EEE35}"/>
            </a:ext>
          </a:extLst>
        </xdr:cNvPr>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130628</xdr:rowOff>
    </xdr:from>
    <xdr:to>
      <xdr:col>59</xdr:col>
      <xdr:colOff>50800</xdr:colOff>
      <xdr:row>64</xdr:row>
      <xdr:rowOff>130628</xdr:rowOff>
    </xdr:to>
    <xdr:cxnSp macro="">
      <xdr:nvCxnSpPr>
        <xdr:cNvPr id="101" name="直線コネクタ 100">
          <a:extLst>
            <a:ext uri="{FF2B5EF4-FFF2-40B4-BE49-F238E27FC236}">
              <a16:creationId xmlns:a16="http://schemas.microsoft.com/office/drawing/2014/main" id="{EA3AC309-3741-4801-97D5-E550BB5A93E8}"/>
            </a:ext>
          </a:extLst>
        </xdr:cNvPr>
        <xdr:cNvCxnSpPr/>
      </xdr:nvCxnSpPr>
      <xdr:spPr>
        <a:xfrm>
          <a:off x="6604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63</xdr:row>
      <xdr:rowOff>159855</xdr:rowOff>
    </xdr:from>
    <xdr:ext cx="467179" cy="259045"/>
    <xdr:sp macro="" textlink="">
      <xdr:nvSpPr>
        <xdr:cNvPr id="102" name="テキスト ボックス 101">
          <a:extLst>
            <a:ext uri="{FF2B5EF4-FFF2-40B4-BE49-F238E27FC236}">
              <a16:creationId xmlns:a16="http://schemas.microsoft.com/office/drawing/2014/main" id="{07018DE2-6762-4BF8-BD56-A3B3D1DABFE8}"/>
            </a:ext>
          </a:extLst>
        </xdr:cNvPr>
        <xdr:cNvSpPr txBox="1"/>
      </xdr:nvSpPr>
      <xdr:spPr>
        <a:xfrm>
          <a:off x="6136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146957</xdr:rowOff>
    </xdr:from>
    <xdr:to>
      <xdr:col>59</xdr:col>
      <xdr:colOff>50800</xdr:colOff>
      <xdr:row>62</xdr:row>
      <xdr:rowOff>146957</xdr:rowOff>
    </xdr:to>
    <xdr:cxnSp macro="">
      <xdr:nvCxnSpPr>
        <xdr:cNvPr id="103" name="直線コネクタ 102">
          <a:extLst>
            <a:ext uri="{FF2B5EF4-FFF2-40B4-BE49-F238E27FC236}">
              <a16:creationId xmlns:a16="http://schemas.microsoft.com/office/drawing/2014/main" id="{379BF325-E549-4B21-9673-2F447EE5587B}"/>
            </a:ext>
          </a:extLst>
        </xdr:cNvPr>
        <xdr:cNvCxnSpPr/>
      </xdr:nvCxnSpPr>
      <xdr:spPr>
        <a:xfrm>
          <a:off x="6604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62</xdr:row>
      <xdr:rowOff>4734</xdr:rowOff>
    </xdr:from>
    <xdr:ext cx="467179" cy="259045"/>
    <xdr:sp macro="" textlink="">
      <xdr:nvSpPr>
        <xdr:cNvPr id="104" name="テキスト ボックス 103">
          <a:extLst>
            <a:ext uri="{FF2B5EF4-FFF2-40B4-BE49-F238E27FC236}">
              <a16:creationId xmlns:a16="http://schemas.microsoft.com/office/drawing/2014/main" id="{566FD713-3114-4904-B0C8-9C80BAAEE414}"/>
            </a:ext>
          </a:extLst>
        </xdr:cNvPr>
        <xdr:cNvSpPr txBox="1"/>
      </xdr:nvSpPr>
      <xdr:spPr>
        <a:xfrm>
          <a:off x="6136821" y="1063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163285</xdr:rowOff>
    </xdr:from>
    <xdr:to>
      <xdr:col>59</xdr:col>
      <xdr:colOff>50800</xdr:colOff>
      <xdr:row>60</xdr:row>
      <xdr:rowOff>163285</xdr:rowOff>
    </xdr:to>
    <xdr:cxnSp macro="">
      <xdr:nvCxnSpPr>
        <xdr:cNvPr id="105" name="直線コネクタ 104">
          <a:extLst>
            <a:ext uri="{FF2B5EF4-FFF2-40B4-BE49-F238E27FC236}">
              <a16:creationId xmlns:a16="http://schemas.microsoft.com/office/drawing/2014/main" id="{3F8043FA-DFA1-4C5D-AA9A-A15BA8340303}"/>
            </a:ext>
          </a:extLst>
        </xdr:cNvPr>
        <xdr:cNvCxnSpPr/>
      </xdr:nvCxnSpPr>
      <xdr:spPr>
        <a:xfrm>
          <a:off x="6604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60</xdr:row>
      <xdr:rowOff>21062</xdr:rowOff>
    </xdr:from>
    <xdr:ext cx="467179" cy="259045"/>
    <xdr:sp macro="" textlink="">
      <xdr:nvSpPr>
        <xdr:cNvPr id="106" name="テキスト ボックス 105">
          <a:extLst>
            <a:ext uri="{FF2B5EF4-FFF2-40B4-BE49-F238E27FC236}">
              <a16:creationId xmlns:a16="http://schemas.microsoft.com/office/drawing/2014/main" id="{27C649E0-8859-4E53-BA29-E6B0369CBA97}"/>
            </a:ext>
          </a:extLst>
        </xdr:cNvPr>
        <xdr:cNvSpPr txBox="1"/>
      </xdr:nvSpPr>
      <xdr:spPr>
        <a:xfrm>
          <a:off x="6136821" y="103080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59</xdr:row>
      <xdr:rowOff>8165</xdr:rowOff>
    </xdr:from>
    <xdr:to>
      <xdr:col>59</xdr:col>
      <xdr:colOff>50800</xdr:colOff>
      <xdr:row>59</xdr:row>
      <xdr:rowOff>8165</xdr:rowOff>
    </xdr:to>
    <xdr:cxnSp macro="">
      <xdr:nvCxnSpPr>
        <xdr:cNvPr id="107" name="直線コネクタ 106">
          <a:extLst>
            <a:ext uri="{FF2B5EF4-FFF2-40B4-BE49-F238E27FC236}">
              <a16:creationId xmlns:a16="http://schemas.microsoft.com/office/drawing/2014/main" id="{0B08F9D6-3778-4D3A-BDE6-4CF9250922C5}"/>
            </a:ext>
          </a:extLst>
        </xdr:cNvPr>
        <xdr:cNvCxnSpPr/>
      </xdr:nvCxnSpPr>
      <xdr:spPr>
        <a:xfrm>
          <a:off x="6604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58</xdr:row>
      <xdr:rowOff>37392</xdr:rowOff>
    </xdr:from>
    <xdr:ext cx="467179" cy="259045"/>
    <xdr:sp macro="" textlink="">
      <xdr:nvSpPr>
        <xdr:cNvPr id="108" name="テキスト ボックス 107">
          <a:extLst>
            <a:ext uri="{FF2B5EF4-FFF2-40B4-BE49-F238E27FC236}">
              <a16:creationId xmlns:a16="http://schemas.microsoft.com/office/drawing/2014/main" id="{C59FCC58-DDDB-42C8-9D02-381CA486652F}"/>
            </a:ext>
          </a:extLst>
        </xdr:cNvPr>
        <xdr:cNvSpPr txBox="1"/>
      </xdr:nvSpPr>
      <xdr:spPr>
        <a:xfrm>
          <a:off x="6136821" y="998149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24493</xdr:rowOff>
    </xdr:from>
    <xdr:to>
      <xdr:col>59</xdr:col>
      <xdr:colOff>50800</xdr:colOff>
      <xdr:row>57</xdr:row>
      <xdr:rowOff>24493</xdr:rowOff>
    </xdr:to>
    <xdr:cxnSp macro="">
      <xdr:nvCxnSpPr>
        <xdr:cNvPr id="109" name="直線コネクタ 108">
          <a:extLst>
            <a:ext uri="{FF2B5EF4-FFF2-40B4-BE49-F238E27FC236}">
              <a16:creationId xmlns:a16="http://schemas.microsoft.com/office/drawing/2014/main" id="{318FA1BF-458E-42BB-AB2B-C19847D0A464}"/>
            </a:ext>
          </a:extLst>
        </xdr:cNvPr>
        <xdr:cNvCxnSpPr/>
      </xdr:nvCxnSpPr>
      <xdr:spPr>
        <a:xfrm>
          <a:off x="6604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56</xdr:row>
      <xdr:rowOff>53720</xdr:rowOff>
    </xdr:from>
    <xdr:ext cx="467179" cy="259045"/>
    <xdr:sp macro="" textlink="">
      <xdr:nvSpPr>
        <xdr:cNvPr id="110" name="テキスト ボックス 109">
          <a:extLst>
            <a:ext uri="{FF2B5EF4-FFF2-40B4-BE49-F238E27FC236}">
              <a16:creationId xmlns:a16="http://schemas.microsoft.com/office/drawing/2014/main" id="{68DC3807-3F10-4E68-80E3-205788BA3294}"/>
            </a:ext>
          </a:extLst>
        </xdr:cNvPr>
        <xdr:cNvSpPr txBox="1"/>
      </xdr:nvSpPr>
      <xdr:spPr>
        <a:xfrm>
          <a:off x="6136821" y="965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40822</xdr:rowOff>
    </xdr:from>
    <xdr:to>
      <xdr:col>59</xdr:col>
      <xdr:colOff>50800</xdr:colOff>
      <xdr:row>55</xdr:row>
      <xdr:rowOff>40822</xdr:rowOff>
    </xdr:to>
    <xdr:cxnSp macro="">
      <xdr:nvCxnSpPr>
        <xdr:cNvPr id="111" name="直線コネクタ 110">
          <a:extLst>
            <a:ext uri="{FF2B5EF4-FFF2-40B4-BE49-F238E27FC236}">
              <a16:creationId xmlns:a16="http://schemas.microsoft.com/office/drawing/2014/main" id="{A5FCE2ED-759E-464D-917A-B1AD475904E2}"/>
            </a:ext>
          </a:extLst>
        </xdr:cNvPr>
        <xdr:cNvCxnSpPr/>
      </xdr:nvCxnSpPr>
      <xdr:spPr>
        <a:xfrm>
          <a:off x="6604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54</xdr:row>
      <xdr:rowOff>70049</xdr:rowOff>
    </xdr:from>
    <xdr:ext cx="467179" cy="259045"/>
    <xdr:sp macro="" textlink="">
      <xdr:nvSpPr>
        <xdr:cNvPr id="112" name="テキスト ボックス 111">
          <a:extLst>
            <a:ext uri="{FF2B5EF4-FFF2-40B4-BE49-F238E27FC236}">
              <a16:creationId xmlns:a16="http://schemas.microsoft.com/office/drawing/2014/main" id="{D835E79E-91E7-4A8B-8325-FA3AA44C8920}"/>
            </a:ext>
          </a:extLst>
        </xdr:cNvPr>
        <xdr:cNvSpPr txBox="1"/>
      </xdr:nvSpPr>
      <xdr:spPr>
        <a:xfrm>
          <a:off x="6136821" y="932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113" name="直線コネクタ 112">
          <a:extLst>
            <a:ext uri="{FF2B5EF4-FFF2-40B4-BE49-F238E27FC236}">
              <a16:creationId xmlns:a16="http://schemas.microsoft.com/office/drawing/2014/main" id="{A043827E-4E9B-4900-948D-756E31D723BB}"/>
            </a:ext>
          </a:extLst>
        </xdr:cNvPr>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52</xdr:row>
      <xdr:rowOff>86377</xdr:rowOff>
    </xdr:from>
    <xdr:ext cx="467179" cy="259045"/>
    <xdr:sp macro="" textlink="">
      <xdr:nvSpPr>
        <xdr:cNvPr id="114" name="テキスト ボックス 113">
          <a:extLst>
            <a:ext uri="{FF2B5EF4-FFF2-40B4-BE49-F238E27FC236}">
              <a16:creationId xmlns:a16="http://schemas.microsoft.com/office/drawing/2014/main" id="{D65AA809-A4B1-47DC-8C4A-3A63D9BD7929}"/>
            </a:ext>
          </a:extLst>
        </xdr:cNvPr>
        <xdr:cNvSpPr txBox="1"/>
      </xdr:nvSpPr>
      <xdr:spPr>
        <a:xfrm>
          <a:off x="6136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115" name="【体育館・プール】&#10;一人当たり面積グラフ枠">
          <a:extLst>
            <a:ext uri="{FF2B5EF4-FFF2-40B4-BE49-F238E27FC236}">
              <a16:creationId xmlns:a16="http://schemas.microsoft.com/office/drawing/2014/main" id="{DBAE6E3F-87AA-4DAE-8134-C66EC7A181A4}"/>
            </a:ext>
          </a:extLst>
        </xdr:cNvPr>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55</xdr:row>
      <xdr:rowOff>103959</xdr:rowOff>
    </xdr:from>
    <xdr:to>
      <xdr:col>54</xdr:col>
      <xdr:colOff>189865</xdr:colOff>
      <xdr:row>64</xdr:row>
      <xdr:rowOff>108857</xdr:rowOff>
    </xdr:to>
    <xdr:cxnSp macro="">
      <xdr:nvCxnSpPr>
        <xdr:cNvPr id="116" name="直線コネクタ 115">
          <a:extLst>
            <a:ext uri="{FF2B5EF4-FFF2-40B4-BE49-F238E27FC236}">
              <a16:creationId xmlns:a16="http://schemas.microsoft.com/office/drawing/2014/main" id="{DD005D66-FB81-42C2-8972-534C03D33672}"/>
            </a:ext>
          </a:extLst>
        </xdr:cNvPr>
        <xdr:cNvCxnSpPr/>
      </xdr:nvCxnSpPr>
      <xdr:spPr>
        <a:xfrm flipV="1">
          <a:off x="10476865" y="9533709"/>
          <a:ext cx="0" cy="154794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112684</xdr:rowOff>
    </xdr:from>
    <xdr:ext cx="469744" cy="259045"/>
    <xdr:sp macro="" textlink="">
      <xdr:nvSpPr>
        <xdr:cNvPr id="117" name="【体育館・プール】&#10;一人当たり面積最小値テキスト">
          <a:extLst>
            <a:ext uri="{FF2B5EF4-FFF2-40B4-BE49-F238E27FC236}">
              <a16:creationId xmlns:a16="http://schemas.microsoft.com/office/drawing/2014/main" id="{010FAEAB-52C0-4D58-8EEC-B7A1A7B4455B}"/>
            </a:ext>
          </a:extLst>
        </xdr:cNvPr>
        <xdr:cNvSpPr txBox="1"/>
      </xdr:nvSpPr>
      <xdr:spPr>
        <a:xfrm>
          <a:off x="10515600" y="110854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64</xdr:row>
      <xdr:rowOff>108857</xdr:rowOff>
    </xdr:from>
    <xdr:to>
      <xdr:col>55</xdr:col>
      <xdr:colOff>88900</xdr:colOff>
      <xdr:row>64</xdr:row>
      <xdr:rowOff>108857</xdr:rowOff>
    </xdr:to>
    <xdr:cxnSp macro="">
      <xdr:nvCxnSpPr>
        <xdr:cNvPr id="118" name="直線コネクタ 117">
          <a:extLst>
            <a:ext uri="{FF2B5EF4-FFF2-40B4-BE49-F238E27FC236}">
              <a16:creationId xmlns:a16="http://schemas.microsoft.com/office/drawing/2014/main" id="{A1559A54-E3B3-46A1-B509-4A5C0445FE8A}"/>
            </a:ext>
          </a:extLst>
        </xdr:cNvPr>
        <xdr:cNvCxnSpPr/>
      </xdr:nvCxnSpPr>
      <xdr:spPr>
        <a:xfrm>
          <a:off x="10388600" y="110816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54</xdr:row>
      <xdr:rowOff>50636</xdr:rowOff>
    </xdr:from>
    <xdr:ext cx="469744" cy="259045"/>
    <xdr:sp macro="" textlink="">
      <xdr:nvSpPr>
        <xdr:cNvPr id="119" name="【体育館・プール】&#10;一人当たり面積最大値テキスト">
          <a:extLst>
            <a:ext uri="{FF2B5EF4-FFF2-40B4-BE49-F238E27FC236}">
              <a16:creationId xmlns:a16="http://schemas.microsoft.com/office/drawing/2014/main" id="{BFA0A57C-497B-4A09-8C4A-8BC23D79B16F}"/>
            </a:ext>
          </a:extLst>
        </xdr:cNvPr>
        <xdr:cNvSpPr txBox="1"/>
      </xdr:nvSpPr>
      <xdr:spPr>
        <a:xfrm>
          <a:off x="10515600" y="93089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1.442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55</xdr:row>
      <xdr:rowOff>103959</xdr:rowOff>
    </xdr:from>
    <xdr:to>
      <xdr:col>55</xdr:col>
      <xdr:colOff>88900</xdr:colOff>
      <xdr:row>55</xdr:row>
      <xdr:rowOff>103959</xdr:rowOff>
    </xdr:to>
    <xdr:cxnSp macro="">
      <xdr:nvCxnSpPr>
        <xdr:cNvPr id="120" name="直線コネクタ 119">
          <a:extLst>
            <a:ext uri="{FF2B5EF4-FFF2-40B4-BE49-F238E27FC236}">
              <a16:creationId xmlns:a16="http://schemas.microsoft.com/office/drawing/2014/main" id="{AC8BB217-32AB-4516-93DE-CB3D3FD1671D}"/>
            </a:ext>
          </a:extLst>
        </xdr:cNvPr>
        <xdr:cNvCxnSpPr/>
      </xdr:nvCxnSpPr>
      <xdr:spPr>
        <a:xfrm>
          <a:off x="10388600" y="953370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61</xdr:row>
      <xdr:rowOff>167657</xdr:rowOff>
    </xdr:from>
    <xdr:ext cx="469744" cy="259045"/>
    <xdr:sp macro="" textlink="">
      <xdr:nvSpPr>
        <xdr:cNvPr id="121" name="【体育館・プール】&#10;一人当たり面積平均値テキスト">
          <a:extLst>
            <a:ext uri="{FF2B5EF4-FFF2-40B4-BE49-F238E27FC236}">
              <a16:creationId xmlns:a16="http://schemas.microsoft.com/office/drawing/2014/main" id="{441E4709-A7B7-4346-B3A3-121711A8B80E}"/>
            </a:ext>
          </a:extLst>
        </xdr:cNvPr>
        <xdr:cNvSpPr txBox="1"/>
      </xdr:nvSpPr>
      <xdr:spPr>
        <a:xfrm>
          <a:off x="10515600" y="1062610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0.372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62</xdr:row>
      <xdr:rowOff>17780</xdr:rowOff>
    </xdr:from>
    <xdr:to>
      <xdr:col>55</xdr:col>
      <xdr:colOff>50800</xdr:colOff>
      <xdr:row>62</xdr:row>
      <xdr:rowOff>119380</xdr:rowOff>
    </xdr:to>
    <xdr:sp macro="" textlink="">
      <xdr:nvSpPr>
        <xdr:cNvPr id="122" name="フローチャート: 判断 121">
          <a:extLst>
            <a:ext uri="{FF2B5EF4-FFF2-40B4-BE49-F238E27FC236}">
              <a16:creationId xmlns:a16="http://schemas.microsoft.com/office/drawing/2014/main" id="{8804CA4C-10A7-4BD9-9ADB-19E052C029F1}"/>
            </a:ext>
          </a:extLst>
        </xdr:cNvPr>
        <xdr:cNvSpPr/>
      </xdr:nvSpPr>
      <xdr:spPr>
        <a:xfrm>
          <a:off x="10426700" y="10647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61</xdr:row>
      <xdr:rowOff>164193</xdr:rowOff>
    </xdr:from>
    <xdr:to>
      <xdr:col>50</xdr:col>
      <xdr:colOff>165100</xdr:colOff>
      <xdr:row>62</xdr:row>
      <xdr:rowOff>94343</xdr:rowOff>
    </xdr:to>
    <xdr:sp macro="" textlink="">
      <xdr:nvSpPr>
        <xdr:cNvPr id="123" name="フローチャート: 判断 122">
          <a:extLst>
            <a:ext uri="{FF2B5EF4-FFF2-40B4-BE49-F238E27FC236}">
              <a16:creationId xmlns:a16="http://schemas.microsoft.com/office/drawing/2014/main" id="{FF2CA00C-F336-41E9-BBFD-1F19FF268E48}"/>
            </a:ext>
          </a:extLst>
        </xdr:cNvPr>
        <xdr:cNvSpPr/>
      </xdr:nvSpPr>
      <xdr:spPr>
        <a:xfrm>
          <a:off x="9588500" y="106226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57227</xdr:colOff>
      <xdr:row>60</xdr:row>
      <xdr:rowOff>110870</xdr:rowOff>
    </xdr:from>
    <xdr:ext cx="469744" cy="259045"/>
    <xdr:sp macro="" textlink="">
      <xdr:nvSpPr>
        <xdr:cNvPr id="124" name="n_1aveValue【体育館・プール】&#10;一人当たり面積">
          <a:extLst>
            <a:ext uri="{FF2B5EF4-FFF2-40B4-BE49-F238E27FC236}">
              <a16:creationId xmlns:a16="http://schemas.microsoft.com/office/drawing/2014/main" id="{394C5B73-EC23-4AFE-AC39-54228673C8D7}"/>
            </a:ext>
          </a:extLst>
        </xdr:cNvPr>
        <xdr:cNvSpPr txBox="1"/>
      </xdr:nvSpPr>
      <xdr:spPr>
        <a:xfrm>
          <a:off x="9391727" y="103978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62</xdr:row>
      <xdr:rowOff>28666</xdr:rowOff>
    </xdr:from>
    <xdr:to>
      <xdr:col>46</xdr:col>
      <xdr:colOff>38100</xdr:colOff>
      <xdr:row>62</xdr:row>
      <xdr:rowOff>130266</xdr:rowOff>
    </xdr:to>
    <xdr:sp macro="" textlink="">
      <xdr:nvSpPr>
        <xdr:cNvPr id="125" name="フローチャート: 判断 124">
          <a:extLst>
            <a:ext uri="{FF2B5EF4-FFF2-40B4-BE49-F238E27FC236}">
              <a16:creationId xmlns:a16="http://schemas.microsoft.com/office/drawing/2014/main" id="{D5E50F58-BD11-47F2-BE2A-CD1002D083CA}"/>
            </a:ext>
          </a:extLst>
        </xdr:cNvPr>
        <xdr:cNvSpPr/>
      </xdr:nvSpPr>
      <xdr:spPr>
        <a:xfrm>
          <a:off x="8699500" y="106585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133427</xdr:colOff>
      <xdr:row>60</xdr:row>
      <xdr:rowOff>146793</xdr:rowOff>
    </xdr:from>
    <xdr:ext cx="469744" cy="259045"/>
    <xdr:sp macro="" textlink="">
      <xdr:nvSpPr>
        <xdr:cNvPr id="126" name="n_2aveValue【体育館・プール】&#10;一人当たり面積">
          <a:extLst>
            <a:ext uri="{FF2B5EF4-FFF2-40B4-BE49-F238E27FC236}">
              <a16:creationId xmlns:a16="http://schemas.microsoft.com/office/drawing/2014/main" id="{07D61114-0DEA-4C9A-81D3-CA517C1977B4}"/>
            </a:ext>
          </a:extLst>
        </xdr:cNvPr>
        <xdr:cNvSpPr txBox="1"/>
      </xdr:nvSpPr>
      <xdr:spPr>
        <a:xfrm>
          <a:off x="8515427" y="104337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62</xdr:row>
      <xdr:rowOff>71120</xdr:rowOff>
    </xdr:from>
    <xdr:to>
      <xdr:col>41</xdr:col>
      <xdr:colOff>101600</xdr:colOff>
      <xdr:row>63</xdr:row>
      <xdr:rowOff>1270</xdr:rowOff>
    </xdr:to>
    <xdr:sp macro="" textlink="">
      <xdr:nvSpPr>
        <xdr:cNvPr id="127" name="フローチャート: 判断 126">
          <a:extLst>
            <a:ext uri="{FF2B5EF4-FFF2-40B4-BE49-F238E27FC236}">
              <a16:creationId xmlns:a16="http://schemas.microsoft.com/office/drawing/2014/main" id="{CE672711-253E-460D-8881-2BEE10E2A9C3}"/>
            </a:ext>
          </a:extLst>
        </xdr:cNvPr>
        <xdr:cNvSpPr/>
      </xdr:nvSpPr>
      <xdr:spPr>
        <a:xfrm>
          <a:off x="7810500" y="10701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6427</xdr:colOff>
      <xdr:row>61</xdr:row>
      <xdr:rowOff>17797</xdr:rowOff>
    </xdr:from>
    <xdr:ext cx="469744" cy="259045"/>
    <xdr:sp macro="" textlink="">
      <xdr:nvSpPr>
        <xdr:cNvPr id="128" name="n_3aveValue【体育館・プール】&#10;一人当たり面積">
          <a:extLst>
            <a:ext uri="{FF2B5EF4-FFF2-40B4-BE49-F238E27FC236}">
              <a16:creationId xmlns:a16="http://schemas.microsoft.com/office/drawing/2014/main" id="{CA51ECC1-E631-49DD-BA46-20E6F143A05B}"/>
            </a:ext>
          </a:extLst>
        </xdr:cNvPr>
        <xdr:cNvSpPr txBox="1"/>
      </xdr:nvSpPr>
      <xdr:spPr>
        <a:xfrm>
          <a:off x="7626427" y="104762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66</xdr:row>
      <xdr:rowOff>111777</xdr:rowOff>
    </xdr:from>
    <xdr:ext cx="762000" cy="259045"/>
    <xdr:sp macro="" textlink="">
      <xdr:nvSpPr>
        <xdr:cNvPr id="129" name="テキスト ボックス 128">
          <a:extLst>
            <a:ext uri="{FF2B5EF4-FFF2-40B4-BE49-F238E27FC236}">
              <a16:creationId xmlns:a16="http://schemas.microsoft.com/office/drawing/2014/main" id="{4996AC38-8916-4533-BD17-0CEA495FF08A}"/>
            </a:ext>
          </a:extLst>
        </xdr:cNvPr>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130" name="テキスト ボックス 129">
          <a:extLst>
            <a:ext uri="{FF2B5EF4-FFF2-40B4-BE49-F238E27FC236}">
              <a16:creationId xmlns:a16="http://schemas.microsoft.com/office/drawing/2014/main" id="{8CE55AAF-E5AF-44DD-B82F-5D1DFC9EA155}"/>
            </a:ext>
          </a:extLst>
        </xdr:cNvPr>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131" name="テキスト ボックス 130">
          <a:extLst>
            <a:ext uri="{FF2B5EF4-FFF2-40B4-BE49-F238E27FC236}">
              <a16:creationId xmlns:a16="http://schemas.microsoft.com/office/drawing/2014/main" id="{94EECBB4-E4E0-4120-A3E0-DBD6E7883140}"/>
            </a:ext>
          </a:extLst>
        </xdr:cNvPr>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132" name="テキスト ボックス 131">
          <a:extLst>
            <a:ext uri="{FF2B5EF4-FFF2-40B4-BE49-F238E27FC236}">
              <a16:creationId xmlns:a16="http://schemas.microsoft.com/office/drawing/2014/main" id="{58D8657C-F3CE-4E7B-B64A-FF43995681E6}"/>
            </a:ext>
          </a:extLst>
        </xdr:cNvPr>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133" name="テキスト ボックス 132">
          <a:extLst>
            <a:ext uri="{FF2B5EF4-FFF2-40B4-BE49-F238E27FC236}">
              <a16:creationId xmlns:a16="http://schemas.microsoft.com/office/drawing/2014/main" id="{E9405C8A-6DE7-4CDE-BE40-A371F0E59152}"/>
            </a:ext>
          </a:extLst>
        </xdr:cNvPr>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63</xdr:row>
      <xdr:rowOff>82550</xdr:rowOff>
    </xdr:from>
    <xdr:to>
      <xdr:col>46</xdr:col>
      <xdr:colOff>38100</xdr:colOff>
      <xdr:row>64</xdr:row>
      <xdr:rowOff>12700</xdr:rowOff>
    </xdr:to>
    <xdr:sp macro="" textlink="">
      <xdr:nvSpPr>
        <xdr:cNvPr id="134" name="楕円 133">
          <a:extLst>
            <a:ext uri="{FF2B5EF4-FFF2-40B4-BE49-F238E27FC236}">
              <a16:creationId xmlns:a16="http://schemas.microsoft.com/office/drawing/2014/main" id="{2C0E55AA-2C76-4DEC-9D8A-59BB679C4A98}"/>
            </a:ext>
          </a:extLst>
        </xdr:cNvPr>
        <xdr:cNvSpPr/>
      </xdr:nvSpPr>
      <xdr:spPr>
        <a:xfrm>
          <a:off x="8699500" y="10883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63</xdr:row>
      <xdr:rowOff>79284</xdr:rowOff>
    </xdr:from>
    <xdr:to>
      <xdr:col>41</xdr:col>
      <xdr:colOff>101600</xdr:colOff>
      <xdr:row>64</xdr:row>
      <xdr:rowOff>9434</xdr:rowOff>
    </xdr:to>
    <xdr:sp macro="" textlink="">
      <xdr:nvSpPr>
        <xdr:cNvPr id="135" name="楕円 134">
          <a:extLst>
            <a:ext uri="{FF2B5EF4-FFF2-40B4-BE49-F238E27FC236}">
              <a16:creationId xmlns:a16="http://schemas.microsoft.com/office/drawing/2014/main" id="{DF510EB0-2982-4A45-8ABC-B8CC7C130E3B}"/>
            </a:ext>
          </a:extLst>
        </xdr:cNvPr>
        <xdr:cNvSpPr/>
      </xdr:nvSpPr>
      <xdr:spPr>
        <a:xfrm>
          <a:off x="7810500" y="108806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63</xdr:row>
      <xdr:rowOff>130084</xdr:rowOff>
    </xdr:from>
    <xdr:to>
      <xdr:col>45</xdr:col>
      <xdr:colOff>177800</xdr:colOff>
      <xdr:row>63</xdr:row>
      <xdr:rowOff>133350</xdr:rowOff>
    </xdr:to>
    <xdr:cxnSp macro="">
      <xdr:nvCxnSpPr>
        <xdr:cNvPr id="136" name="直線コネクタ 135">
          <a:extLst>
            <a:ext uri="{FF2B5EF4-FFF2-40B4-BE49-F238E27FC236}">
              <a16:creationId xmlns:a16="http://schemas.microsoft.com/office/drawing/2014/main" id="{AEEA589F-7D91-4BCB-BFCA-DF0292DACD45}"/>
            </a:ext>
          </a:extLst>
        </xdr:cNvPr>
        <xdr:cNvCxnSpPr/>
      </xdr:nvCxnSpPr>
      <xdr:spPr>
        <a:xfrm>
          <a:off x="7861300" y="10931434"/>
          <a:ext cx="889000" cy="32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44</xdr:col>
      <xdr:colOff>133427</xdr:colOff>
      <xdr:row>64</xdr:row>
      <xdr:rowOff>3827</xdr:rowOff>
    </xdr:from>
    <xdr:ext cx="469744" cy="259045"/>
    <xdr:sp macro="" textlink="">
      <xdr:nvSpPr>
        <xdr:cNvPr id="137" name="n_2mainValue【体育館・プール】&#10;一人当たり面積">
          <a:extLst>
            <a:ext uri="{FF2B5EF4-FFF2-40B4-BE49-F238E27FC236}">
              <a16:creationId xmlns:a16="http://schemas.microsoft.com/office/drawing/2014/main" id="{76F3AC4F-F3C6-4946-84E7-688A995D1B54}"/>
            </a:ext>
          </a:extLst>
        </xdr:cNvPr>
        <xdr:cNvSpPr txBox="1"/>
      </xdr:nvSpPr>
      <xdr:spPr>
        <a:xfrm>
          <a:off x="8515427" y="109766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64</xdr:row>
      <xdr:rowOff>561</xdr:rowOff>
    </xdr:from>
    <xdr:ext cx="469744" cy="259045"/>
    <xdr:sp macro="" textlink="">
      <xdr:nvSpPr>
        <xdr:cNvPr id="138" name="n_3mainValue【体育館・プール】&#10;一人当たり面積">
          <a:extLst>
            <a:ext uri="{FF2B5EF4-FFF2-40B4-BE49-F238E27FC236}">
              <a16:creationId xmlns:a16="http://schemas.microsoft.com/office/drawing/2014/main" id="{BE22B0DB-3E5E-48B9-ABF2-A59EC351DCC1}"/>
            </a:ext>
          </a:extLst>
        </xdr:cNvPr>
        <xdr:cNvSpPr txBox="1"/>
      </xdr:nvSpPr>
      <xdr:spPr>
        <a:xfrm>
          <a:off x="7626427" y="109733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139" name="正方形/長方形 138">
          <a:extLst>
            <a:ext uri="{FF2B5EF4-FFF2-40B4-BE49-F238E27FC236}">
              <a16:creationId xmlns:a16="http://schemas.microsoft.com/office/drawing/2014/main" id="{0D94DA61-0908-4B07-AB61-0A6986A9C1BE}"/>
            </a:ext>
          </a:extLst>
        </xdr:cNvPr>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140" name="正方形/長方形 139">
          <a:extLst>
            <a:ext uri="{FF2B5EF4-FFF2-40B4-BE49-F238E27FC236}">
              <a16:creationId xmlns:a16="http://schemas.microsoft.com/office/drawing/2014/main" id="{B7076B93-E957-4FE6-9922-C64576F6CE85}"/>
            </a:ext>
          </a:extLst>
        </xdr:cNvPr>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141" name="正方形/長方形 140">
          <a:extLst>
            <a:ext uri="{FF2B5EF4-FFF2-40B4-BE49-F238E27FC236}">
              <a16:creationId xmlns:a16="http://schemas.microsoft.com/office/drawing/2014/main" id="{9726AE19-BD99-4E5E-80A4-C273DF1F7B1E}"/>
            </a:ext>
          </a:extLst>
        </xdr:cNvPr>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142" name="正方形/長方形 141">
          <a:extLst>
            <a:ext uri="{FF2B5EF4-FFF2-40B4-BE49-F238E27FC236}">
              <a16:creationId xmlns:a16="http://schemas.microsoft.com/office/drawing/2014/main" id="{8BD0952A-F429-4683-BAF7-A3AF3AB4E105}"/>
            </a:ext>
          </a:extLst>
        </xdr:cNvPr>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143" name="正方形/長方形 142">
          <a:extLst>
            <a:ext uri="{FF2B5EF4-FFF2-40B4-BE49-F238E27FC236}">
              <a16:creationId xmlns:a16="http://schemas.microsoft.com/office/drawing/2014/main" id="{8A3872FE-8202-4F25-A4F7-416B7B80F6B5}"/>
            </a:ext>
          </a:extLst>
        </xdr:cNvPr>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144" name="正方形/長方形 143">
          <a:extLst>
            <a:ext uri="{FF2B5EF4-FFF2-40B4-BE49-F238E27FC236}">
              <a16:creationId xmlns:a16="http://schemas.microsoft.com/office/drawing/2014/main" id="{E00235D4-1052-4A59-8E20-383BE8C6C69D}"/>
            </a:ext>
          </a:extLst>
        </xdr:cNvPr>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145" name="正方形/長方形 144">
          <a:extLst>
            <a:ext uri="{FF2B5EF4-FFF2-40B4-BE49-F238E27FC236}">
              <a16:creationId xmlns:a16="http://schemas.microsoft.com/office/drawing/2014/main" id="{5F40CB93-44CA-4CDB-877C-C9F85AE74128}"/>
            </a:ext>
          </a:extLst>
        </xdr:cNvPr>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146" name="正方形/長方形 145">
          <a:extLst>
            <a:ext uri="{FF2B5EF4-FFF2-40B4-BE49-F238E27FC236}">
              <a16:creationId xmlns:a16="http://schemas.microsoft.com/office/drawing/2014/main" id="{D06A40EF-941A-4F34-9146-0C5DE0563679}"/>
            </a:ext>
          </a:extLst>
        </xdr:cNvPr>
        <xdr:cNvSpPr/>
      </xdr:nvSpPr>
      <xdr:spPr>
        <a:xfrm>
          <a:off x="762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68</xdr:row>
      <xdr:rowOff>152400</xdr:rowOff>
    </xdr:from>
    <xdr:to>
      <xdr:col>59</xdr:col>
      <xdr:colOff>88900</xdr:colOff>
      <xdr:row>72</xdr:row>
      <xdr:rowOff>101600</xdr:rowOff>
    </xdr:to>
    <xdr:sp macro="" textlink="">
      <xdr:nvSpPr>
        <xdr:cNvPr id="147" name="正方形/長方形 146">
          <a:extLst>
            <a:ext uri="{FF2B5EF4-FFF2-40B4-BE49-F238E27FC236}">
              <a16:creationId xmlns:a16="http://schemas.microsoft.com/office/drawing/2014/main" id="{DFC0903C-1A50-420C-80DD-19EA64BB2B7D}"/>
            </a:ext>
          </a:extLst>
        </xdr:cNvPr>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148" name="正方形/長方形 147">
          <a:extLst>
            <a:ext uri="{FF2B5EF4-FFF2-40B4-BE49-F238E27FC236}">
              <a16:creationId xmlns:a16="http://schemas.microsoft.com/office/drawing/2014/main" id="{78B1414A-8960-4A8C-B473-36B49EB8701C}"/>
            </a:ext>
          </a:extLst>
        </xdr:cNvPr>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149" name="正方形/長方形 148">
          <a:extLst>
            <a:ext uri="{FF2B5EF4-FFF2-40B4-BE49-F238E27FC236}">
              <a16:creationId xmlns:a16="http://schemas.microsoft.com/office/drawing/2014/main" id="{A660CCAD-F41B-4C19-B210-59979AFFFF7A}"/>
            </a:ext>
          </a:extLst>
        </xdr:cNvPr>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150" name="正方形/長方形 149">
          <a:extLst>
            <a:ext uri="{FF2B5EF4-FFF2-40B4-BE49-F238E27FC236}">
              <a16:creationId xmlns:a16="http://schemas.microsoft.com/office/drawing/2014/main" id="{6D1FF1DA-52D6-4493-A3A0-52712A3AEB9D}"/>
            </a:ext>
          </a:extLst>
        </xdr:cNvPr>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151" name="正方形/長方形 150">
          <a:extLst>
            <a:ext uri="{FF2B5EF4-FFF2-40B4-BE49-F238E27FC236}">
              <a16:creationId xmlns:a16="http://schemas.microsoft.com/office/drawing/2014/main" id="{48E6DA3D-FF1D-497B-8476-FAA7A7FE44E3}"/>
            </a:ext>
          </a:extLst>
        </xdr:cNvPr>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152" name="正方形/長方形 151">
          <a:extLst>
            <a:ext uri="{FF2B5EF4-FFF2-40B4-BE49-F238E27FC236}">
              <a16:creationId xmlns:a16="http://schemas.microsoft.com/office/drawing/2014/main" id="{87956292-0F33-4520-B6D3-5E6C1E8E1A5C}"/>
            </a:ext>
          </a:extLst>
        </xdr:cNvPr>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153" name="正方形/長方形 152">
          <a:extLst>
            <a:ext uri="{FF2B5EF4-FFF2-40B4-BE49-F238E27FC236}">
              <a16:creationId xmlns:a16="http://schemas.microsoft.com/office/drawing/2014/main" id="{7571AE3C-79C8-4742-B357-754DE057F1E7}"/>
            </a:ext>
          </a:extLst>
        </xdr:cNvPr>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154" name="正方形/長方形 153">
          <a:extLst>
            <a:ext uri="{FF2B5EF4-FFF2-40B4-BE49-F238E27FC236}">
              <a16:creationId xmlns:a16="http://schemas.microsoft.com/office/drawing/2014/main" id="{E9C7592F-5991-42FC-8F35-C15D7DB0FC93}"/>
            </a:ext>
          </a:extLst>
        </xdr:cNvPr>
        <xdr:cNvSpPr/>
      </xdr:nvSpPr>
      <xdr:spPr>
        <a:xfrm>
          <a:off x="6604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4</xdr:col>
      <xdr:colOff>0</xdr:colOff>
      <xdr:row>91</xdr:row>
      <xdr:rowOff>19050</xdr:rowOff>
    </xdr:from>
    <xdr:to>
      <xdr:col>28</xdr:col>
      <xdr:colOff>152400</xdr:colOff>
      <xdr:row>94</xdr:row>
      <xdr:rowOff>139700</xdr:rowOff>
    </xdr:to>
    <xdr:sp macro="" textlink="">
      <xdr:nvSpPr>
        <xdr:cNvPr id="155" name="正方形/長方形 154">
          <a:extLst>
            <a:ext uri="{FF2B5EF4-FFF2-40B4-BE49-F238E27FC236}">
              <a16:creationId xmlns:a16="http://schemas.microsoft.com/office/drawing/2014/main" id="{6F8D4D01-929D-4932-9D9D-5DBB21625917}"/>
            </a:ext>
          </a:extLst>
        </xdr:cNvPr>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156" name="正方形/長方形 155">
          <a:extLst>
            <a:ext uri="{FF2B5EF4-FFF2-40B4-BE49-F238E27FC236}">
              <a16:creationId xmlns:a16="http://schemas.microsoft.com/office/drawing/2014/main" id="{36110091-E01F-445C-964E-6E1EDF662111}"/>
            </a:ext>
          </a:extLst>
        </xdr:cNvPr>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157" name="正方形/長方形 156">
          <a:extLst>
            <a:ext uri="{FF2B5EF4-FFF2-40B4-BE49-F238E27FC236}">
              <a16:creationId xmlns:a16="http://schemas.microsoft.com/office/drawing/2014/main" id="{A3234223-5410-41F6-BFC1-FF44A3361982}"/>
            </a:ext>
          </a:extLst>
        </xdr:cNvPr>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158" name="正方形/長方形 157">
          <a:extLst>
            <a:ext uri="{FF2B5EF4-FFF2-40B4-BE49-F238E27FC236}">
              <a16:creationId xmlns:a16="http://schemas.microsoft.com/office/drawing/2014/main" id="{18C7D342-7097-4AA6-B433-06DB49E082FB}"/>
            </a:ext>
          </a:extLst>
        </xdr:cNvPr>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159" name="正方形/長方形 158">
          <a:extLst>
            <a:ext uri="{FF2B5EF4-FFF2-40B4-BE49-F238E27FC236}">
              <a16:creationId xmlns:a16="http://schemas.microsoft.com/office/drawing/2014/main" id="{796E71F2-54F5-4B51-A1F0-CDB20776A0A5}"/>
            </a:ext>
          </a:extLst>
        </xdr:cNvPr>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160" name="正方形/長方形 159">
          <a:extLst>
            <a:ext uri="{FF2B5EF4-FFF2-40B4-BE49-F238E27FC236}">
              <a16:creationId xmlns:a16="http://schemas.microsoft.com/office/drawing/2014/main" id="{1956BEFB-A5DB-4F9D-99AB-C8DE80463C29}"/>
            </a:ext>
          </a:extLst>
        </xdr:cNvPr>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161" name="正方形/長方形 160">
          <a:extLst>
            <a:ext uri="{FF2B5EF4-FFF2-40B4-BE49-F238E27FC236}">
              <a16:creationId xmlns:a16="http://schemas.microsoft.com/office/drawing/2014/main" id="{713EE590-C2A3-471C-8EBC-4C7F368DFF92}"/>
            </a:ext>
          </a:extLst>
        </xdr:cNvPr>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162" name="正方形/長方形 161">
          <a:extLst>
            <a:ext uri="{FF2B5EF4-FFF2-40B4-BE49-F238E27FC236}">
              <a16:creationId xmlns:a16="http://schemas.microsoft.com/office/drawing/2014/main" id="{BD774314-6F4A-4378-BAF1-F94715665BB7}"/>
            </a:ext>
          </a:extLst>
        </xdr:cNvPr>
        <xdr:cNvSpPr/>
      </xdr:nvSpPr>
      <xdr:spPr>
        <a:xfrm>
          <a:off x="762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91</xdr:row>
      <xdr:rowOff>19050</xdr:rowOff>
    </xdr:from>
    <xdr:to>
      <xdr:col>59</xdr:col>
      <xdr:colOff>88900</xdr:colOff>
      <xdr:row>94</xdr:row>
      <xdr:rowOff>139700</xdr:rowOff>
    </xdr:to>
    <xdr:sp macro="" textlink="">
      <xdr:nvSpPr>
        <xdr:cNvPr id="163" name="正方形/長方形 162">
          <a:extLst>
            <a:ext uri="{FF2B5EF4-FFF2-40B4-BE49-F238E27FC236}">
              <a16:creationId xmlns:a16="http://schemas.microsoft.com/office/drawing/2014/main" id="{D448D080-FC0C-4867-A9EC-F900A3D4F3CF}"/>
            </a:ext>
          </a:extLst>
        </xdr:cNvPr>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164" name="正方形/長方形 163">
          <a:extLst>
            <a:ext uri="{FF2B5EF4-FFF2-40B4-BE49-F238E27FC236}">
              <a16:creationId xmlns:a16="http://schemas.microsoft.com/office/drawing/2014/main" id="{889BC8B1-66A9-4B05-A365-FD81A59EAF54}"/>
            </a:ext>
          </a:extLst>
        </xdr:cNvPr>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165" name="正方形/長方形 164">
          <a:extLst>
            <a:ext uri="{FF2B5EF4-FFF2-40B4-BE49-F238E27FC236}">
              <a16:creationId xmlns:a16="http://schemas.microsoft.com/office/drawing/2014/main" id="{5EB4FF82-951B-439F-A8D6-3DAF8554B149}"/>
            </a:ext>
          </a:extLst>
        </xdr:cNvPr>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166" name="正方形/長方形 165">
          <a:extLst>
            <a:ext uri="{FF2B5EF4-FFF2-40B4-BE49-F238E27FC236}">
              <a16:creationId xmlns:a16="http://schemas.microsoft.com/office/drawing/2014/main" id="{11F5F17C-E5F4-46C9-B39F-D4BD633872C0}"/>
            </a:ext>
          </a:extLst>
        </xdr:cNvPr>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167" name="正方形/長方形 166">
          <a:extLst>
            <a:ext uri="{FF2B5EF4-FFF2-40B4-BE49-F238E27FC236}">
              <a16:creationId xmlns:a16="http://schemas.microsoft.com/office/drawing/2014/main" id="{311F6FC3-E7D4-4D8A-86FD-910495D9EE3B}"/>
            </a:ext>
          </a:extLst>
        </xdr:cNvPr>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168" name="正方形/長方形 167">
          <a:extLst>
            <a:ext uri="{FF2B5EF4-FFF2-40B4-BE49-F238E27FC236}">
              <a16:creationId xmlns:a16="http://schemas.microsoft.com/office/drawing/2014/main" id="{9453A280-385C-4C51-8ED3-77B71C971547}"/>
            </a:ext>
          </a:extLst>
        </xdr:cNvPr>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169" name="正方形/長方形 168">
          <a:extLst>
            <a:ext uri="{FF2B5EF4-FFF2-40B4-BE49-F238E27FC236}">
              <a16:creationId xmlns:a16="http://schemas.microsoft.com/office/drawing/2014/main" id="{85F14F17-9673-44A3-822B-5C6C40256436}"/>
            </a:ext>
          </a:extLst>
        </xdr:cNvPr>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170" name="正方形/長方形 169">
          <a:extLst>
            <a:ext uri="{FF2B5EF4-FFF2-40B4-BE49-F238E27FC236}">
              <a16:creationId xmlns:a16="http://schemas.microsoft.com/office/drawing/2014/main" id="{E6FC6265-1880-43D0-AFD4-16822ACD3C5A}"/>
            </a:ext>
          </a:extLst>
        </xdr:cNvPr>
        <xdr:cNvSpPr/>
      </xdr:nvSpPr>
      <xdr:spPr>
        <a:xfrm>
          <a:off x="6604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24</xdr:row>
      <xdr:rowOff>76200</xdr:rowOff>
    </xdr:from>
    <xdr:to>
      <xdr:col>90</xdr:col>
      <xdr:colOff>25400</xdr:colOff>
      <xdr:row>28</xdr:row>
      <xdr:rowOff>25400</xdr:rowOff>
    </xdr:to>
    <xdr:sp macro="" textlink="">
      <xdr:nvSpPr>
        <xdr:cNvPr id="171" name="正方形/長方形 170">
          <a:extLst>
            <a:ext uri="{FF2B5EF4-FFF2-40B4-BE49-F238E27FC236}">
              <a16:creationId xmlns:a16="http://schemas.microsoft.com/office/drawing/2014/main" id="{2DB79F23-6B31-4475-8515-BD9CBFA7AD3D}"/>
            </a:ext>
          </a:extLst>
        </xdr:cNvPr>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172" name="正方形/長方形 171">
          <a:extLst>
            <a:ext uri="{FF2B5EF4-FFF2-40B4-BE49-F238E27FC236}">
              <a16:creationId xmlns:a16="http://schemas.microsoft.com/office/drawing/2014/main" id="{A2A545BA-F775-4085-9889-C90D71F593F7}"/>
            </a:ext>
          </a:extLst>
        </xdr:cNvPr>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173" name="正方形/長方形 172">
          <a:extLst>
            <a:ext uri="{FF2B5EF4-FFF2-40B4-BE49-F238E27FC236}">
              <a16:creationId xmlns:a16="http://schemas.microsoft.com/office/drawing/2014/main" id="{326EFBAD-3A60-4931-9071-F7B9D194789D}"/>
            </a:ext>
          </a:extLst>
        </xdr:cNvPr>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174" name="正方形/長方形 173">
          <a:extLst>
            <a:ext uri="{FF2B5EF4-FFF2-40B4-BE49-F238E27FC236}">
              <a16:creationId xmlns:a16="http://schemas.microsoft.com/office/drawing/2014/main" id="{191B0C5C-FE9E-44FF-9625-6D09D58A53CA}"/>
            </a:ext>
          </a:extLst>
        </xdr:cNvPr>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175" name="正方形/長方形 174">
          <a:extLst>
            <a:ext uri="{FF2B5EF4-FFF2-40B4-BE49-F238E27FC236}">
              <a16:creationId xmlns:a16="http://schemas.microsoft.com/office/drawing/2014/main" id="{7D1E9DF7-1FE8-4E37-ADEA-F4C7DEC78BB5}"/>
            </a:ext>
          </a:extLst>
        </xdr:cNvPr>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176" name="正方形/長方形 175">
          <a:extLst>
            <a:ext uri="{FF2B5EF4-FFF2-40B4-BE49-F238E27FC236}">
              <a16:creationId xmlns:a16="http://schemas.microsoft.com/office/drawing/2014/main" id="{31C85A97-EB72-442E-BF2E-1905A7DDFA9D}"/>
            </a:ext>
          </a:extLst>
        </xdr:cNvPr>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177" name="正方形/長方形 176">
          <a:extLst>
            <a:ext uri="{FF2B5EF4-FFF2-40B4-BE49-F238E27FC236}">
              <a16:creationId xmlns:a16="http://schemas.microsoft.com/office/drawing/2014/main" id="{DE73CD38-5B7A-4379-AC99-E049F3827320}"/>
            </a:ext>
          </a:extLst>
        </xdr:cNvPr>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178" name="正方形/長方形 177">
          <a:extLst>
            <a:ext uri="{FF2B5EF4-FFF2-40B4-BE49-F238E27FC236}">
              <a16:creationId xmlns:a16="http://schemas.microsoft.com/office/drawing/2014/main" id="{3A15F85B-4876-462F-86B6-6ADC3B4598AC}"/>
            </a:ext>
          </a:extLst>
        </xdr:cNvPr>
        <xdr:cNvSpPr/>
      </xdr:nvSpPr>
      <xdr:spPr>
        <a:xfrm>
          <a:off x="12446000" y="533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96</xdr:col>
      <xdr:colOff>0</xdr:colOff>
      <xdr:row>24</xdr:row>
      <xdr:rowOff>76200</xdr:rowOff>
    </xdr:from>
    <xdr:to>
      <xdr:col>120</xdr:col>
      <xdr:colOff>152400</xdr:colOff>
      <xdr:row>28</xdr:row>
      <xdr:rowOff>25400</xdr:rowOff>
    </xdr:to>
    <xdr:sp macro="" textlink="">
      <xdr:nvSpPr>
        <xdr:cNvPr id="179" name="正方形/長方形 178">
          <a:extLst>
            <a:ext uri="{FF2B5EF4-FFF2-40B4-BE49-F238E27FC236}">
              <a16:creationId xmlns:a16="http://schemas.microsoft.com/office/drawing/2014/main" id="{C9F55F67-7212-4A5A-B8CA-745AC48315FE}"/>
            </a:ext>
          </a:extLst>
        </xdr:cNvPr>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180" name="正方形/長方形 179">
          <a:extLst>
            <a:ext uri="{FF2B5EF4-FFF2-40B4-BE49-F238E27FC236}">
              <a16:creationId xmlns:a16="http://schemas.microsoft.com/office/drawing/2014/main" id="{81C2DDE3-6B4D-4E35-B429-C9CC9B0768E6}"/>
            </a:ext>
          </a:extLst>
        </xdr:cNvPr>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181" name="正方形/長方形 180">
          <a:extLst>
            <a:ext uri="{FF2B5EF4-FFF2-40B4-BE49-F238E27FC236}">
              <a16:creationId xmlns:a16="http://schemas.microsoft.com/office/drawing/2014/main" id="{07289D59-3E1E-4E94-8050-42FD827A2F36}"/>
            </a:ext>
          </a:extLst>
        </xdr:cNvPr>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182" name="正方形/長方形 181">
          <a:extLst>
            <a:ext uri="{FF2B5EF4-FFF2-40B4-BE49-F238E27FC236}">
              <a16:creationId xmlns:a16="http://schemas.microsoft.com/office/drawing/2014/main" id="{3C9AEE49-B607-44A9-8F57-8CAE44F5AA6A}"/>
            </a:ext>
          </a:extLst>
        </xdr:cNvPr>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183" name="正方形/長方形 182">
          <a:extLst>
            <a:ext uri="{FF2B5EF4-FFF2-40B4-BE49-F238E27FC236}">
              <a16:creationId xmlns:a16="http://schemas.microsoft.com/office/drawing/2014/main" id="{BDBA4F6F-1AE2-4688-8604-0E4905348B4D}"/>
            </a:ext>
          </a:extLst>
        </xdr:cNvPr>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73,394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184" name="正方形/長方形 183">
          <a:extLst>
            <a:ext uri="{FF2B5EF4-FFF2-40B4-BE49-F238E27FC236}">
              <a16:creationId xmlns:a16="http://schemas.microsoft.com/office/drawing/2014/main" id="{11876FCB-1CB9-4D59-BDE1-C5349DE05F2D}"/>
            </a:ext>
          </a:extLst>
        </xdr:cNvPr>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185" name="正方形/長方形 184">
          <a:extLst>
            <a:ext uri="{FF2B5EF4-FFF2-40B4-BE49-F238E27FC236}">
              <a16:creationId xmlns:a16="http://schemas.microsoft.com/office/drawing/2014/main" id="{5B7674C5-892E-47F4-83C2-ABE29F594E26}"/>
            </a:ext>
          </a:extLst>
        </xdr:cNvPr>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70,053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186" name="正方形/長方形 185">
          <a:extLst>
            <a:ext uri="{FF2B5EF4-FFF2-40B4-BE49-F238E27FC236}">
              <a16:creationId xmlns:a16="http://schemas.microsoft.com/office/drawing/2014/main" id="{FA2CEE5D-00CB-4752-B90A-4C84BF9C3B38}"/>
            </a:ext>
          </a:extLst>
        </xdr:cNvPr>
        <xdr:cNvSpPr/>
      </xdr:nvSpPr>
      <xdr:spPr>
        <a:xfrm>
          <a:off x="18288000" y="533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46</xdr:row>
      <xdr:rowOff>114300</xdr:rowOff>
    </xdr:from>
    <xdr:to>
      <xdr:col>90</xdr:col>
      <xdr:colOff>25400</xdr:colOff>
      <xdr:row>50</xdr:row>
      <xdr:rowOff>63500</xdr:rowOff>
    </xdr:to>
    <xdr:sp macro="" textlink="">
      <xdr:nvSpPr>
        <xdr:cNvPr id="187" name="正方形/長方形 186">
          <a:extLst>
            <a:ext uri="{FF2B5EF4-FFF2-40B4-BE49-F238E27FC236}">
              <a16:creationId xmlns:a16="http://schemas.microsoft.com/office/drawing/2014/main" id="{778ED2F1-27E8-499F-BA6B-A261935B54CE}"/>
            </a:ext>
          </a:extLst>
        </xdr:cNvPr>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188" name="正方形/長方形 187">
          <a:extLst>
            <a:ext uri="{FF2B5EF4-FFF2-40B4-BE49-F238E27FC236}">
              <a16:creationId xmlns:a16="http://schemas.microsoft.com/office/drawing/2014/main" id="{05A0150B-ABBB-4924-9F1C-284E9AFF3210}"/>
            </a:ext>
          </a:extLst>
        </xdr:cNvPr>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189" name="正方形/長方形 188">
          <a:extLst>
            <a:ext uri="{FF2B5EF4-FFF2-40B4-BE49-F238E27FC236}">
              <a16:creationId xmlns:a16="http://schemas.microsoft.com/office/drawing/2014/main" id="{32221CA8-BA8F-4596-8DB7-DF57522EF1E8}"/>
            </a:ext>
          </a:extLst>
        </xdr:cNvPr>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190" name="正方形/長方形 189">
          <a:extLst>
            <a:ext uri="{FF2B5EF4-FFF2-40B4-BE49-F238E27FC236}">
              <a16:creationId xmlns:a16="http://schemas.microsoft.com/office/drawing/2014/main" id="{6EFA9B3B-EA79-44B0-BC30-271BEB46DF88}"/>
            </a:ext>
          </a:extLst>
        </xdr:cNvPr>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191" name="正方形/長方形 190">
          <a:extLst>
            <a:ext uri="{FF2B5EF4-FFF2-40B4-BE49-F238E27FC236}">
              <a16:creationId xmlns:a16="http://schemas.microsoft.com/office/drawing/2014/main" id="{DFAB66D2-2473-4DCA-AAFC-BF617E2D7B5A}"/>
            </a:ext>
          </a:extLst>
        </xdr:cNvPr>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192" name="正方形/長方形 191">
          <a:extLst>
            <a:ext uri="{FF2B5EF4-FFF2-40B4-BE49-F238E27FC236}">
              <a16:creationId xmlns:a16="http://schemas.microsoft.com/office/drawing/2014/main" id="{C6928195-E434-456D-8C12-8690D6565692}"/>
            </a:ext>
          </a:extLst>
        </xdr:cNvPr>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193" name="正方形/長方形 192">
          <a:extLst>
            <a:ext uri="{FF2B5EF4-FFF2-40B4-BE49-F238E27FC236}">
              <a16:creationId xmlns:a16="http://schemas.microsoft.com/office/drawing/2014/main" id="{C7C7E28F-F0A7-4B53-9501-2E6FCEF0E41B}"/>
            </a:ext>
          </a:extLst>
        </xdr:cNvPr>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194" name="正方形/長方形 193">
          <a:extLst>
            <a:ext uri="{FF2B5EF4-FFF2-40B4-BE49-F238E27FC236}">
              <a16:creationId xmlns:a16="http://schemas.microsoft.com/office/drawing/2014/main" id="{E8A67DBC-69A4-4EF7-9460-F0924FC65BFE}"/>
            </a:ext>
          </a:extLst>
        </xdr:cNvPr>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195" name="テキスト ボックス 194">
          <a:extLst>
            <a:ext uri="{FF2B5EF4-FFF2-40B4-BE49-F238E27FC236}">
              <a16:creationId xmlns:a16="http://schemas.microsoft.com/office/drawing/2014/main" id="{177C63C2-1A27-49DE-B87B-5E6E71855DE8}"/>
            </a:ext>
          </a:extLst>
        </xdr:cNvPr>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196" name="直線コネクタ 195">
          <a:extLst>
            <a:ext uri="{FF2B5EF4-FFF2-40B4-BE49-F238E27FC236}">
              <a16:creationId xmlns:a16="http://schemas.microsoft.com/office/drawing/2014/main" id="{22E3F01A-4C55-4CB2-AC6C-089D79218E65}"/>
            </a:ext>
          </a:extLst>
        </xdr:cNvPr>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65</xdr:row>
      <xdr:rowOff>143527</xdr:rowOff>
    </xdr:from>
    <xdr:ext cx="338939" cy="259045"/>
    <xdr:sp macro="" textlink="">
      <xdr:nvSpPr>
        <xdr:cNvPr id="197" name="テキスト ボックス 196">
          <a:extLst>
            <a:ext uri="{FF2B5EF4-FFF2-40B4-BE49-F238E27FC236}">
              <a16:creationId xmlns:a16="http://schemas.microsoft.com/office/drawing/2014/main" id="{3865681A-9C88-4863-8311-9773B0554497}"/>
            </a:ext>
          </a:extLst>
        </xdr:cNvPr>
        <xdr:cNvSpPr txBox="1"/>
      </xdr:nvSpPr>
      <xdr:spPr>
        <a:xfrm>
          <a:off x="12107061" y="1128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0</xdr:rowOff>
    </xdr:from>
    <xdr:to>
      <xdr:col>89</xdr:col>
      <xdr:colOff>177800</xdr:colOff>
      <xdr:row>64</xdr:row>
      <xdr:rowOff>0</xdr:rowOff>
    </xdr:to>
    <xdr:cxnSp macro="">
      <xdr:nvCxnSpPr>
        <xdr:cNvPr id="198" name="直線コネクタ 197">
          <a:extLst>
            <a:ext uri="{FF2B5EF4-FFF2-40B4-BE49-F238E27FC236}">
              <a16:creationId xmlns:a16="http://schemas.microsoft.com/office/drawing/2014/main" id="{2008B9D4-6AB9-4C81-A811-3BF99903058C}"/>
            </a:ext>
          </a:extLst>
        </xdr:cNvPr>
        <xdr:cNvCxnSpPr/>
      </xdr:nvCxnSpPr>
      <xdr:spPr>
        <a:xfrm>
          <a:off x="12446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63</xdr:row>
      <xdr:rowOff>29227</xdr:rowOff>
    </xdr:from>
    <xdr:ext cx="403059" cy="259045"/>
    <xdr:sp macro="" textlink="">
      <xdr:nvSpPr>
        <xdr:cNvPr id="199" name="テキスト ボックス 198">
          <a:extLst>
            <a:ext uri="{FF2B5EF4-FFF2-40B4-BE49-F238E27FC236}">
              <a16:creationId xmlns:a16="http://schemas.microsoft.com/office/drawing/2014/main" id="{2E29F631-9B14-42CD-A053-78607D5E7B6A}"/>
            </a:ext>
          </a:extLst>
        </xdr:cNvPr>
        <xdr:cNvSpPr txBox="1"/>
      </xdr:nvSpPr>
      <xdr:spPr>
        <a:xfrm>
          <a:off x="12042941" y="108305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57150</xdr:rowOff>
    </xdr:from>
    <xdr:to>
      <xdr:col>89</xdr:col>
      <xdr:colOff>177800</xdr:colOff>
      <xdr:row>61</xdr:row>
      <xdr:rowOff>57150</xdr:rowOff>
    </xdr:to>
    <xdr:cxnSp macro="">
      <xdr:nvCxnSpPr>
        <xdr:cNvPr id="200" name="直線コネクタ 199">
          <a:extLst>
            <a:ext uri="{FF2B5EF4-FFF2-40B4-BE49-F238E27FC236}">
              <a16:creationId xmlns:a16="http://schemas.microsoft.com/office/drawing/2014/main" id="{4D4365EE-D512-4063-8B95-0A748462C77E}"/>
            </a:ext>
          </a:extLst>
        </xdr:cNvPr>
        <xdr:cNvCxnSpPr/>
      </xdr:nvCxnSpPr>
      <xdr:spPr>
        <a:xfrm>
          <a:off x="12446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60</xdr:row>
      <xdr:rowOff>86377</xdr:rowOff>
    </xdr:from>
    <xdr:ext cx="403059" cy="259045"/>
    <xdr:sp macro="" textlink="">
      <xdr:nvSpPr>
        <xdr:cNvPr id="201" name="テキスト ボックス 200">
          <a:extLst>
            <a:ext uri="{FF2B5EF4-FFF2-40B4-BE49-F238E27FC236}">
              <a16:creationId xmlns:a16="http://schemas.microsoft.com/office/drawing/2014/main" id="{D3CB463A-4944-4C4A-9009-4EC33A4DE4DD}"/>
            </a:ext>
          </a:extLst>
        </xdr:cNvPr>
        <xdr:cNvSpPr txBox="1"/>
      </xdr:nvSpPr>
      <xdr:spPr>
        <a:xfrm>
          <a:off x="12042941" y="1037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58</xdr:row>
      <xdr:rowOff>114300</xdr:rowOff>
    </xdr:from>
    <xdr:to>
      <xdr:col>89</xdr:col>
      <xdr:colOff>177800</xdr:colOff>
      <xdr:row>58</xdr:row>
      <xdr:rowOff>114300</xdr:rowOff>
    </xdr:to>
    <xdr:cxnSp macro="">
      <xdr:nvCxnSpPr>
        <xdr:cNvPr id="202" name="直線コネクタ 201">
          <a:extLst>
            <a:ext uri="{FF2B5EF4-FFF2-40B4-BE49-F238E27FC236}">
              <a16:creationId xmlns:a16="http://schemas.microsoft.com/office/drawing/2014/main" id="{D3471B67-05B8-4C5D-8344-60C0131CC299}"/>
            </a:ext>
          </a:extLst>
        </xdr:cNvPr>
        <xdr:cNvCxnSpPr/>
      </xdr:nvCxnSpPr>
      <xdr:spPr>
        <a:xfrm>
          <a:off x="12446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57</xdr:row>
      <xdr:rowOff>143527</xdr:rowOff>
    </xdr:from>
    <xdr:ext cx="403059" cy="259045"/>
    <xdr:sp macro="" textlink="">
      <xdr:nvSpPr>
        <xdr:cNvPr id="203" name="テキスト ボックス 202">
          <a:extLst>
            <a:ext uri="{FF2B5EF4-FFF2-40B4-BE49-F238E27FC236}">
              <a16:creationId xmlns:a16="http://schemas.microsoft.com/office/drawing/2014/main" id="{A8FDCF42-E4F2-49FA-81FB-1C146C1C7922}"/>
            </a:ext>
          </a:extLst>
        </xdr:cNvPr>
        <xdr:cNvSpPr txBox="1"/>
      </xdr:nvSpPr>
      <xdr:spPr>
        <a:xfrm>
          <a:off x="12042941" y="991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56</xdr:row>
      <xdr:rowOff>0</xdr:rowOff>
    </xdr:from>
    <xdr:to>
      <xdr:col>89</xdr:col>
      <xdr:colOff>177800</xdr:colOff>
      <xdr:row>56</xdr:row>
      <xdr:rowOff>0</xdr:rowOff>
    </xdr:to>
    <xdr:cxnSp macro="">
      <xdr:nvCxnSpPr>
        <xdr:cNvPr id="204" name="直線コネクタ 203">
          <a:extLst>
            <a:ext uri="{FF2B5EF4-FFF2-40B4-BE49-F238E27FC236}">
              <a16:creationId xmlns:a16="http://schemas.microsoft.com/office/drawing/2014/main" id="{0AF48E1F-D0F2-4DFF-B492-0BEAE6032E1B}"/>
            </a:ext>
          </a:extLst>
        </xdr:cNvPr>
        <xdr:cNvCxnSpPr/>
      </xdr:nvCxnSpPr>
      <xdr:spPr>
        <a:xfrm>
          <a:off x="12446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55</xdr:row>
      <xdr:rowOff>29227</xdr:rowOff>
    </xdr:from>
    <xdr:ext cx="403059" cy="259045"/>
    <xdr:sp macro="" textlink="">
      <xdr:nvSpPr>
        <xdr:cNvPr id="205" name="テキスト ボックス 204">
          <a:extLst>
            <a:ext uri="{FF2B5EF4-FFF2-40B4-BE49-F238E27FC236}">
              <a16:creationId xmlns:a16="http://schemas.microsoft.com/office/drawing/2014/main" id="{A4C0E69F-80BC-4FA0-A89E-8B0923EF6607}"/>
            </a:ext>
          </a:extLst>
        </xdr:cNvPr>
        <xdr:cNvSpPr txBox="1"/>
      </xdr:nvSpPr>
      <xdr:spPr>
        <a:xfrm>
          <a:off x="12042941" y="94589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206" name="直線コネクタ 205">
          <a:extLst>
            <a:ext uri="{FF2B5EF4-FFF2-40B4-BE49-F238E27FC236}">
              <a16:creationId xmlns:a16="http://schemas.microsoft.com/office/drawing/2014/main" id="{3416EAF6-9893-4903-9D9B-0F463D1E95A5}"/>
            </a:ext>
          </a:extLst>
        </xdr:cNvPr>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52</xdr:row>
      <xdr:rowOff>86377</xdr:rowOff>
    </xdr:from>
    <xdr:ext cx="467179" cy="259045"/>
    <xdr:sp macro="" textlink="">
      <xdr:nvSpPr>
        <xdr:cNvPr id="207" name="テキスト ボックス 206">
          <a:extLst>
            <a:ext uri="{FF2B5EF4-FFF2-40B4-BE49-F238E27FC236}">
              <a16:creationId xmlns:a16="http://schemas.microsoft.com/office/drawing/2014/main" id="{3BAABED2-E78F-49B5-A130-ECA4D47B6F0F}"/>
            </a:ext>
          </a:extLst>
        </xdr:cNvPr>
        <xdr:cNvSpPr txBox="1"/>
      </xdr:nvSpPr>
      <xdr:spPr>
        <a:xfrm>
          <a:off x="11978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208" name="【保健センター・保健所】&#10;有形固定資産減価償却率グラフ枠">
          <a:extLst>
            <a:ext uri="{FF2B5EF4-FFF2-40B4-BE49-F238E27FC236}">
              <a16:creationId xmlns:a16="http://schemas.microsoft.com/office/drawing/2014/main" id="{DBC3ABEA-9547-4CC7-9682-BA44408D6703}"/>
            </a:ext>
          </a:extLst>
        </xdr:cNvPr>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55</xdr:row>
      <xdr:rowOff>134874</xdr:rowOff>
    </xdr:from>
    <xdr:to>
      <xdr:col>85</xdr:col>
      <xdr:colOff>126364</xdr:colOff>
      <xdr:row>62</xdr:row>
      <xdr:rowOff>112014</xdr:rowOff>
    </xdr:to>
    <xdr:cxnSp macro="">
      <xdr:nvCxnSpPr>
        <xdr:cNvPr id="209" name="直線コネクタ 208">
          <a:extLst>
            <a:ext uri="{FF2B5EF4-FFF2-40B4-BE49-F238E27FC236}">
              <a16:creationId xmlns:a16="http://schemas.microsoft.com/office/drawing/2014/main" id="{8B49AC61-06DD-4DE7-8089-EC082E90D743}"/>
            </a:ext>
          </a:extLst>
        </xdr:cNvPr>
        <xdr:cNvCxnSpPr/>
      </xdr:nvCxnSpPr>
      <xdr:spPr>
        <a:xfrm flipV="1">
          <a:off x="16318864" y="9564624"/>
          <a:ext cx="0" cy="11772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62</xdr:row>
      <xdr:rowOff>115841</xdr:rowOff>
    </xdr:from>
    <xdr:ext cx="405111" cy="259045"/>
    <xdr:sp macro="" textlink="">
      <xdr:nvSpPr>
        <xdr:cNvPr id="210" name="【保健センター・保健所】&#10;有形固定資産減価償却率最小値テキスト">
          <a:extLst>
            <a:ext uri="{FF2B5EF4-FFF2-40B4-BE49-F238E27FC236}">
              <a16:creationId xmlns:a16="http://schemas.microsoft.com/office/drawing/2014/main" id="{F9AC6882-2FD2-405C-8746-C97BB8B969B9}"/>
            </a:ext>
          </a:extLst>
        </xdr:cNvPr>
        <xdr:cNvSpPr txBox="1"/>
      </xdr:nvSpPr>
      <xdr:spPr>
        <a:xfrm>
          <a:off x="16357600" y="107457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62</xdr:row>
      <xdr:rowOff>112014</xdr:rowOff>
    </xdr:from>
    <xdr:to>
      <xdr:col>86</xdr:col>
      <xdr:colOff>25400</xdr:colOff>
      <xdr:row>62</xdr:row>
      <xdr:rowOff>112014</xdr:rowOff>
    </xdr:to>
    <xdr:cxnSp macro="">
      <xdr:nvCxnSpPr>
        <xdr:cNvPr id="211" name="直線コネクタ 210">
          <a:extLst>
            <a:ext uri="{FF2B5EF4-FFF2-40B4-BE49-F238E27FC236}">
              <a16:creationId xmlns:a16="http://schemas.microsoft.com/office/drawing/2014/main" id="{35F71D69-59EB-4646-AF35-156A6F163A64}"/>
            </a:ext>
          </a:extLst>
        </xdr:cNvPr>
        <xdr:cNvCxnSpPr/>
      </xdr:nvCxnSpPr>
      <xdr:spPr>
        <a:xfrm>
          <a:off x="16230600" y="107419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54</xdr:row>
      <xdr:rowOff>81551</xdr:rowOff>
    </xdr:from>
    <xdr:ext cx="405111" cy="259045"/>
    <xdr:sp macro="" textlink="">
      <xdr:nvSpPr>
        <xdr:cNvPr id="212" name="【保健センター・保健所】&#10;有形固定資産減価償却率最大値テキスト">
          <a:extLst>
            <a:ext uri="{FF2B5EF4-FFF2-40B4-BE49-F238E27FC236}">
              <a16:creationId xmlns:a16="http://schemas.microsoft.com/office/drawing/2014/main" id="{26F71789-EE1A-43F6-8B15-C653AC23C225}"/>
            </a:ext>
          </a:extLst>
        </xdr:cNvPr>
        <xdr:cNvSpPr txBox="1"/>
      </xdr:nvSpPr>
      <xdr:spPr>
        <a:xfrm>
          <a:off x="16357600" y="933985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55</xdr:row>
      <xdr:rowOff>134874</xdr:rowOff>
    </xdr:from>
    <xdr:to>
      <xdr:col>86</xdr:col>
      <xdr:colOff>25400</xdr:colOff>
      <xdr:row>55</xdr:row>
      <xdr:rowOff>134874</xdr:rowOff>
    </xdr:to>
    <xdr:cxnSp macro="">
      <xdr:nvCxnSpPr>
        <xdr:cNvPr id="213" name="直線コネクタ 212">
          <a:extLst>
            <a:ext uri="{FF2B5EF4-FFF2-40B4-BE49-F238E27FC236}">
              <a16:creationId xmlns:a16="http://schemas.microsoft.com/office/drawing/2014/main" id="{3D2A059A-6A8E-4CEB-91F4-5579D97C0049}"/>
            </a:ext>
          </a:extLst>
        </xdr:cNvPr>
        <xdr:cNvCxnSpPr/>
      </xdr:nvCxnSpPr>
      <xdr:spPr>
        <a:xfrm>
          <a:off x="16230600" y="95646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58</xdr:row>
      <xdr:rowOff>151655</xdr:rowOff>
    </xdr:from>
    <xdr:ext cx="405111" cy="259045"/>
    <xdr:sp macro="" textlink="">
      <xdr:nvSpPr>
        <xdr:cNvPr id="214" name="【保健センター・保健所】&#10;有形固定資産減価償却率平均値テキスト">
          <a:extLst>
            <a:ext uri="{FF2B5EF4-FFF2-40B4-BE49-F238E27FC236}">
              <a16:creationId xmlns:a16="http://schemas.microsoft.com/office/drawing/2014/main" id="{2FBA1EC6-EE72-4962-B2BE-EFA4EC2F851C}"/>
            </a:ext>
          </a:extLst>
        </xdr:cNvPr>
        <xdr:cNvSpPr txBox="1"/>
      </xdr:nvSpPr>
      <xdr:spPr>
        <a:xfrm>
          <a:off x="16357600" y="10095755"/>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59</xdr:row>
      <xdr:rowOff>1778</xdr:rowOff>
    </xdr:from>
    <xdr:to>
      <xdr:col>85</xdr:col>
      <xdr:colOff>177800</xdr:colOff>
      <xdr:row>59</xdr:row>
      <xdr:rowOff>103378</xdr:rowOff>
    </xdr:to>
    <xdr:sp macro="" textlink="">
      <xdr:nvSpPr>
        <xdr:cNvPr id="215" name="フローチャート: 判断 214">
          <a:extLst>
            <a:ext uri="{FF2B5EF4-FFF2-40B4-BE49-F238E27FC236}">
              <a16:creationId xmlns:a16="http://schemas.microsoft.com/office/drawing/2014/main" id="{40152B05-0C93-44BB-BDE9-1222A6C985D1}"/>
            </a:ext>
          </a:extLst>
        </xdr:cNvPr>
        <xdr:cNvSpPr/>
      </xdr:nvSpPr>
      <xdr:spPr>
        <a:xfrm>
          <a:off x="16268700" y="101173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59</xdr:row>
      <xdr:rowOff>79502</xdr:rowOff>
    </xdr:from>
    <xdr:to>
      <xdr:col>81</xdr:col>
      <xdr:colOff>101600</xdr:colOff>
      <xdr:row>60</xdr:row>
      <xdr:rowOff>9652</xdr:rowOff>
    </xdr:to>
    <xdr:sp macro="" textlink="">
      <xdr:nvSpPr>
        <xdr:cNvPr id="216" name="フローチャート: 判断 215">
          <a:extLst>
            <a:ext uri="{FF2B5EF4-FFF2-40B4-BE49-F238E27FC236}">
              <a16:creationId xmlns:a16="http://schemas.microsoft.com/office/drawing/2014/main" id="{3B92C5C9-F5A1-4936-A1F0-FB6C68965A19}"/>
            </a:ext>
          </a:extLst>
        </xdr:cNvPr>
        <xdr:cNvSpPr/>
      </xdr:nvSpPr>
      <xdr:spPr>
        <a:xfrm>
          <a:off x="15430500" y="101950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26044</xdr:colOff>
      <xdr:row>60</xdr:row>
      <xdr:rowOff>779</xdr:rowOff>
    </xdr:from>
    <xdr:ext cx="405111" cy="259045"/>
    <xdr:sp macro="" textlink="">
      <xdr:nvSpPr>
        <xdr:cNvPr id="217" name="n_1aveValue【保健センター・保健所】&#10;有形固定資産減価償却率">
          <a:extLst>
            <a:ext uri="{FF2B5EF4-FFF2-40B4-BE49-F238E27FC236}">
              <a16:creationId xmlns:a16="http://schemas.microsoft.com/office/drawing/2014/main" id="{B2D2A904-B7B8-4801-AE34-189C461B1A9E}"/>
            </a:ext>
          </a:extLst>
        </xdr:cNvPr>
        <xdr:cNvSpPr txBox="1"/>
      </xdr:nvSpPr>
      <xdr:spPr>
        <a:xfrm>
          <a:off x="15266044" y="1028777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60</xdr:row>
      <xdr:rowOff>20066</xdr:rowOff>
    </xdr:from>
    <xdr:to>
      <xdr:col>76</xdr:col>
      <xdr:colOff>165100</xdr:colOff>
      <xdr:row>60</xdr:row>
      <xdr:rowOff>121666</xdr:rowOff>
    </xdr:to>
    <xdr:sp macro="" textlink="">
      <xdr:nvSpPr>
        <xdr:cNvPr id="218" name="フローチャート: 判断 217">
          <a:extLst>
            <a:ext uri="{FF2B5EF4-FFF2-40B4-BE49-F238E27FC236}">
              <a16:creationId xmlns:a16="http://schemas.microsoft.com/office/drawing/2014/main" id="{517C35CE-7ED3-41CF-BF4C-C8E4474B4859}"/>
            </a:ext>
          </a:extLst>
        </xdr:cNvPr>
        <xdr:cNvSpPr/>
      </xdr:nvSpPr>
      <xdr:spPr>
        <a:xfrm>
          <a:off x="14541500" y="103070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102244</xdr:colOff>
      <xdr:row>60</xdr:row>
      <xdr:rowOff>112793</xdr:rowOff>
    </xdr:from>
    <xdr:ext cx="405111" cy="259045"/>
    <xdr:sp macro="" textlink="">
      <xdr:nvSpPr>
        <xdr:cNvPr id="219" name="n_2aveValue【保健センター・保健所】&#10;有形固定資産減価償却率">
          <a:extLst>
            <a:ext uri="{FF2B5EF4-FFF2-40B4-BE49-F238E27FC236}">
              <a16:creationId xmlns:a16="http://schemas.microsoft.com/office/drawing/2014/main" id="{DA2870D4-B95C-4DB2-9E62-9B0BA522736D}"/>
            </a:ext>
          </a:extLst>
        </xdr:cNvPr>
        <xdr:cNvSpPr txBox="1"/>
      </xdr:nvSpPr>
      <xdr:spPr>
        <a:xfrm>
          <a:off x="14389744" y="1039979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60</xdr:row>
      <xdr:rowOff>56642</xdr:rowOff>
    </xdr:from>
    <xdr:to>
      <xdr:col>72</xdr:col>
      <xdr:colOff>38100</xdr:colOff>
      <xdr:row>60</xdr:row>
      <xdr:rowOff>158242</xdr:rowOff>
    </xdr:to>
    <xdr:sp macro="" textlink="">
      <xdr:nvSpPr>
        <xdr:cNvPr id="220" name="フローチャート: 判断 219">
          <a:extLst>
            <a:ext uri="{FF2B5EF4-FFF2-40B4-BE49-F238E27FC236}">
              <a16:creationId xmlns:a16="http://schemas.microsoft.com/office/drawing/2014/main" id="{10E13815-F1EB-4790-A158-2A78EE62BED9}"/>
            </a:ext>
          </a:extLst>
        </xdr:cNvPr>
        <xdr:cNvSpPr/>
      </xdr:nvSpPr>
      <xdr:spPr>
        <a:xfrm>
          <a:off x="13652500" y="103436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165744</xdr:colOff>
      <xdr:row>60</xdr:row>
      <xdr:rowOff>149369</xdr:rowOff>
    </xdr:from>
    <xdr:ext cx="405111" cy="259045"/>
    <xdr:sp macro="" textlink="">
      <xdr:nvSpPr>
        <xdr:cNvPr id="221" name="n_3aveValue【保健センター・保健所】&#10;有形固定資産減価償却率">
          <a:extLst>
            <a:ext uri="{FF2B5EF4-FFF2-40B4-BE49-F238E27FC236}">
              <a16:creationId xmlns:a16="http://schemas.microsoft.com/office/drawing/2014/main" id="{BABA4B74-EFFE-403B-A005-CFAB3371A58B}"/>
            </a:ext>
          </a:extLst>
        </xdr:cNvPr>
        <xdr:cNvSpPr txBox="1"/>
      </xdr:nvSpPr>
      <xdr:spPr>
        <a:xfrm>
          <a:off x="13500744" y="1043636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66</xdr:row>
      <xdr:rowOff>111777</xdr:rowOff>
    </xdr:from>
    <xdr:ext cx="762000" cy="259045"/>
    <xdr:sp macro="" textlink="">
      <xdr:nvSpPr>
        <xdr:cNvPr id="222" name="テキスト ボックス 221">
          <a:extLst>
            <a:ext uri="{FF2B5EF4-FFF2-40B4-BE49-F238E27FC236}">
              <a16:creationId xmlns:a16="http://schemas.microsoft.com/office/drawing/2014/main" id="{9AF7E4FB-6ED8-4E31-8051-14177FD757F1}"/>
            </a:ext>
          </a:extLst>
        </xdr:cNvPr>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223" name="テキスト ボックス 222">
          <a:extLst>
            <a:ext uri="{FF2B5EF4-FFF2-40B4-BE49-F238E27FC236}">
              <a16:creationId xmlns:a16="http://schemas.microsoft.com/office/drawing/2014/main" id="{E65DBB6C-715A-4943-967F-B3ACD1E69AD7}"/>
            </a:ext>
          </a:extLst>
        </xdr:cNvPr>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224" name="テキスト ボックス 223">
          <a:extLst>
            <a:ext uri="{FF2B5EF4-FFF2-40B4-BE49-F238E27FC236}">
              <a16:creationId xmlns:a16="http://schemas.microsoft.com/office/drawing/2014/main" id="{74E039CD-45A6-4CB9-9FF7-6C3DE776352D}"/>
            </a:ext>
          </a:extLst>
        </xdr:cNvPr>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225" name="テキスト ボックス 224">
          <a:extLst>
            <a:ext uri="{FF2B5EF4-FFF2-40B4-BE49-F238E27FC236}">
              <a16:creationId xmlns:a16="http://schemas.microsoft.com/office/drawing/2014/main" id="{6AD4D30B-EB46-464E-B1DA-EB9F0452ED4E}"/>
            </a:ext>
          </a:extLst>
        </xdr:cNvPr>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226" name="テキスト ボックス 225">
          <a:extLst>
            <a:ext uri="{FF2B5EF4-FFF2-40B4-BE49-F238E27FC236}">
              <a16:creationId xmlns:a16="http://schemas.microsoft.com/office/drawing/2014/main" id="{4D5DB8C4-ED55-4E8E-BCF0-1F5A3E5B07FE}"/>
            </a:ext>
          </a:extLst>
        </xdr:cNvPr>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58</xdr:row>
      <xdr:rowOff>36068</xdr:rowOff>
    </xdr:from>
    <xdr:to>
      <xdr:col>85</xdr:col>
      <xdr:colOff>177800</xdr:colOff>
      <xdr:row>58</xdr:row>
      <xdr:rowOff>137668</xdr:rowOff>
    </xdr:to>
    <xdr:sp macro="" textlink="">
      <xdr:nvSpPr>
        <xdr:cNvPr id="227" name="楕円 226">
          <a:extLst>
            <a:ext uri="{FF2B5EF4-FFF2-40B4-BE49-F238E27FC236}">
              <a16:creationId xmlns:a16="http://schemas.microsoft.com/office/drawing/2014/main" id="{EF73001C-A39A-4644-808B-130DF364A1B1}"/>
            </a:ext>
          </a:extLst>
        </xdr:cNvPr>
        <xdr:cNvSpPr/>
      </xdr:nvSpPr>
      <xdr:spPr>
        <a:xfrm>
          <a:off x="16268700" y="99801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57</xdr:row>
      <xdr:rowOff>58945</xdr:rowOff>
    </xdr:from>
    <xdr:ext cx="405111" cy="259045"/>
    <xdr:sp macro="" textlink="">
      <xdr:nvSpPr>
        <xdr:cNvPr id="228" name="【保健センター・保健所】&#10;有形固定資産減価償却率該当値テキスト">
          <a:extLst>
            <a:ext uri="{FF2B5EF4-FFF2-40B4-BE49-F238E27FC236}">
              <a16:creationId xmlns:a16="http://schemas.microsoft.com/office/drawing/2014/main" id="{3D796779-FADF-4B56-BD16-B49E76887B4E}"/>
            </a:ext>
          </a:extLst>
        </xdr:cNvPr>
        <xdr:cNvSpPr txBox="1"/>
      </xdr:nvSpPr>
      <xdr:spPr>
        <a:xfrm>
          <a:off x="16357600" y="983159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58</xdr:row>
      <xdr:rowOff>86360</xdr:rowOff>
    </xdr:from>
    <xdr:to>
      <xdr:col>81</xdr:col>
      <xdr:colOff>101600</xdr:colOff>
      <xdr:row>59</xdr:row>
      <xdr:rowOff>16510</xdr:rowOff>
    </xdr:to>
    <xdr:sp macro="" textlink="">
      <xdr:nvSpPr>
        <xdr:cNvPr id="229" name="楕円 228">
          <a:extLst>
            <a:ext uri="{FF2B5EF4-FFF2-40B4-BE49-F238E27FC236}">
              <a16:creationId xmlns:a16="http://schemas.microsoft.com/office/drawing/2014/main" id="{5D53EF44-9E83-4664-A901-300A2961F934}"/>
            </a:ext>
          </a:extLst>
        </xdr:cNvPr>
        <xdr:cNvSpPr/>
      </xdr:nvSpPr>
      <xdr:spPr>
        <a:xfrm>
          <a:off x="15430500" y="100304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58</xdr:row>
      <xdr:rowOff>86868</xdr:rowOff>
    </xdr:from>
    <xdr:to>
      <xdr:col>85</xdr:col>
      <xdr:colOff>127000</xdr:colOff>
      <xdr:row>58</xdr:row>
      <xdr:rowOff>137160</xdr:rowOff>
    </xdr:to>
    <xdr:cxnSp macro="">
      <xdr:nvCxnSpPr>
        <xdr:cNvPr id="230" name="直線コネクタ 229">
          <a:extLst>
            <a:ext uri="{FF2B5EF4-FFF2-40B4-BE49-F238E27FC236}">
              <a16:creationId xmlns:a16="http://schemas.microsoft.com/office/drawing/2014/main" id="{40A2B0A7-407F-4FB8-BAE0-9AC768C4D606}"/>
            </a:ext>
          </a:extLst>
        </xdr:cNvPr>
        <xdr:cNvCxnSpPr/>
      </xdr:nvCxnSpPr>
      <xdr:spPr>
        <a:xfrm flipV="1">
          <a:off x="15481300" y="10030968"/>
          <a:ext cx="838200" cy="502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58</xdr:row>
      <xdr:rowOff>132080</xdr:rowOff>
    </xdr:from>
    <xdr:to>
      <xdr:col>76</xdr:col>
      <xdr:colOff>165100</xdr:colOff>
      <xdr:row>59</xdr:row>
      <xdr:rowOff>62230</xdr:rowOff>
    </xdr:to>
    <xdr:sp macro="" textlink="">
      <xdr:nvSpPr>
        <xdr:cNvPr id="231" name="楕円 230">
          <a:extLst>
            <a:ext uri="{FF2B5EF4-FFF2-40B4-BE49-F238E27FC236}">
              <a16:creationId xmlns:a16="http://schemas.microsoft.com/office/drawing/2014/main" id="{DC6D1C2C-7120-4F64-98C0-4FBCD74ACBBE}"/>
            </a:ext>
          </a:extLst>
        </xdr:cNvPr>
        <xdr:cNvSpPr/>
      </xdr:nvSpPr>
      <xdr:spPr>
        <a:xfrm>
          <a:off x="14541500" y="100761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58</xdr:row>
      <xdr:rowOff>137160</xdr:rowOff>
    </xdr:from>
    <xdr:to>
      <xdr:col>81</xdr:col>
      <xdr:colOff>50800</xdr:colOff>
      <xdr:row>59</xdr:row>
      <xdr:rowOff>11430</xdr:rowOff>
    </xdr:to>
    <xdr:cxnSp macro="">
      <xdr:nvCxnSpPr>
        <xdr:cNvPr id="232" name="直線コネクタ 231">
          <a:extLst>
            <a:ext uri="{FF2B5EF4-FFF2-40B4-BE49-F238E27FC236}">
              <a16:creationId xmlns:a16="http://schemas.microsoft.com/office/drawing/2014/main" id="{ED5E72E5-F87B-4DC1-AF61-0D16C5FDD467}"/>
            </a:ext>
          </a:extLst>
        </xdr:cNvPr>
        <xdr:cNvCxnSpPr/>
      </xdr:nvCxnSpPr>
      <xdr:spPr>
        <a:xfrm flipV="1">
          <a:off x="14592300" y="10081260"/>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58</xdr:row>
      <xdr:rowOff>129794</xdr:rowOff>
    </xdr:from>
    <xdr:to>
      <xdr:col>72</xdr:col>
      <xdr:colOff>38100</xdr:colOff>
      <xdr:row>59</xdr:row>
      <xdr:rowOff>59944</xdr:rowOff>
    </xdr:to>
    <xdr:sp macro="" textlink="">
      <xdr:nvSpPr>
        <xdr:cNvPr id="233" name="楕円 232">
          <a:extLst>
            <a:ext uri="{FF2B5EF4-FFF2-40B4-BE49-F238E27FC236}">
              <a16:creationId xmlns:a16="http://schemas.microsoft.com/office/drawing/2014/main" id="{1F733EDE-0F22-437D-A2D5-85E4FB4ECE93}"/>
            </a:ext>
          </a:extLst>
        </xdr:cNvPr>
        <xdr:cNvSpPr/>
      </xdr:nvSpPr>
      <xdr:spPr>
        <a:xfrm>
          <a:off x="13652500" y="100738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59</xdr:row>
      <xdr:rowOff>9144</xdr:rowOff>
    </xdr:from>
    <xdr:to>
      <xdr:col>76</xdr:col>
      <xdr:colOff>114300</xdr:colOff>
      <xdr:row>59</xdr:row>
      <xdr:rowOff>11430</xdr:rowOff>
    </xdr:to>
    <xdr:cxnSp macro="">
      <xdr:nvCxnSpPr>
        <xdr:cNvPr id="234" name="直線コネクタ 233">
          <a:extLst>
            <a:ext uri="{FF2B5EF4-FFF2-40B4-BE49-F238E27FC236}">
              <a16:creationId xmlns:a16="http://schemas.microsoft.com/office/drawing/2014/main" id="{87777A0B-E61A-4C65-B879-21ACBF33AFF4}"/>
            </a:ext>
          </a:extLst>
        </xdr:cNvPr>
        <xdr:cNvCxnSpPr/>
      </xdr:nvCxnSpPr>
      <xdr:spPr>
        <a:xfrm>
          <a:off x="13703300" y="10124694"/>
          <a:ext cx="889000" cy="22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57</xdr:row>
      <xdr:rowOff>33037</xdr:rowOff>
    </xdr:from>
    <xdr:ext cx="405111" cy="259045"/>
    <xdr:sp macro="" textlink="">
      <xdr:nvSpPr>
        <xdr:cNvPr id="235" name="n_1mainValue【保健センター・保健所】&#10;有形固定資産減価償却率">
          <a:extLst>
            <a:ext uri="{FF2B5EF4-FFF2-40B4-BE49-F238E27FC236}">
              <a16:creationId xmlns:a16="http://schemas.microsoft.com/office/drawing/2014/main" id="{EF45DCAC-F9C3-47FF-A8F5-74996AC1E1E1}"/>
            </a:ext>
          </a:extLst>
        </xdr:cNvPr>
        <xdr:cNvSpPr txBox="1"/>
      </xdr:nvSpPr>
      <xdr:spPr>
        <a:xfrm>
          <a:off x="15266044" y="98056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57</xdr:row>
      <xdr:rowOff>78757</xdr:rowOff>
    </xdr:from>
    <xdr:ext cx="405111" cy="259045"/>
    <xdr:sp macro="" textlink="">
      <xdr:nvSpPr>
        <xdr:cNvPr id="236" name="n_2mainValue【保健センター・保健所】&#10;有形固定資産減価償却率">
          <a:extLst>
            <a:ext uri="{FF2B5EF4-FFF2-40B4-BE49-F238E27FC236}">
              <a16:creationId xmlns:a16="http://schemas.microsoft.com/office/drawing/2014/main" id="{3F247267-C033-4913-B639-4616E63F9316}"/>
            </a:ext>
          </a:extLst>
        </xdr:cNvPr>
        <xdr:cNvSpPr txBox="1"/>
      </xdr:nvSpPr>
      <xdr:spPr>
        <a:xfrm>
          <a:off x="14389744" y="98514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57</xdr:row>
      <xdr:rowOff>76471</xdr:rowOff>
    </xdr:from>
    <xdr:ext cx="405111" cy="259045"/>
    <xdr:sp macro="" textlink="">
      <xdr:nvSpPr>
        <xdr:cNvPr id="237" name="n_3mainValue【保健センター・保健所】&#10;有形固定資産減価償却率">
          <a:extLst>
            <a:ext uri="{FF2B5EF4-FFF2-40B4-BE49-F238E27FC236}">
              <a16:creationId xmlns:a16="http://schemas.microsoft.com/office/drawing/2014/main" id="{2DD9AD02-1674-470B-AB55-A09230208067}"/>
            </a:ext>
          </a:extLst>
        </xdr:cNvPr>
        <xdr:cNvSpPr txBox="1"/>
      </xdr:nvSpPr>
      <xdr:spPr>
        <a:xfrm>
          <a:off x="13500744" y="984912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238" name="正方形/長方形 237">
          <a:extLst>
            <a:ext uri="{FF2B5EF4-FFF2-40B4-BE49-F238E27FC236}">
              <a16:creationId xmlns:a16="http://schemas.microsoft.com/office/drawing/2014/main" id="{8202AC2A-016B-42F1-8C4C-B4EBD12D8F70}"/>
            </a:ext>
          </a:extLst>
        </xdr:cNvPr>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239" name="正方形/長方形 238">
          <a:extLst>
            <a:ext uri="{FF2B5EF4-FFF2-40B4-BE49-F238E27FC236}">
              <a16:creationId xmlns:a16="http://schemas.microsoft.com/office/drawing/2014/main" id="{AEE9240F-18D9-44E1-910D-A037BA368ADE}"/>
            </a:ext>
          </a:extLst>
        </xdr:cNvPr>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240" name="正方形/長方形 239">
          <a:extLst>
            <a:ext uri="{FF2B5EF4-FFF2-40B4-BE49-F238E27FC236}">
              <a16:creationId xmlns:a16="http://schemas.microsoft.com/office/drawing/2014/main" id="{184BA868-A00E-4E29-B5B8-E9061F26EC24}"/>
            </a:ext>
          </a:extLst>
        </xdr:cNvPr>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241" name="正方形/長方形 240">
          <a:extLst>
            <a:ext uri="{FF2B5EF4-FFF2-40B4-BE49-F238E27FC236}">
              <a16:creationId xmlns:a16="http://schemas.microsoft.com/office/drawing/2014/main" id="{E475D2C0-35ED-4ACC-9094-A0B14F956834}"/>
            </a:ext>
          </a:extLst>
        </xdr:cNvPr>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242" name="正方形/長方形 241">
          <a:extLst>
            <a:ext uri="{FF2B5EF4-FFF2-40B4-BE49-F238E27FC236}">
              <a16:creationId xmlns:a16="http://schemas.microsoft.com/office/drawing/2014/main" id="{7B917F87-FE64-49D4-8497-1B393972917F}"/>
            </a:ext>
          </a:extLst>
        </xdr:cNvPr>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243" name="正方形/長方形 242">
          <a:extLst>
            <a:ext uri="{FF2B5EF4-FFF2-40B4-BE49-F238E27FC236}">
              <a16:creationId xmlns:a16="http://schemas.microsoft.com/office/drawing/2014/main" id="{01412E7E-9F79-4876-A309-9F4A6B94D65F}"/>
            </a:ext>
          </a:extLst>
        </xdr:cNvPr>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244" name="正方形/長方形 243">
          <a:extLst>
            <a:ext uri="{FF2B5EF4-FFF2-40B4-BE49-F238E27FC236}">
              <a16:creationId xmlns:a16="http://schemas.microsoft.com/office/drawing/2014/main" id="{C273A170-473C-46C1-830A-B3EBF1F8E722}"/>
            </a:ext>
          </a:extLst>
        </xdr:cNvPr>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245" name="正方形/長方形 244">
          <a:extLst>
            <a:ext uri="{FF2B5EF4-FFF2-40B4-BE49-F238E27FC236}">
              <a16:creationId xmlns:a16="http://schemas.microsoft.com/office/drawing/2014/main" id="{901C14CC-64A6-4211-AAFA-B2152BC73ABA}"/>
            </a:ext>
          </a:extLst>
        </xdr:cNvPr>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246" name="テキスト ボックス 245">
          <a:extLst>
            <a:ext uri="{FF2B5EF4-FFF2-40B4-BE49-F238E27FC236}">
              <a16:creationId xmlns:a16="http://schemas.microsoft.com/office/drawing/2014/main" id="{9F310866-3D4A-4C2E-AC44-F41B95346F1A}"/>
            </a:ext>
          </a:extLst>
        </xdr:cNvPr>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247" name="直線コネクタ 246">
          <a:extLst>
            <a:ext uri="{FF2B5EF4-FFF2-40B4-BE49-F238E27FC236}">
              <a16:creationId xmlns:a16="http://schemas.microsoft.com/office/drawing/2014/main" id="{BC34CEAB-8D0A-4F0D-9614-7BC4F4259725}"/>
            </a:ext>
          </a:extLst>
        </xdr:cNvPr>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64</xdr:row>
      <xdr:rowOff>0</xdr:rowOff>
    </xdr:from>
    <xdr:to>
      <xdr:col>120</xdr:col>
      <xdr:colOff>114300</xdr:colOff>
      <xdr:row>64</xdr:row>
      <xdr:rowOff>0</xdr:rowOff>
    </xdr:to>
    <xdr:cxnSp macro="">
      <xdr:nvCxnSpPr>
        <xdr:cNvPr id="248" name="直線コネクタ 247">
          <a:extLst>
            <a:ext uri="{FF2B5EF4-FFF2-40B4-BE49-F238E27FC236}">
              <a16:creationId xmlns:a16="http://schemas.microsoft.com/office/drawing/2014/main" id="{076AEE0E-4B1D-4916-822B-A27129C589EF}"/>
            </a:ext>
          </a:extLst>
        </xdr:cNvPr>
        <xdr:cNvCxnSpPr/>
      </xdr:nvCxnSpPr>
      <xdr:spPr>
        <a:xfrm>
          <a:off x="18288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29227</xdr:rowOff>
    </xdr:from>
    <xdr:ext cx="467179" cy="259045"/>
    <xdr:sp macro="" textlink="">
      <xdr:nvSpPr>
        <xdr:cNvPr id="249" name="テキスト ボックス 248">
          <a:extLst>
            <a:ext uri="{FF2B5EF4-FFF2-40B4-BE49-F238E27FC236}">
              <a16:creationId xmlns:a16="http://schemas.microsoft.com/office/drawing/2014/main" id="{4681C755-C7B4-402B-8C8B-C3EDE3557A42}"/>
            </a:ext>
          </a:extLst>
        </xdr:cNvPr>
        <xdr:cNvSpPr txBox="1"/>
      </xdr:nvSpPr>
      <xdr:spPr>
        <a:xfrm>
          <a:off x="17820821" y="1083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57150</xdr:rowOff>
    </xdr:from>
    <xdr:to>
      <xdr:col>120</xdr:col>
      <xdr:colOff>114300</xdr:colOff>
      <xdr:row>61</xdr:row>
      <xdr:rowOff>57150</xdr:rowOff>
    </xdr:to>
    <xdr:cxnSp macro="">
      <xdr:nvCxnSpPr>
        <xdr:cNvPr id="250" name="直線コネクタ 249">
          <a:extLst>
            <a:ext uri="{FF2B5EF4-FFF2-40B4-BE49-F238E27FC236}">
              <a16:creationId xmlns:a16="http://schemas.microsoft.com/office/drawing/2014/main" id="{3EB3675E-D559-4FD9-A765-4BDA6DD04B25}"/>
            </a:ext>
          </a:extLst>
        </xdr:cNvPr>
        <xdr:cNvCxnSpPr/>
      </xdr:nvCxnSpPr>
      <xdr:spPr>
        <a:xfrm>
          <a:off x="18288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60</xdr:row>
      <xdr:rowOff>86377</xdr:rowOff>
    </xdr:from>
    <xdr:ext cx="467179" cy="259045"/>
    <xdr:sp macro="" textlink="">
      <xdr:nvSpPr>
        <xdr:cNvPr id="251" name="テキスト ボックス 250">
          <a:extLst>
            <a:ext uri="{FF2B5EF4-FFF2-40B4-BE49-F238E27FC236}">
              <a16:creationId xmlns:a16="http://schemas.microsoft.com/office/drawing/2014/main" id="{1F8D7C1A-324B-4B7C-A37C-E401E844C60C}"/>
            </a:ext>
          </a:extLst>
        </xdr:cNvPr>
        <xdr:cNvSpPr txBox="1"/>
      </xdr:nvSpPr>
      <xdr:spPr>
        <a:xfrm>
          <a:off x="17820821" y="1037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58</xdr:row>
      <xdr:rowOff>114300</xdr:rowOff>
    </xdr:from>
    <xdr:to>
      <xdr:col>120</xdr:col>
      <xdr:colOff>114300</xdr:colOff>
      <xdr:row>58</xdr:row>
      <xdr:rowOff>114300</xdr:rowOff>
    </xdr:to>
    <xdr:cxnSp macro="">
      <xdr:nvCxnSpPr>
        <xdr:cNvPr id="252" name="直線コネクタ 251">
          <a:extLst>
            <a:ext uri="{FF2B5EF4-FFF2-40B4-BE49-F238E27FC236}">
              <a16:creationId xmlns:a16="http://schemas.microsoft.com/office/drawing/2014/main" id="{7765D419-D3AB-4745-8668-F6B67548C0BF}"/>
            </a:ext>
          </a:extLst>
        </xdr:cNvPr>
        <xdr:cNvCxnSpPr/>
      </xdr:nvCxnSpPr>
      <xdr:spPr>
        <a:xfrm>
          <a:off x="18288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57</xdr:row>
      <xdr:rowOff>143527</xdr:rowOff>
    </xdr:from>
    <xdr:ext cx="467179" cy="259045"/>
    <xdr:sp macro="" textlink="">
      <xdr:nvSpPr>
        <xdr:cNvPr id="253" name="テキスト ボックス 252">
          <a:extLst>
            <a:ext uri="{FF2B5EF4-FFF2-40B4-BE49-F238E27FC236}">
              <a16:creationId xmlns:a16="http://schemas.microsoft.com/office/drawing/2014/main" id="{0B5EA055-2742-4089-B56F-EE9EBF4F19DD}"/>
            </a:ext>
          </a:extLst>
        </xdr:cNvPr>
        <xdr:cNvSpPr txBox="1"/>
      </xdr:nvSpPr>
      <xdr:spPr>
        <a:xfrm>
          <a:off x="17820821" y="991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56</xdr:row>
      <xdr:rowOff>0</xdr:rowOff>
    </xdr:from>
    <xdr:to>
      <xdr:col>120</xdr:col>
      <xdr:colOff>114300</xdr:colOff>
      <xdr:row>56</xdr:row>
      <xdr:rowOff>0</xdr:rowOff>
    </xdr:to>
    <xdr:cxnSp macro="">
      <xdr:nvCxnSpPr>
        <xdr:cNvPr id="254" name="直線コネクタ 253">
          <a:extLst>
            <a:ext uri="{FF2B5EF4-FFF2-40B4-BE49-F238E27FC236}">
              <a16:creationId xmlns:a16="http://schemas.microsoft.com/office/drawing/2014/main" id="{94429811-F7CA-4FF0-8A62-E7A627B22E59}"/>
            </a:ext>
          </a:extLst>
        </xdr:cNvPr>
        <xdr:cNvCxnSpPr/>
      </xdr:nvCxnSpPr>
      <xdr:spPr>
        <a:xfrm>
          <a:off x="18288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55</xdr:row>
      <xdr:rowOff>29227</xdr:rowOff>
    </xdr:from>
    <xdr:ext cx="467179" cy="259045"/>
    <xdr:sp macro="" textlink="">
      <xdr:nvSpPr>
        <xdr:cNvPr id="255" name="テキスト ボックス 254">
          <a:extLst>
            <a:ext uri="{FF2B5EF4-FFF2-40B4-BE49-F238E27FC236}">
              <a16:creationId xmlns:a16="http://schemas.microsoft.com/office/drawing/2014/main" id="{1C0DF003-29C5-4AEC-9455-06D88E91B2C6}"/>
            </a:ext>
          </a:extLst>
        </xdr:cNvPr>
        <xdr:cNvSpPr txBox="1"/>
      </xdr:nvSpPr>
      <xdr:spPr>
        <a:xfrm>
          <a:off x="17820821" y="945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256" name="直線コネクタ 255">
          <a:extLst>
            <a:ext uri="{FF2B5EF4-FFF2-40B4-BE49-F238E27FC236}">
              <a16:creationId xmlns:a16="http://schemas.microsoft.com/office/drawing/2014/main" id="{830E4EC3-8E66-43BD-854F-976D583C3930}"/>
            </a:ext>
          </a:extLst>
        </xdr:cNvPr>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257" name="テキスト ボックス 256">
          <a:extLst>
            <a:ext uri="{FF2B5EF4-FFF2-40B4-BE49-F238E27FC236}">
              <a16:creationId xmlns:a16="http://schemas.microsoft.com/office/drawing/2014/main" id="{E63B1EB6-52CE-4125-8E7C-F67AC4ED0621}"/>
            </a:ext>
          </a:extLst>
        </xdr:cNvPr>
        <xdr:cNvSpPr txBox="1"/>
      </xdr:nvSpPr>
      <xdr:spPr>
        <a:xfrm>
          <a:off x="17820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258" name="【保健センター・保健所】&#10;一人当たり面積グラフ枠">
          <a:extLst>
            <a:ext uri="{FF2B5EF4-FFF2-40B4-BE49-F238E27FC236}">
              <a16:creationId xmlns:a16="http://schemas.microsoft.com/office/drawing/2014/main" id="{25932113-FF1C-4DCB-86C8-C2D1ED634440}"/>
            </a:ext>
          </a:extLst>
        </xdr:cNvPr>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57</xdr:row>
      <xdr:rowOff>89154</xdr:rowOff>
    </xdr:from>
    <xdr:to>
      <xdr:col>116</xdr:col>
      <xdr:colOff>62864</xdr:colOff>
      <xdr:row>63</xdr:row>
      <xdr:rowOff>66294</xdr:rowOff>
    </xdr:to>
    <xdr:cxnSp macro="">
      <xdr:nvCxnSpPr>
        <xdr:cNvPr id="259" name="直線コネクタ 258">
          <a:extLst>
            <a:ext uri="{FF2B5EF4-FFF2-40B4-BE49-F238E27FC236}">
              <a16:creationId xmlns:a16="http://schemas.microsoft.com/office/drawing/2014/main" id="{097CBEEB-C0A2-4A08-A88C-857593CEE092}"/>
            </a:ext>
          </a:extLst>
        </xdr:cNvPr>
        <xdr:cNvCxnSpPr/>
      </xdr:nvCxnSpPr>
      <xdr:spPr>
        <a:xfrm flipV="1">
          <a:off x="22160864" y="9861804"/>
          <a:ext cx="0" cy="10058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63</xdr:row>
      <xdr:rowOff>70121</xdr:rowOff>
    </xdr:from>
    <xdr:ext cx="469744" cy="259045"/>
    <xdr:sp macro="" textlink="">
      <xdr:nvSpPr>
        <xdr:cNvPr id="260" name="【保健センター・保健所】&#10;一人当たり面積最小値テキスト">
          <a:extLst>
            <a:ext uri="{FF2B5EF4-FFF2-40B4-BE49-F238E27FC236}">
              <a16:creationId xmlns:a16="http://schemas.microsoft.com/office/drawing/2014/main" id="{A007751A-827C-4EC9-A2F5-E358506713DB}"/>
            </a:ext>
          </a:extLst>
        </xdr:cNvPr>
        <xdr:cNvSpPr txBox="1"/>
      </xdr:nvSpPr>
      <xdr:spPr>
        <a:xfrm>
          <a:off x="22199600" y="108714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63</xdr:row>
      <xdr:rowOff>66294</xdr:rowOff>
    </xdr:from>
    <xdr:to>
      <xdr:col>116</xdr:col>
      <xdr:colOff>152400</xdr:colOff>
      <xdr:row>63</xdr:row>
      <xdr:rowOff>66294</xdr:rowOff>
    </xdr:to>
    <xdr:cxnSp macro="">
      <xdr:nvCxnSpPr>
        <xdr:cNvPr id="261" name="直線コネクタ 260">
          <a:extLst>
            <a:ext uri="{FF2B5EF4-FFF2-40B4-BE49-F238E27FC236}">
              <a16:creationId xmlns:a16="http://schemas.microsoft.com/office/drawing/2014/main" id="{946DC706-7A65-4CF9-9169-0E55D83E4BF0}"/>
            </a:ext>
          </a:extLst>
        </xdr:cNvPr>
        <xdr:cNvCxnSpPr/>
      </xdr:nvCxnSpPr>
      <xdr:spPr>
        <a:xfrm>
          <a:off x="22072600" y="108676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56</xdr:row>
      <xdr:rowOff>35831</xdr:rowOff>
    </xdr:from>
    <xdr:ext cx="469744" cy="259045"/>
    <xdr:sp macro="" textlink="">
      <xdr:nvSpPr>
        <xdr:cNvPr id="262" name="【保健センター・保健所】&#10;一人当たり面積最大値テキスト">
          <a:extLst>
            <a:ext uri="{FF2B5EF4-FFF2-40B4-BE49-F238E27FC236}">
              <a16:creationId xmlns:a16="http://schemas.microsoft.com/office/drawing/2014/main" id="{83A73F08-7C33-4213-B7CE-6B97CB8D044C}"/>
            </a:ext>
          </a:extLst>
        </xdr:cNvPr>
        <xdr:cNvSpPr txBox="1"/>
      </xdr:nvSpPr>
      <xdr:spPr>
        <a:xfrm>
          <a:off x="22199600" y="96370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57</xdr:row>
      <xdr:rowOff>89154</xdr:rowOff>
    </xdr:from>
    <xdr:to>
      <xdr:col>116</xdr:col>
      <xdr:colOff>152400</xdr:colOff>
      <xdr:row>57</xdr:row>
      <xdr:rowOff>89154</xdr:rowOff>
    </xdr:to>
    <xdr:cxnSp macro="">
      <xdr:nvCxnSpPr>
        <xdr:cNvPr id="263" name="直線コネクタ 262">
          <a:extLst>
            <a:ext uri="{FF2B5EF4-FFF2-40B4-BE49-F238E27FC236}">
              <a16:creationId xmlns:a16="http://schemas.microsoft.com/office/drawing/2014/main" id="{784E0B94-103B-47B7-9B1F-B6A2B8C33B5E}"/>
            </a:ext>
          </a:extLst>
        </xdr:cNvPr>
        <xdr:cNvCxnSpPr/>
      </xdr:nvCxnSpPr>
      <xdr:spPr>
        <a:xfrm>
          <a:off x="22072600" y="98618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60</xdr:row>
      <xdr:rowOff>120667</xdr:rowOff>
    </xdr:from>
    <xdr:ext cx="469744" cy="259045"/>
    <xdr:sp macro="" textlink="">
      <xdr:nvSpPr>
        <xdr:cNvPr id="264" name="【保健センター・保健所】&#10;一人当たり面積平均値テキスト">
          <a:extLst>
            <a:ext uri="{FF2B5EF4-FFF2-40B4-BE49-F238E27FC236}">
              <a16:creationId xmlns:a16="http://schemas.microsoft.com/office/drawing/2014/main" id="{80033D68-B4CA-4A7A-A6E2-95E39B36379F}"/>
            </a:ext>
          </a:extLst>
        </xdr:cNvPr>
        <xdr:cNvSpPr txBox="1"/>
      </xdr:nvSpPr>
      <xdr:spPr>
        <a:xfrm>
          <a:off x="22199600" y="1040766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61</xdr:row>
      <xdr:rowOff>97790</xdr:rowOff>
    </xdr:from>
    <xdr:to>
      <xdr:col>116</xdr:col>
      <xdr:colOff>114300</xdr:colOff>
      <xdr:row>62</xdr:row>
      <xdr:rowOff>27940</xdr:rowOff>
    </xdr:to>
    <xdr:sp macro="" textlink="">
      <xdr:nvSpPr>
        <xdr:cNvPr id="265" name="フローチャート: 判断 264">
          <a:extLst>
            <a:ext uri="{FF2B5EF4-FFF2-40B4-BE49-F238E27FC236}">
              <a16:creationId xmlns:a16="http://schemas.microsoft.com/office/drawing/2014/main" id="{90B3C84E-46A7-4DC2-AE62-0E3BCC472E3C}"/>
            </a:ext>
          </a:extLst>
        </xdr:cNvPr>
        <xdr:cNvSpPr/>
      </xdr:nvSpPr>
      <xdr:spPr>
        <a:xfrm>
          <a:off x="22110700" y="105562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61</xdr:row>
      <xdr:rowOff>125222</xdr:rowOff>
    </xdr:from>
    <xdr:to>
      <xdr:col>112</xdr:col>
      <xdr:colOff>38100</xdr:colOff>
      <xdr:row>62</xdr:row>
      <xdr:rowOff>55372</xdr:rowOff>
    </xdr:to>
    <xdr:sp macro="" textlink="">
      <xdr:nvSpPr>
        <xdr:cNvPr id="266" name="フローチャート: 判断 265">
          <a:extLst>
            <a:ext uri="{FF2B5EF4-FFF2-40B4-BE49-F238E27FC236}">
              <a16:creationId xmlns:a16="http://schemas.microsoft.com/office/drawing/2014/main" id="{56DCEC9F-8212-4E64-A261-E02D282D9E84}"/>
            </a:ext>
          </a:extLst>
        </xdr:cNvPr>
        <xdr:cNvSpPr/>
      </xdr:nvSpPr>
      <xdr:spPr>
        <a:xfrm>
          <a:off x="21272500" y="105836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120727</xdr:colOff>
      <xdr:row>60</xdr:row>
      <xdr:rowOff>71899</xdr:rowOff>
    </xdr:from>
    <xdr:ext cx="469744" cy="259045"/>
    <xdr:sp macro="" textlink="">
      <xdr:nvSpPr>
        <xdr:cNvPr id="267" name="n_1aveValue【保健センター・保健所】&#10;一人当たり面積">
          <a:extLst>
            <a:ext uri="{FF2B5EF4-FFF2-40B4-BE49-F238E27FC236}">
              <a16:creationId xmlns:a16="http://schemas.microsoft.com/office/drawing/2014/main" id="{256C52BB-986A-4236-801C-20ED0AD8F24E}"/>
            </a:ext>
          </a:extLst>
        </xdr:cNvPr>
        <xdr:cNvSpPr txBox="1"/>
      </xdr:nvSpPr>
      <xdr:spPr>
        <a:xfrm>
          <a:off x="21075727" y="103588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61</xdr:row>
      <xdr:rowOff>111506</xdr:rowOff>
    </xdr:from>
    <xdr:to>
      <xdr:col>107</xdr:col>
      <xdr:colOff>101600</xdr:colOff>
      <xdr:row>62</xdr:row>
      <xdr:rowOff>41656</xdr:rowOff>
    </xdr:to>
    <xdr:sp macro="" textlink="">
      <xdr:nvSpPr>
        <xdr:cNvPr id="268" name="フローチャート: 判断 267">
          <a:extLst>
            <a:ext uri="{FF2B5EF4-FFF2-40B4-BE49-F238E27FC236}">
              <a16:creationId xmlns:a16="http://schemas.microsoft.com/office/drawing/2014/main" id="{9942D6E8-B3DA-4DF3-9D3F-5E8CB134A608}"/>
            </a:ext>
          </a:extLst>
        </xdr:cNvPr>
        <xdr:cNvSpPr/>
      </xdr:nvSpPr>
      <xdr:spPr>
        <a:xfrm>
          <a:off x="20383500" y="105699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6427</xdr:colOff>
      <xdr:row>60</xdr:row>
      <xdr:rowOff>58183</xdr:rowOff>
    </xdr:from>
    <xdr:ext cx="469744" cy="259045"/>
    <xdr:sp macro="" textlink="">
      <xdr:nvSpPr>
        <xdr:cNvPr id="269" name="n_2aveValue【保健センター・保健所】&#10;一人当たり面積">
          <a:extLst>
            <a:ext uri="{FF2B5EF4-FFF2-40B4-BE49-F238E27FC236}">
              <a16:creationId xmlns:a16="http://schemas.microsoft.com/office/drawing/2014/main" id="{1047C93B-9F0F-4A3A-B87B-CBDE4DB6E2B7}"/>
            </a:ext>
          </a:extLst>
        </xdr:cNvPr>
        <xdr:cNvSpPr txBox="1"/>
      </xdr:nvSpPr>
      <xdr:spPr>
        <a:xfrm>
          <a:off x="20199427" y="103451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61</xdr:row>
      <xdr:rowOff>70358</xdr:rowOff>
    </xdr:from>
    <xdr:to>
      <xdr:col>102</xdr:col>
      <xdr:colOff>165100</xdr:colOff>
      <xdr:row>62</xdr:row>
      <xdr:rowOff>508</xdr:rowOff>
    </xdr:to>
    <xdr:sp macro="" textlink="">
      <xdr:nvSpPr>
        <xdr:cNvPr id="270" name="フローチャート: 判断 269">
          <a:extLst>
            <a:ext uri="{FF2B5EF4-FFF2-40B4-BE49-F238E27FC236}">
              <a16:creationId xmlns:a16="http://schemas.microsoft.com/office/drawing/2014/main" id="{387863AF-1F76-4035-AAB2-7D94BCD94C71}"/>
            </a:ext>
          </a:extLst>
        </xdr:cNvPr>
        <xdr:cNvSpPr/>
      </xdr:nvSpPr>
      <xdr:spPr>
        <a:xfrm>
          <a:off x="19494500" y="105288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69927</xdr:colOff>
      <xdr:row>60</xdr:row>
      <xdr:rowOff>17035</xdr:rowOff>
    </xdr:from>
    <xdr:ext cx="469744" cy="259045"/>
    <xdr:sp macro="" textlink="">
      <xdr:nvSpPr>
        <xdr:cNvPr id="271" name="n_3aveValue【保健センター・保健所】&#10;一人当たり面積">
          <a:extLst>
            <a:ext uri="{FF2B5EF4-FFF2-40B4-BE49-F238E27FC236}">
              <a16:creationId xmlns:a16="http://schemas.microsoft.com/office/drawing/2014/main" id="{668B89B2-ED22-4E18-A2C1-76EDF4087DFF}"/>
            </a:ext>
          </a:extLst>
        </xdr:cNvPr>
        <xdr:cNvSpPr txBox="1"/>
      </xdr:nvSpPr>
      <xdr:spPr>
        <a:xfrm>
          <a:off x="19310427" y="103040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66</xdr:row>
      <xdr:rowOff>111777</xdr:rowOff>
    </xdr:from>
    <xdr:ext cx="762000" cy="259045"/>
    <xdr:sp macro="" textlink="">
      <xdr:nvSpPr>
        <xdr:cNvPr id="272" name="テキスト ボックス 271">
          <a:extLst>
            <a:ext uri="{FF2B5EF4-FFF2-40B4-BE49-F238E27FC236}">
              <a16:creationId xmlns:a16="http://schemas.microsoft.com/office/drawing/2014/main" id="{F332B8CA-2063-4B58-9C66-EAC866F0C042}"/>
            </a:ext>
          </a:extLst>
        </xdr:cNvPr>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273" name="テキスト ボックス 272">
          <a:extLst>
            <a:ext uri="{FF2B5EF4-FFF2-40B4-BE49-F238E27FC236}">
              <a16:creationId xmlns:a16="http://schemas.microsoft.com/office/drawing/2014/main" id="{4CEA83AD-6BFE-4504-88B7-36476DB232F1}"/>
            </a:ext>
          </a:extLst>
        </xdr:cNvPr>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274" name="テキスト ボックス 273">
          <a:extLst>
            <a:ext uri="{FF2B5EF4-FFF2-40B4-BE49-F238E27FC236}">
              <a16:creationId xmlns:a16="http://schemas.microsoft.com/office/drawing/2014/main" id="{5998873D-9682-433F-9AEB-11D256B2BCAB}"/>
            </a:ext>
          </a:extLst>
        </xdr:cNvPr>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275" name="テキスト ボックス 274">
          <a:extLst>
            <a:ext uri="{FF2B5EF4-FFF2-40B4-BE49-F238E27FC236}">
              <a16:creationId xmlns:a16="http://schemas.microsoft.com/office/drawing/2014/main" id="{94875022-CE3E-4EB4-85BE-BEF5A64225A1}"/>
            </a:ext>
          </a:extLst>
        </xdr:cNvPr>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276" name="テキスト ボックス 275">
          <a:extLst>
            <a:ext uri="{FF2B5EF4-FFF2-40B4-BE49-F238E27FC236}">
              <a16:creationId xmlns:a16="http://schemas.microsoft.com/office/drawing/2014/main" id="{C997DD20-D854-42CA-80AF-E072C20F850B}"/>
            </a:ext>
          </a:extLst>
        </xdr:cNvPr>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62</xdr:row>
      <xdr:rowOff>81788</xdr:rowOff>
    </xdr:from>
    <xdr:to>
      <xdr:col>116</xdr:col>
      <xdr:colOff>114300</xdr:colOff>
      <xdr:row>63</xdr:row>
      <xdr:rowOff>11938</xdr:rowOff>
    </xdr:to>
    <xdr:sp macro="" textlink="">
      <xdr:nvSpPr>
        <xdr:cNvPr id="277" name="楕円 276">
          <a:extLst>
            <a:ext uri="{FF2B5EF4-FFF2-40B4-BE49-F238E27FC236}">
              <a16:creationId xmlns:a16="http://schemas.microsoft.com/office/drawing/2014/main" id="{50F18CF8-D4C8-4178-866A-1B27C11D142C}"/>
            </a:ext>
          </a:extLst>
        </xdr:cNvPr>
        <xdr:cNvSpPr/>
      </xdr:nvSpPr>
      <xdr:spPr>
        <a:xfrm>
          <a:off x="22110700" y="107116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61</xdr:row>
      <xdr:rowOff>168165</xdr:rowOff>
    </xdr:from>
    <xdr:ext cx="469744" cy="259045"/>
    <xdr:sp macro="" textlink="">
      <xdr:nvSpPr>
        <xdr:cNvPr id="278" name="【保健センター・保健所】&#10;一人当たり面積該当値テキスト">
          <a:extLst>
            <a:ext uri="{FF2B5EF4-FFF2-40B4-BE49-F238E27FC236}">
              <a16:creationId xmlns:a16="http://schemas.microsoft.com/office/drawing/2014/main" id="{4951DD31-FEA3-4BB9-B02B-AB8ADCDB9214}"/>
            </a:ext>
          </a:extLst>
        </xdr:cNvPr>
        <xdr:cNvSpPr txBox="1"/>
      </xdr:nvSpPr>
      <xdr:spPr>
        <a:xfrm>
          <a:off x="22199600" y="106266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62</xdr:row>
      <xdr:rowOff>77216</xdr:rowOff>
    </xdr:from>
    <xdr:to>
      <xdr:col>112</xdr:col>
      <xdr:colOff>38100</xdr:colOff>
      <xdr:row>63</xdr:row>
      <xdr:rowOff>7366</xdr:rowOff>
    </xdr:to>
    <xdr:sp macro="" textlink="">
      <xdr:nvSpPr>
        <xdr:cNvPr id="279" name="楕円 278">
          <a:extLst>
            <a:ext uri="{FF2B5EF4-FFF2-40B4-BE49-F238E27FC236}">
              <a16:creationId xmlns:a16="http://schemas.microsoft.com/office/drawing/2014/main" id="{FB5CA1AC-0E81-47D3-AFB2-EBA6D434E252}"/>
            </a:ext>
          </a:extLst>
        </xdr:cNvPr>
        <xdr:cNvSpPr/>
      </xdr:nvSpPr>
      <xdr:spPr>
        <a:xfrm>
          <a:off x="21272500" y="107071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62</xdr:row>
      <xdr:rowOff>128016</xdr:rowOff>
    </xdr:from>
    <xdr:to>
      <xdr:col>116</xdr:col>
      <xdr:colOff>63500</xdr:colOff>
      <xdr:row>62</xdr:row>
      <xdr:rowOff>132588</xdr:rowOff>
    </xdr:to>
    <xdr:cxnSp macro="">
      <xdr:nvCxnSpPr>
        <xdr:cNvPr id="280" name="直線コネクタ 279">
          <a:extLst>
            <a:ext uri="{FF2B5EF4-FFF2-40B4-BE49-F238E27FC236}">
              <a16:creationId xmlns:a16="http://schemas.microsoft.com/office/drawing/2014/main" id="{F6AB6261-300C-4757-BCDE-22AEED82CDC0}"/>
            </a:ext>
          </a:extLst>
        </xdr:cNvPr>
        <xdr:cNvCxnSpPr/>
      </xdr:nvCxnSpPr>
      <xdr:spPr>
        <a:xfrm>
          <a:off x="21323300" y="10757916"/>
          <a:ext cx="8382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62</xdr:row>
      <xdr:rowOff>72644</xdr:rowOff>
    </xdr:from>
    <xdr:to>
      <xdr:col>107</xdr:col>
      <xdr:colOff>101600</xdr:colOff>
      <xdr:row>63</xdr:row>
      <xdr:rowOff>2794</xdr:rowOff>
    </xdr:to>
    <xdr:sp macro="" textlink="">
      <xdr:nvSpPr>
        <xdr:cNvPr id="281" name="楕円 280">
          <a:extLst>
            <a:ext uri="{FF2B5EF4-FFF2-40B4-BE49-F238E27FC236}">
              <a16:creationId xmlns:a16="http://schemas.microsoft.com/office/drawing/2014/main" id="{AF15B82E-62DE-4446-9C8D-1F1E633ECB15}"/>
            </a:ext>
          </a:extLst>
        </xdr:cNvPr>
        <xdr:cNvSpPr/>
      </xdr:nvSpPr>
      <xdr:spPr>
        <a:xfrm>
          <a:off x="20383500" y="107025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62</xdr:row>
      <xdr:rowOff>123444</xdr:rowOff>
    </xdr:from>
    <xdr:to>
      <xdr:col>111</xdr:col>
      <xdr:colOff>177800</xdr:colOff>
      <xdr:row>62</xdr:row>
      <xdr:rowOff>128016</xdr:rowOff>
    </xdr:to>
    <xdr:cxnSp macro="">
      <xdr:nvCxnSpPr>
        <xdr:cNvPr id="282" name="直線コネクタ 281">
          <a:extLst>
            <a:ext uri="{FF2B5EF4-FFF2-40B4-BE49-F238E27FC236}">
              <a16:creationId xmlns:a16="http://schemas.microsoft.com/office/drawing/2014/main" id="{9C435779-3C0C-4E12-83EA-7526BC2BA7F6}"/>
            </a:ext>
          </a:extLst>
        </xdr:cNvPr>
        <xdr:cNvCxnSpPr/>
      </xdr:nvCxnSpPr>
      <xdr:spPr>
        <a:xfrm>
          <a:off x="20434300" y="10753344"/>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62</xdr:row>
      <xdr:rowOff>72644</xdr:rowOff>
    </xdr:from>
    <xdr:to>
      <xdr:col>102</xdr:col>
      <xdr:colOff>165100</xdr:colOff>
      <xdr:row>63</xdr:row>
      <xdr:rowOff>2794</xdr:rowOff>
    </xdr:to>
    <xdr:sp macro="" textlink="">
      <xdr:nvSpPr>
        <xdr:cNvPr id="283" name="楕円 282">
          <a:extLst>
            <a:ext uri="{FF2B5EF4-FFF2-40B4-BE49-F238E27FC236}">
              <a16:creationId xmlns:a16="http://schemas.microsoft.com/office/drawing/2014/main" id="{D8753455-2CDA-4094-9B5D-5E343FEB3A9E}"/>
            </a:ext>
          </a:extLst>
        </xdr:cNvPr>
        <xdr:cNvSpPr/>
      </xdr:nvSpPr>
      <xdr:spPr>
        <a:xfrm>
          <a:off x="19494500" y="107025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62</xdr:row>
      <xdr:rowOff>123444</xdr:rowOff>
    </xdr:from>
    <xdr:to>
      <xdr:col>107</xdr:col>
      <xdr:colOff>50800</xdr:colOff>
      <xdr:row>62</xdr:row>
      <xdr:rowOff>123444</xdr:rowOff>
    </xdr:to>
    <xdr:cxnSp macro="">
      <xdr:nvCxnSpPr>
        <xdr:cNvPr id="284" name="直線コネクタ 283">
          <a:extLst>
            <a:ext uri="{FF2B5EF4-FFF2-40B4-BE49-F238E27FC236}">
              <a16:creationId xmlns:a16="http://schemas.microsoft.com/office/drawing/2014/main" id="{0B29B70F-B5C1-4EAA-B45A-A3FFB3E66C5E}"/>
            </a:ext>
          </a:extLst>
        </xdr:cNvPr>
        <xdr:cNvCxnSpPr/>
      </xdr:nvCxnSpPr>
      <xdr:spPr>
        <a:xfrm>
          <a:off x="19545300" y="10753344"/>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62</xdr:row>
      <xdr:rowOff>169943</xdr:rowOff>
    </xdr:from>
    <xdr:ext cx="469744" cy="259045"/>
    <xdr:sp macro="" textlink="">
      <xdr:nvSpPr>
        <xdr:cNvPr id="285" name="n_1mainValue【保健センター・保健所】&#10;一人当たり面積">
          <a:extLst>
            <a:ext uri="{FF2B5EF4-FFF2-40B4-BE49-F238E27FC236}">
              <a16:creationId xmlns:a16="http://schemas.microsoft.com/office/drawing/2014/main" id="{A69549E8-38F2-4D6B-A6F1-A7EBFA5933EA}"/>
            </a:ext>
          </a:extLst>
        </xdr:cNvPr>
        <xdr:cNvSpPr txBox="1"/>
      </xdr:nvSpPr>
      <xdr:spPr>
        <a:xfrm>
          <a:off x="21075727" y="107998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62</xdr:row>
      <xdr:rowOff>165371</xdr:rowOff>
    </xdr:from>
    <xdr:ext cx="469744" cy="259045"/>
    <xdr:sp macro="" textlink="">
      <xdr:nvSpPr>
        <xdr:cNvPr id="286" name="n_2mainValue【保健センター・保健所】&#10;一人当たり面積">
          <a:extLst>
            <a:ext uri="{FF2B5EF4-FFF2-40B4-BE49-F238E27FC236}">
              <a16:creationId xmlns:a16="http://schemas.microsoft.com/office/drawing/2014/main" id="{03E43275-9EFE-49B2-8477-CC70E386E6D2}"/>
            </a:ext>
          </a:extLst>
        </xdr:cNvPr>
        <xdr:cNvSpPr txBox="1"/>
      </xdr:nvSpPr>
      <xdr:spPr>
        <a:xfrm>
          <a:off x="20199427" y="107952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62</xdr:row>
      <xdr:rowOff>165371</xdr:rowOff>
    </xdr:from>
    <xdr:ext cx="469744" cy="259045"/>
    <xdr:sp macro="" textlink="">
      <xdr:nvSpPr>
        <xdr:cNvPr id="287" name="n_3mainValue【保健センター・保健所】&#10;一人当たり面積">
          <a:extLst>
            <a:ext uri="{FF2B5EF4-FFF2-40B4-BE49-F238E27FC236}">
              <a16:creationId xmlns:a16="http://schemas.microsoft.com/office/drawing/2014/main" id="{81B41E93-BB0E-49D1-9ACB-0D6ACA979A61}"/>
            </a:ext>
          </a:extLst>
        </xdr:cNvPr>
        <xdr:cNvSpPr txBox="1"/>
      </xdr:nvSpPr>
      <xdr:spPr>
        <a:xfrm>
          <a:off x="19310427" y="107952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288" name="正方形/長方形 287">
          <a:extLst>
            <a:ext uri="{FF2B5EF4-FFF2-40B4-BE49-F238E27FC236}">
              <a16:creationId xmlns:a16="http://schemas.microsoft.com/office/drawing/2014/main" id="{26F2ADE7-70D2-426E-BABE-A00C4D519FF3}"/>
            </a:ext>
          </a:extLst>
        </xdr:cNvPr>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289" name="正方形/長方形 288">
          <a:extLst>
            <a:ext uri="{FF2B5EF4-FFF2-40B4-BE49-F238E27FC236}">
              <a16:creationId xmlns:a16="http://schemas.microsoft.com/office/drawing/2014/main" id="{80E606F9-5C89-44AC-A939-2A885E6CB891}"/>
            </a:ext>
          </a:extLst>
        </xdr:cNvPr>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290" name="正方形/長方形 289">
          <a:extLst>
            <a:ext uri="{FF2B5EF4-FFF2-40B4-BE49-F238E27FC236}">
              <a16:creationId xmlns:a16="http://schemas.microsoft.com/office/drawing/2014/main" id="{08A22E2B-E39A-4C8E-9BD3-1E11C15B2DD8}"/>
            </a:ext>
          </a:extLst>
        </xdr:cNvPr>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291" name="正方形/長方形 290">
          <a:extLst>
            <a:ext uri="{FF2B5EF4-FFF2-40B4-BE49-F238E27FC236}">
              <a16:creationId xmlns:a16="http://schemas.microsoft.com/office/drawing/2014/main" id="{2FA59CB3-1FC8-40FE-9F55-F4694CA8F6E0}"/>
            </a:ext>
          </a:extLst>
        </xdr:cNvPr>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292" name="正方形/長方形 291">
          <a:extLst>
            <a:ext uri="{FF2B5EF4-FFF2-40B4-BE49-F238E27FC236}">
              <a16:creationId xmlns:a16="http://schemas.microsoft.com/office/drawing/2014/main" id="{55097C1C-A00F-4230-96D0-71DB9D62A6D6}"/>
            </a:ext>
          </a:extLst>
        </xdr:cNvPr>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293" name="正方形/長方形 292">
          <a:extLst>
            <a:ext uri="{FF2B5EF4-FFF2-40B4-BE49-F238E27FC236}">
              <a16:creationId xmlns:a16="http://schemas.microsoft.com/office/drawing/2014/main" id="{EF99FFDE-C201-44E7-B965-398D3804D6EE}"/>
            </a:ext>
          </a:extLst>
        </xdr:cNvPr>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294" name="正方形/長方形 293">
          <a:extLst>
            <a:ext uri="{FF2B5EF4-FFF2-40B4-BE49-F238E27FC236}">
              <a16:creationId xmlns:a16="http://schemas.microsoft.com/office/drawing/2014/main" id="{D18F2062-DDA8-4B2C-87F0-CDA115CE01D0}"/>
            </a:ext>
          </a:extLst>
        </xdr:cNvPr>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295" name="正方形/長方形 294">
          <a:extLst>
            <a:ext uri="{FF2B5EF4-FFF2-40B4-BE49-F238E27FC236}">
              <a16:creationId xmlns:a16="http://schemas.microsoft.com/office/drawing/2014/main" id="{11B072AB-95E8-4016-B489-FFE1318B9B98}"/>
            </a:ext>
          </a:extLst>
        </xdr:cNvPr>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296" name="テキスト ボックス 295">
          <a:extLst>
            <a:ext uri="{FF2B5EF4-FFF2-40B4-BE49-F238E27FC236}">
              <a16:creationId xmlns:a16="http://schemas.microsoft.com/office/drawing/2014/main" id="{CA1CDF06-92EF-4BBA-A96D-0E733D8D892B}"/>
            </a:ext>
          </a:extLst>
        </xdr:cNvPr>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297" name="直線コネクタ 296">
          <a:extLst>
            <a:ext uri="{FF2B5EF4-FFF2-40B4-BE49-F238E27FC236}">
              <a16:creationId xmlns:a16="http://schemas.microsoft.com/office/drawing/2014/main" id="{D10EE096-6679-42D0-9913-38AEE5AB0C87}"/>
            </a:ext>
          </a:extLst>
        </xdr:cNvPr>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86</xdr:row>
      <xdr:rowOff>168729</xdr:rowOff>
    </xdr:from>
    <xdr:to>
      <xdr:col>89</xdr:col>
      <xdr:colOff>177800</xdr:colOff>
      <xdr:row>86</xdr:row>
      <xdr:rowOff>168729</xdr:rowOff>
    </xdr:to>
    <xdr:cxnSp macro="">
      <xdr:nvCxnSpPr>
        <xdr:cNvPr id="298" name="直線コネクタ 297">
          <a:extLst>
            <a:ext uri="{FF2B5EF4-FFF2-40B4-BE49-F238E27FC236}">
              <a16:creationId xmlns:a16="http://schemas.microsoft.com/office/drawing/2014/main" id="{83259A2F-DB12-4C26-AD1E-5B77080002FE}"/>
            </a:ext>
          </a:extLst>
        </xdr:cNvPr>
        <xdr:cNvCxnSpPr/>
      </xdr:nvCxnSpPr>
      <xdr:spPr>
        <a:xfrm>
          <a:off x="12446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86</xdr:row>
      <xdr:rowOff>26506</xdr:rowOff>
    </xdr:from>
    <xdr:ext cx="338939" cy="259045"/>
    <xdr:sp macro="" textlink="">
      <xdr:nvSpPr>
        <xdr:cNvPr id="299" name="テキスト ボックス 298">
          <a:extLst>
            <a:ext uri="{FF2B5EF4-FFF2-40B4-BE49-F238E27FC236}">
              <a16:creationId xmlns:a16="http://schemas.microsoft.com/office/drawing/2014/main" id="{F1CC1C50-B0D3-49E7-AE85-B71949692B89}"/>
            </a:ext>
          </a:extLst>
        </xdr:cNvPr>
        <xdr:cNvSpPr txBox="1"/>
      </xdr:nvSpPr>
      <xdr:spPr>
        <a:xfrm>
          <a:off x="12107061" y="14771206"/>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85</xdr:row>
      <xdr:rowOff>13607</xdr:rowOff>
    </xdr:from>
    <xdr:to>
      <xdr:col>89</xdr:col>
      <xdr:colOff>177800</xdr:colOff>
      <xdr:row>85</xdr:row>
      <xdr:rowOff>13607</xdr:rowOff>
    </xdr:to>
    <xdr:cxnSp macro="">
      <xdr:nvCxnSpPr>
        <xdr:cNvPr id="300" name="直線コネクタ 299">
          <a:extLst>
            <a:ext uri="{FF2B5EF4-FFF2-40B4-BE49-F238E27FC236}">
              <a16:creationId xmlns:a16="http://schemas.microsoft.com/office/drawing/2014/main" id="{54B2B036-26FF-4B99-8688-825C200736CB}"/>
            </a:ext>
          </a:extLst>
        </xdr:cNvPr>
        <xdr:cNvCxnSpPr/>
      </xdr:nvCxnSpPr>
      <xdr:spPr>
        <a:xfrm>
          <a:off x="12446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84</xdr:row>
      <xdr:rowOff>42834</xdr:rowOff>
    </xdr:from>
    <xdr:ext cx="403059" cy="259045"/>
    <xdr:sp macro="" textlink="">
      <xdr:nvSpPr>
        <xdr:cNvPr id="301" name="テキスト ボックス 300">
          <a:extLst>
            <a:ext uri="{FF2B5EF4-FFF2-40B4-BE49-F238E27FC236}">
              <a16:creationId xmlns:a16="http://schemas.microsoft.com/office/drawing/2014/main" id="{76FD29CA-15F4-42B5-B29A-F397751537F8}"/>
            </a:ext>
          </a:extLst>
        </xdr:cNvPr>
        <xdr:cNvSpPr txBox="1"/>
      </xdr:nvSpPr>
      <xdr:spPr>
        <a:xfrm>
          <a:off x="12042941" y="1444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29936</xdr:rowOff>
    </xdr:from>
    <xdr:to>
      <xdr:col>89</xdr:col>
      <xdr:colOff>177800</xdr:colOff>
      <xdr:row>83</xdr:row>
      <xdr:rowOff>29936</xdr:rowOff>
    </xdr:to>
    <xdr:cxnSp macro="">
      <xdr:nvCxnSpPr>
        <xdr:cNvPr id="302" name="直線コネクタ 301">
          <a:extLst>
            <a:ext uri="{FF2B5EF4-FFF2-40B4-BE49-F238E27FC236}">
              <a16:creationId xmlns:a16="http://schemas.microsoft.com/office/drawing/2014/main" id="{60E40492-5D5F-4E61-AD8A-1164B3A98820}"/>
            </a:ext>
          </a:extLst>
        </xdr:cNvPr>
        <xdr:cNvCxnSpPr/>
      </xdr:nvCxnSpPr>
      <xdr:spPr>
        <a:xfrm>
          <a:off x="12446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82</xdr:row>
      <xdr:rowOff>59163</xdr:rowOff>
    </xdr:from>
    <xdr:ext cx="403059" cy="259045"/>
    <xdr:sp macro="" textlink="">
      <xdr:nvSpPr>
        <xdr:cNvPr id="303" name="テキスト ボックス 302">
          <a:extLst>
            <a:ext uri="{FF2B5EF4-FFF2-40B4-BE49-F238E27FC236}">
              <a16:creationId xmlns:a16="http://schemas.microsoft.com/office/drawing/2014/main" id="{4CFFE6EC-D1B1-48D8-849C-0FE89222EEFC}"/>
            </a:ext>
          </a:extLst>
        </xdr:cNvPr>
        <xdr:cNvSpPr txBox="1"/>
      </xdr:nvSpPr>
      <xdr:spPr>
        <a:xfrm>
          <a:off x="12042941" y="1411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46264</xdr:rowOff>
    </xdr:from>
    <xdr:to>
      <xdr:col>89</xdr:col>
      <xdr:colOff>177800</xdr:colOff>
      <xdr:row>81</xdr:row>
      <xdr:rowOff>46264</xdr:rowOff>
    </xdr:to>
    <xdr:cxnSp macro="">
      <xdr:nvCxnSpPr>
        <xdr:cNvPr id="304" name="直線コネクタ 303">
          <a:extLst>
            <a:ext uri="{FF2B5EF4-FFF2-40B4-BE49-F238E27FC236}">
              <a16:creationId xmlns:a16="http://schemas.microsoft.com/office/drawing/2014/main" id="{389F71EA-63E8-4785-83C9-70186CAFB278}"/>
            </a:ext>
          </a:extLst>
        </xdr:cNvPr>
        <xdr:cNvCxnSpPr/>
      </xdr:nvCxnSpPr>
      <xdr:spPr>
        <a:xfrm>
          <a:off x="12446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80</xdr:row>
      <xdr:rowOff>75491</xdr:rowOff>
    </xdr:from>
    <xdr:ext cx="403059" cy="259045"/>
    <xdr:sp macro="" textlink="">
      <xdr:nvSpPr>
        <xdr:cNvPr id="305" name="テキスト ボックス 304">
          <a:extLst>
            <a:ext uri="{FF2B5EF4-FFF2-40B4-BE49-F238E27FC236}">
              <a16:creationId xmlns:a16="http://schemas.microsoft.com/office/drawing/2014/main" id="{0E13C3F6-F16A-4270-A2ED-6E585FEF4210}"/>
            </a:ext>
          </a:extLst>
        </xdr:cNvPr>
        <xdr:cNvSpPr txBox="1"/>
      </xdr:nvSpPr>
      <xdr:spPr>
        <a:xfrm>
          <a:off x="12042941" y="1379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79</xdr:row>
      <xdr:rowOff>62593</xdr:rowOff>
    </xdr:from>
    <xdr:to>
      <xdr:col>89</xdr:col>
      <xdr:colOff>177800</xdr:colOff>
      <xdr:row>79</xdr:row>
      <xdr:rowOff>62593</xdr:rowOff>
    </xdr:to>
    <xdr:cxnSp macro="">
      <xdr:nvCxnSpPr>
        <xdr:cNvPr id="306" name="直線コネクタ 305">
          <a:extLst>
            <a:ext uri="{FF2B5EF4-FFF2-40B4-BE49-F238E27FC236}">
              <a16:creationId xmlns:a16="http://schemas.microsoft.com/office/drawing/2014/main" id="{169EB406-74AA-478C-8FB9-320B4C3297C2}"/>
            </a:ext>
          </a:extLst>
        </xdr:cNvPr>
        <xdr:cNvCxnSpPr/>
      </xdr:nvCxnSpPr>
      <xdr:spPr>
        <a:xfrm>
          <a:off x="12446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78</xdr:row>
      <xdr:rowOff>91820</xdr:rowOff>
    </xdr:from>
    <xdr:ext cx="403059" cy="259045"/>
    <xdr:sp macro="" textlink="">
      <xdr:nvSpPr>
        <xdr:cNvPr id="307" name="テキスト ボックス 306">
          <a:extLst>
            <a:ext uri="{FF2B5EF4-FFF2-40B4-BE49-F238E27FC236}">
              <a16:creationId xmlns:a16="http://schemas.microsoft.com/office/drawing/2014/main" id="{9B66D82F-2AED-4159-BAB9-69A211B9CDCF}"/>
            </a:ext>
          </a:extLst>
        </xdr:cNvPr>
        <xdr:cNvSpPr txBox="1"/>
      </xdr:nvSpPr>
      <xdr:spPr>
        <a:xfrm>
          <a:off x="12042941" y="1346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78921</xdr:rowOff>
    </xdr:from>
    <xdr:to>
      <xdr:col>89</xdr:col>
      <xdr:colOff>177800</xdr:colOff>
      <xdr:row>77</xdr:row>
      <xdr:rowOff>78921</xdr:rowOff>
    </xdr:to>
    <xdr:cxnSp macro="">
      <xdr:nvCxnSpPr>
        <xdr:cNvPr id="308" name="直線コネクタ 307">
          <a:extLst>
            <a:ext uri="{FF2B5EF4-FFF2-40B4-BE49-F238E27FC236}">
              <a16:creationId xmlns:a16="http://schemas.microsoft.com/office/drawing/2014/main" id="{FA158671-ED59-411E-9B41-43C5E3744DA4}"/>
            </a:ext>
          </a:extLst>
        </xdr:cNvPr>
        <xdr:cNvCxnSpPr/>
      </xdr:nvCxnSpPr>
      <xdr:spPr>
        <a:xfrm>
          <a:off x="12446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76</xdr:row>
      <xdr:rowOff>108148</xdr:rowOff>
    </xdr:from>
    <xdr:ext cx="467179" cy="259045"/>
    <xdr:sp macro="" textlink="">
      <xdr:nvSpPr>
        <xdr:cNvPr id="309" name="テキスト ボックス 308">
          <a:extLst>
            <a:ext uri="{FF2B5EF4-FFF2-40B4-BE49-F238E27FC236}">
              <a16:creationId xmlns:a16="http://schemas.microsoft.com/office/drawing/2014/main" id="{4C34BC8D-55D2-4A33-A930-C56096AE8ED6}"/>
            </a:ext>
          </a:extLst>
        </xdr:cNvPr>
        <xdr:cNvSpPr txBox="1"/>
      </xdr:nvSpPr>
      <xdr:spPr>
        <a:xfrm>
          <a:off x="11978821" y="1313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310" name="直線コネクタ 309">
          <a:extLst>
            <a:ext uri="{FF2B5EF4-FFF2-40B4-BE49-F238E27FC236}">
              <a16:creationId xmlns:a16="http://schemas.microsoft.com/office/drawing/2014/main" id="{350DE8F9-11C0-47CE-BC8D-0181B813AFFB}"/>
            </a:ext>
          </a:extLst>
        </xdr:cNvPr>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74</xdr:row>
      <xdr:rowOff>124477</xdr:rowOff>
    </xdr:from>
    <xdr:ext cx="467179" cy="259045"/>
    <xdr:sp macro="" textlink="">
      <xdr:nvSpPr>
        <xdr:cNvPr id="311" name="テキスト ボックス 310">
          <a:extLst>
            <a:ext uri="{FF2B5EF4-FFF2-40B4-BE49-F238E27FC236}">
              <a16:creationId xmlns:a16="http://schemas.microsoft.com/office/drawing/2014/main" id="{2B8D9308-CD69-421B-BEB9-3AA4C64CBB29}"/>
            </a:ext>
          </a:extLst>
        </xdr:cNvPr>
        <xdr:cNvSpPr txBox="1"/>
      </xdr:nvSpPr>
      <xdr:spPr>
        <a:xfrm>
          <a:off x="11978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90</xdr:col>
      <xdr:colOff>25400</xdr:colOff>
      <xdr:row>88</xdr:row>
      <xdr:rowOff>152400</xdr:rowOff>
    </xdr:to>
    <xdr:sp macro="" textlink="">
      <xdr:nvSpPr>
        <xdr:cNvPr id="312" name="【消防施設】&#10;有形固定資産減価償却率グラフ枠">
          <a:extLst>
            <a:ext uri="{FF2B5EF4-FFF2-40B4-BE49-F238E27FC236}">
              <a16:creationId xmlns:a16="http://schemas.microsoft.com/office/drawing/2014/main" id="{DDBB4E5D-50E8-4B70-9645-B5E4C5E7C27F}"/>
            </a:ext>
          </a:extLst>
        </xdr:cNvPr>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77</xdr:row>
      <xdr:rowOff>160564</xdr:rowOff>
    </xdr:from>
    <xdr:to>
      <xdr:col>85</xdr:col>
      <xdr:colOff>126364</xdr:colOff>
      <xdr:row>86</xdr:row>
      <xdr:rowOff>54429</xdr:rowOff>
    </xdr:to>
    <xdr:cxnSp macro="">
      <xdr:nvCxnSpPr>
        <xdr:cNvPr id="313" name="直線コネクタ 312">
          <a:extLst>
            <a:ext uri="{FF2B5EF4-FFF2-40B4-BE49-F238E27FC236}">
              <a16:creationId xmlns:a16="http://schemas.microsoft.com/office/drawing/2014/main" id="{87DFDCC5-74B7-451B-9105-2D78B1623881}"/>
            </a:ext>
          </a:extLst>
        </xdr:cNvPr>
        <xdr:cNvCxnSpPr/>
      </xdr:nvCxnSpPr>
      <xdr:spPr>
        <a:xfrm flipV="1">
          <a:off x="16318864" y="13362214"/>
          <a:ext cx="0" cy="143691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86</xdr:row>
      <xdr:rowOff>58256</xdr:rowOff>
    </xdr:from>
    <xdr:ext cx="340478" cy="259045"/>
    <xdr:sp macro="" textlink="">
      <xdr:nvSpPr>
        <xdr:cNvPr id="314" name="【消防施設】&#10;有形固定資産減価償却率最小値テキスト">
          <a:extLst>
            <a:ext uri="{FF2B5EF4-FFF2-40B4-BE49-F238E27FC236}">
              <a16:creationId xmlns:a16="http://schemas.microsoft.com/office/drawing/2014/main" id="{9DAACCD8-243D-4215-8313-C1C9608736E2}"/>
            </a:ext>
          </a:extLst>
        </xdr:cNvPr>
        <xdr:cNvSpPr txBox="1"/>
      </xdr:nvSpPr>
      <xdr:spPr>
        <a:xfrm>
          <a:off x="16357600" y="14802956"/>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86</xdr:row>
      <xdr:rowOff>54429</xdr:rowOff>
    </xdr:from>
    <xdr:to>
      <xdr:col>86</xdr:col>
      <xdr:colOff>25400</xdr:colOff>
      <xdr:row>86</xdr:row>
      <xdr:rowOff>54429</xdr:rowOff>
    </xdr:to>
    <xdr:cxnSp macro="">
      <xdr:nvCxnSpPr>
        <xdr:cNvPr id="315" name="直線コネクタ 314">
          <a:extLst>
            <a:ext uri="{FF2B5EF4-FFF2-40B4-BE49-F238E27FC236}">
              <a16:creationId xmlns:a16="http://schemas.microsoft.com/office/drawing/2014/main" id="{607F53F6-37AC-4987-B862-1BFF2437C922}"/>
            </a:ext>
          </a:extLst>
        </xdr:cNvPr>
        <xdr:cNvCxnSpPr/>
      </xdr:nvCxnSpPr>
      <xdr:spPr>
        <a:xfrm>
          <a:off x="16230600" y="147991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76</xdr:row>
      <xdr:rowOff>107241</xdr:rowOff>
    </xdr:from>
    <xdr:ext cx="405111" cy="259045"/>
    <xdr:sp macro="" textlink="">
      <xdr:nvSpPr>
        <xdr:cNvPr id="316" name="【消防施設】&#10;有形固定資産減価償却率最大値テキスト">
          <a:extLst>
            <a:ext uri="{FF2B5EF4-FFF2-40B4-BE49-F238E27FC236}">
              <a16:creationId xmlns:a16="http://schemas.microsoft.com/office/drawing/2014/main" id="{1C1BCF14-C47D-4953-B4A4-B87380B50354}"/>
            </a:ext>
          </a:extLst>
        </xdr:cNvPr>
        <xdr:cNvSpPr txBox="1"/>
      </xdr:nvSpPr>
      <xdr:spPr>
        <a:xfrm>
          <a:off x="16357600" y="131374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77</xdr:row>
      <xdr:rowOff>160564</xdr:rowOff>
    </xdr:from>
    <xdr:to>
      <xdr:col>86</xdr:col>
      <xdr:colOff>25400</xdr:colOff>
      <xdr:row>77</xdr:row>
      <xdr:rowOff>160564</xdr:rowOff>
    </xdr:to>
    <xdr:cxnSp macro="">
      <xdr:nvCxnSpPr>
        <xdr:cNvPr id="317" name="直線コネクタ 316">
          <a:extLst>
            <a:ext uri="{FF2B5EF4-FFF2-40B4-BE49-F238E27FC236}">
              <a16:creationId xmlns:a16="http://schemas.microsoft.com/office/drawing/2014/main" id="{CCF11011-1E1E-457C-9A39-9A0863469503}"/>
            </a:ext>
          </a:extLst>
        </xdr:cNvPr>
        <xdr:cNvCxnSpPr/>
      </xdr:nvCxnSpPr>
      <xdr:spPr>
        <a:xfrm>
          <a:off x="16230600" y="133622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80</xdr:row>
      <xdr:rowOff>80390</xdr:rowOff>
    </xdr:from>
    <xdr:ext cx="405111" cy="259045"/>
    <xdr:sp macro="" textlink="">
      <xdr:nvSpPr>
        <xdr:cNvPr id="318" name="【消防施設】&#10;有形固定資産減価償却率平均値テキスト">
          <a:extLst>
            <a:ext uri="{FF2B5EF4-FFF2-40B4-BE49-F238E27FC236}">
              <a16:creationId xmlns:a16="http://schemas.microsoft.com/office/drawing/2014/main" id="{4F0F268F-57B1-48B5-B5F0-AC3A80A5DD5A}"/>
            </a:ext>
          </a:extLst>
        </xdr:cNvPr>
        <xdr:cNvSpPr txBox="1"/>
      </xdr:nvSpPr>
      <xdr:spPr>
        <a:xfrm>
          <a:off x="16357600" y="13796390"/>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81</xdr:row>
      <xdr:rowOff>57513</xdr:rowOff>
    </xdr:from>
    <xdr:to>
      <xdr:col>85</xdr:col>
      <xdr:colOff>177800</xdr:colOff>
      <xdr:row>81</xdr:row>
      <xdr:rowOff>159113</xdr:rowOff>
    </xdr:to>
    <xdr:sp macro="" textlink="">
      <xdr:nvSpPr>
        <xdr:cNvPr id="319" name="フローチャート: 判断 318">
          <a:extLst>
            <a:ext uri="{FF2B5EF4-FFF2-40B4-BE49-F238E27FC236}">
              <a16:creationId xmlns:a16="http://schemas.microsoft.com/office/drawing/2014/main" id="{803C57CF-CA0E-4B7D-AF80-EB2084B02AFD}"/>
            </a:ext>
          </a:extLst>
        </xdr:cNvPr>
        <xdr:cNvSpPr/>
      </xdr:nvSpPr>
      <xdr:spPr>
        <a:xfrm>
          <a:off x="16268700" y="139449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81</xdr:row>
      <xdr:rowOff>88537</xdr:rowOff>
    </xdr:from>
    <xdr:to>
      <xdr:col>81</xdr:col>
      <xdr:colOff>101600</xdr:colOff>
      <xdr:row>82</xdr:row>
      <xdr:rowOff>18687</xdr:rowOff>
    </xdr:to>
    <xdr:sp macro="" textlink="">
      <xdr:nvSpPr>
        <xdr:cNvPr id="320" name="フローチャート: 判断 319">
          <a:extLst>
            <a:ext uri="{FF2B5EF4-FFF2-40B4-BE49-F238E27FC236}">
              <a16:creationId xmlns:a16="http://schemas.microsoft.com/office/drawing/2014/main" id="{31068910-D4D5-4566-BB8A-4AD9431E96E9}"/>
            </a:ext>
          </a:extLst>
        </xdr:cNvPr>
        <xdr:cNvSpPr/>
      </xdr:nvSpPr>
      <xdr:spPr>
        <a:xfrm>
          <a:off x="15430500" y="139759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26044</xdr:colOff>
      <xdr:row>80</xdr:row>
      <xdr:rowOff>35214</xdr:rowOff>
    </xdr:from>
    <xdr:ext cx="405111" cy="259045"/>
    <xdr:sp macro="" textlink="">
      <xdr:nvSpPr>
        <xdr:cNvPr id="321" name="n_1aveValue【消防施設】&#10;有形固定資産減価償却率">
          <a:extLst>
            <a:ext uri="{FF2B5EF4-FFF2-40B4-BE49-F238E27FC236}">
              <a16:creationId xmlns:a16="http://schemas.microsoft.com/office/drawing/2014/main" id="{56F4FB49-2A1F-4818-BB87-4B7B4AA5074B}"/>
            </a:ext>
          </a:extLst>
        </xdr:cNvPr>
        <xdr:cNvSpPr txBox="1"/>
      </xdr:nvSpPr>
      <xdr:spPr>
        <a:xfrm>
          <a:off x="15266044" y="1375121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81</xdr:row>
      <xdr:rowOff>142421</xdr:rowOff>
    </xdr:from>
    <xdr:to>
      <xdr:col>76</xdr:col>
      <xdr:colOff>165100</xdr:colOff>
      <xdr:row>82</xdr:row>
      <xdr:rowOff>72571</xdr:rowOff>
    </xdr:to>
    <xdr:sp macro="" textlink="">
      <xdr:nvSpPr>
        <xdr:cNvPr id="322" name="フローチャート: 判断 321">
          <a:extLst>
            <a:ext uri="{FF2B5EF4-FFF2-40B4-BE49-F238E27FC236}">
              <a16:creationId xmlns:a16="http://schemas.microsoft.com/office/drawing/2014/main" id="{E8E30018-1178-4241-BE6A-9385F1AA9EF6}"/>
            </a:ext>
          </a:extLst>
        </xdr:cNvPr>
        <xdr:cNvSpPr/>
      </xdr:nvSpPr>
      <xdr:spPr>
        <a:xfrm>
          <a:off x="14541500" y="140298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102244</xdr:colOff>
      <xdr:row>80</xdr:row>
      <xdr:rowOff>89098</xdr:rowOff>
    </xdr:from>
    <xdr:ext cx="405111" cy="259045"/>
    <xdr:sp macro="" textlink="">
      <xdr:nvSpPr>
        <xdr:cNvPr id="323" name="n_2aveValue【消防施設】&#10;有形固定資産減価償却率">
          <a:extLst>
            <a:ext uri="{FF2B5EF4-FFF2-40B4-BE49-F238E27FC236}">
              <a16:creationId xmlns:a16="http://schemas.microsoft.com/office/drawing/2014/main" id="{522CCDE7-1E55-4FB6-AE60-CC6EC1E91DCA}"/>
            </a:ext>
          </a:extLst>
        </xdr:cNvPr>
        <xdr:cNvSpPr txBox="1"/>
      </xdr:nvSpPr>
      <xdr:spPr>
        <a:xfrm>
          <a:off x="14389744" y="1380509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81</xdr:row>
      <xdr:rowOff>157118</xdr:rowOff>
    </xdr:from>
    <xdr:to>
      <xdr:col>72</xdr:col>
      <xdr:colOff>38100</xdr:colOff>
      <xdr:row>82</xdr:row>
      <xdr:rowOff>87268</xdr:rowOff>
    </xdr:to>
    <xdr:sp macro="" textlink="">
      <xdr:nvSpPr>
        <xdr:cNvPr id="324" name="フローチャート: 判断 323">
          <a:extLst>
            <a:ext uri="{FF2B5EF4-FFF2-40B4-BE49-F238E27FC236}">
              <a16:creationId xmlns:a16="http://schemas.microsoft.com/office/drawing/2014/main" id="{5859FF10-F04D-4FCE-880C-2EB28D8CF0E2}"/>
            </a:ext>
          </a:extLst>
        </xdr:cNvPr>
        <xdr:cNvSpPr/>
      </xdr:nvSpPr>
      <xdr:spPr>
        <a:xfrm>
          <a:off x="13652500" y="140445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165744</xdr:colOff>
      <xdr:row>80</xdr:row>
      <xdr:rowOff>103795</xdr:rowOff>
    </xdr:from>
    <xdr:ext cx="405111" cy="259045"/>
    <xdr:sp macro="" textlink="">
      <xdr:nvSpPr>
        <xdr:cNvPr id="325" name="n_3aveValue【消防施設】&#10;有形固定資産減価償却率">
          <a:extLst>
            <a:ext uri="{FF2B5EF4-FFF2-40B4-BE49-F238E27FC236}">
              <a16:creationId xmlns:a16="http://schemas.microsoft.com/office/drawing/2014/main" id="{1AD38FA4-02DC-4D1B-A008-AA1D5C2924E1}"/>
            </a:ext>
          </a:extLst>
        </xdr:cNvPr>
        <xdr:cNvSpPr txBox="1"/>
      </xdr:nvSpPr>
      <xdr:spPr>
        <a:xfrm>
          <a:off x="13500744" y="1381979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88</xdr:row>
      <xdr:rowOff>149877</xdr:rowOff>
    </xdr:from>
    <xdr:ext cx="762000" cy="259045"/>
    <xdr:sp macro="" textlink="">
      <xdr:nvSpPr>
        <xdr:cNvPr id="326" name="テキスト ボックス 325">
          <a:extLst>
            <a:ext uri="{FF2B5EF4-FFF2-40B4-BE49-F238E27FC236}">
              <a16:creationId xmlns:a16="http://schemas.microsoft.com/office/drawing/2014/main" id="{EF4649A4-E85B-4D12-9368-0ADC9D76768C}"/>
            </a:ext>
          </a:extLst>
        </xdr:cNvPr>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327" name="テキスト ボックス 326">
          <a:extLst>
            <a:ext uri="{FF2B5EF4-FFF2-40B4-BE49-F238E27FC236}">
              <a16:creationId xmlns:a16="http://schemas.microsoft.com/office/drawing/2014/main" id="{C8792143-44A0-48F7-900A-8A0666357982}"/>
            </a:ext>
          </a:extLst>
        </xdr:cNvPr>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328" name="テキスト ボックス 327">
          <a:extLst>
            <a:ext uri="{FF2B5EF4-FFF2-40B4-BE49-F238E27FC236}">
              <a16:creationId xmlns:a16="http://schemas.microsoft.com/office/drawing/2014/main" id="{DD200914-B268-46E9-9DB1-A5B865124990}"/>
            </a:ext>
          </a:extLst>
        </xdr:cNvPr>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329" name="テキスト ボックス 328">
          <a:extLst>
            <a:ext uri="{FF2B5EF4-FFF2-40B4-BE49-F238E27FC236}">
              <a16:creationId xmlns:a16="http://schemas.microsoft.com/office/drawing/2014/main" id="{16220C71-F631-4512-A8B4-07691C3BD6D7}"/>
            </a:ext>
          </a:extLst>
        </xdr:cNvPr>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330" name="テキスト ボックス 329">
          <a:extLst>
            <a:ext uri="{FF2B5EF4-FFF2-40B4-BE49-F238E27FC236}">
              <a16:creationId xmlns:a16="http://schemas.microsoft.com/office/drawing/2014/main" id="{87FF09CF-29BE-49BA-986A-1C615169EE8E}"/>
            </a:ext>
          </a:extLst>
        </xdr:cNvPr>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81</xdr:row>
      <xdr:rowOff>163649</xdr:rowOff>
    </xdr:from>
    <xdr:to>
      <xdr:col>85</xdr:col>
      <xdr:colOff>177800</xdr:colOff>
      <xdr:row>82</xdr:row>
      <xdr:rowOff>93799</xdr:rowOff>
    </xdr:to>
    <xdr:sp macro="" textlink="">
      <xdr:nvSpPr>
        <xdr:cNvPr id="331" name="楕円 330">
          <a:extLst>
            <a:ext uri="{FF2B5EF4-FFF2-40B4-BE49-F238E27FC236}">
              <a16:creationId xmlns:a16="http://schemas.microsoft.com/office/drawing/2014/main" id="{E5107D3E-D2D2-4667-B00D-B19B89437602}"/>
            </a:ext>
          </a:extLst>
        </xdr:cNvPr>
        <xdr:cNvSpPr/>
      </xdr:nvSpPr>
      <xdr:spPr>
        <a:xfrm>
          <a:off x="16268700" y="140510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81</xdr:row>
      <xdr:rowOff>142076</xdr:rowOff>
    </xdr:from>
    <xdr:ext cx="405111" cy="259045"/>
    <xdr:sp macro="" textlink="">
      <xdr:nvSpPr>
        <xdr:cNvPr id="332" name="【消防施設】&#10;有形固定資産減価償却率該当値テキスト">
          <a:extLst>
            <a:ext uri="{FF2B5EF4-FFF2-40B4-BE49-F238E27FC236}">
              <a16:creationId xmlns:a16="http://schemas.microsoft.com/office/drawing/2014/main" id="{4754594D-26F2-4332-9627-0DBAFDA96F2E}"/>
            </a:ext>
          </a:extLst>
        </xdr:cNvPr>
        <xdr:cNvSpPr txBox="1"/>
      </xdr:nvSpPr>
      <xdr:spPr>
        <a:xfrm>
          <a:off x="16357600" y="1402952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82</xdr:row>
      <xdr:rowOff>34652</xdr:rowOff>
    </xdr:from>
    <xdr:to>
      <xdr:col>81</xdr:col>
      <xdr:colOff>101600</xdr:colOff>
      <xdr:row>82</xdr:row>
      <xdr:rowOff>136252</xdr:rowOff>
    </xdr:to>
    <xdr:sp macro="" textlink="">
      <xdr:nvSpPr>
        <xdr:cNvPr id="333" name="楕円 332">
          <a:extLst>
            <a:ext uri="{FF2B5EF4-FFF2-40B4-BE49-F238E27FC236}">
              <a16:creationId xmlns:a16="http://schemas.microsoft.com/office/drawing/2014/main" id="{55F27684-1AB6-465C-AC2B-D59242C10DA5}"/>
            </a:ext>
          </a:extLst>
        </xdr:cNvPr>
        <xdr:cNvSpPr/>
      </xdr:nvSpPr>
      <xdr:spPr>
        <a:xfrm>
          <a:off x="15430500" y="140935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82</xdr:row>
      <xdr:rowOff>42999</xdr:rowOff>
    </xdr:from>
    <xdr:to>
      <xdr:col>85</xdr:col>
      <xdr:colOff>127000</xdr:colOff>
      <xdr:row>82</xdr:row>
      <xdr:rowOff>85452</xdr:rowOff>
    </xdr:to>
    <xdr:cxnSp macro="">
      <xdr:nvCxnSpPr>
        <xdr:cNvPr id="334" name="直線コネクタ 333">
          <a:extLst>
            <a:ext uri="{FF2B5EF4-FFF2-40B4-BE49-F238E27FC236}">
              <a16:creationId xmlns:a16="http://schemas.microsoft.com/office/drawing/2014/main" id="{E3E3214F-B921-498A-8510-0077C2CB2B1D}"/>
            </a:ext>
          </a:extLst>
        </xdr:cNvPr>
        <xdr:cNvCxnSpPr/>
      </xdr:nvCxnSpPr>
      <xdr:spPr>
        <a:xfrm flipV="1">
          <a:off x="15481300" y="14101899"/>
          <a:ext cx="838200" cy="424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82</xdr:row>
      <xdr:rowOff>91802</xdr:rowOff>
    </xdr:from>
    <xdr:to>
      <xdr:col>76</xdr:col>
      <xdr:colOff>165100</xdr:colOff>
      <xdr:row>83</xdr:row>
      <xdr:rowOff>21952</xdr:rowOff>
    </xdr:to>
    <xdr:sp macro="" textlink="">
      <xdr:nvSpPr>
        <xdr:cNvPr id="335" name="楕円 334">
          <a:extLst>
            <a:ext uri="{FF2B5EF4-FFF2-40B4-BE49-F238E27FC236}">
              <a16:creationId xmlns:a16="http://schemas.microsoft.com/office/drawing/2014/main" id="{A314E01E-44FC-4A84-BBCD-366543580353}"/>
            </a:ext>
          </a:extLst>
        </xdr:cNvPr>
        <xdr:cNvSpPr/>
      </xdr:nvSpPr>
      <xdr:spPr>
        <a:xfrm>
          <a:off x="14541500" y="141507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82</xdr:row>
      <xdr:rowOff>85452</xdr:rowOff>
    </xdr:from>
    <xdr:to>
      <xdr:col>81</xdr:col>
      <xdr:colOff>50800</xdr:colOff>
      <xdr:row>82</xdr:row>
      <xdr:rowOff>142602</xdr:rowOff>
    </xdr:to>
    <xdr:cxnSp macro="">
      <xdr:nvCxnSpPr>
        <xdr:cNvPr id="336" name="直線コネクタ 335">
          <a:extLst>
            <a:ext uri="{FF2B5EF4-FFF2-40B4-BE49-F238E27FC236}">
              <a16:creationId xmlns:a16="http://schemas.microsoft.com/office/drawing/2014/main" id="{F7718015-E998-4AFB-9A2D-AA465BB53F28}"/>
            </a:ext>
          </a:extLst>
        </xdr:cNvPr>
        <xdr:cNvCxnSpPr/>
      </xdr:nvCxnSpPr>
      <xdr:spPr>
        <a:xfrm flipV="1">
          <a:off x="14592300" y="14144352"/>
          <a:ext cx="889000" cy="571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82</xdr:row>
      <xdr:rowOff>93436</xdr:rowOff>
    </xdr:from>
    <xdr:to>
      <xdr:col>72</xdr:col>
      <xdr:colOff>38100</xdr:colOff>
      <xdr:row>83</xdr:row>
      <xdr:rowOff>23586</xdr:rowOff>
    </xdr:to>
    <xdr:sp macro="" textlink="">
      <xdr:nvSpPr>
        <xdr:cNvPr id="337" name="楕円 336">
          <a:extLst>
            <a:ext uri="{FF2B5EF4-FFF2-40B4-BE49-F238E27FC236}">
              <a16:creationId xmlns:a16="http://schemas.microsoft.com/office/drawing/2014/main" id="{FE3FBCFC-0395-40A0-979B-8A3C7E54B10B}"/>
            </a:ext>
          </a:extLst>
        </xdr:cNvPr>
        <xdr:cNvSpPr/>
      </xdr:nvSpPr>
      <xdr:spPr>
        <a:xfrm>
          <a:off x="13652500" y="141523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82</xdr:row>
      <xdr:rowOff>142602</xdr:rowOff>
    </xdr:from>
    <xdr:to>
      <xdr:col>76</xdr:col>
      <xdr:colOff>114300</xdr:colOff>
      <xdr:row>82</xdr:row>
      <xdr:rowOff>144236</xdr:rowOff>
    </xdr:to>
    <xdr:cxnSp macro="">
      <xdr:nvCxnSpPr>
        <xdr:cNvPr id="338" name="直線コネクタ 337">
          <a:extLst>
            <a:ext uri="{FF2B5EF4-FFF2-40B4-BE49-F238E27FC236}">
              <a16:creationId xmlns:a16="http://schemas.microsoft.com/office/drawing/2014/main" id="{584756B8-8D2F-42F2-99A2-5F1CAB09B230}"/>
            </a:ext>
          </a:extLst>
        </xdr:cNvPr>
        <xdr:cNvCxnSpPr/>
      </xdr:nvCxnSpPr>
      <xdr:spPr>
        <a:xfrm flipV="1">
          <a:off x="13703300" y="14201502"/>
          <a:ext cx="889000" cy="16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82</xdr:row>
      <xdr:rowOff>127379</xdr:rowOff>
    </xdr:from>
    <xdr:ext cx="405111" cy="259045"/>
    <xdr:sp macro="" textlink="">
      <xdr:nvSpPr>
        <xdr:cNvPr id="339" name="n_1mainValue【消防施設】&#10;有形固定資産減価償却率">
          <a:extLst>
            <a:ext uri="{FF2B5EF4-FFF2-40B4-BE49-F238E27FC236}">
              <a16:creationId xmlns:a16="http://schemas.microsoft.com/office/drawing/2014/main" id="{8078B35E-E477-46DD-9F9D-F1FC5F569AC2}"/>
            </a:ext>
          </a:extLst>
        </xdr:cNvPr>
        <xdr:cNvSpPr txBox="1"/>
      </xdr:nvSpPr>
      <xdr:spPr>
        <a:xfrm>
          <a:off x="15266044" y="1418627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83</xdr:row>
      <xdr:rowOff>13079</xdr:rowOff>
    </xdr:from>
    <xdr:ext cx="405111" cy="259045"/>
    <xdr:sp macro="" textlink="">
      <xdr:nvSpPr>
        <xdr:cNvPr id="340" name="n_2mainValue【消防施設】&#10;有形固定資産減価償却率">
          <a:extLst>
            <a:ext uri="{FF2B5EF4-FFF2-40B4-BE49-F238E27FC236}">
              <a16:creationId xmlns:a16="http://schemas.microsoft.com/office/drawing/2014/main" id="{B53A2DC0-EC19-4567-A257-3D7D4F839898}"/>
            </a:ext>
          </a:extLst>
        </xdr:cNvPr>
        <xdr:cNvSpPr txBox="1"/>
      </xdr:nvSpPr>
      <xdr:spPr>
        <a:xfrm>
          <a:off x="14389744" y="1424342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83</xdr:row>
      <xdr:rowOff>14713</xdr:rowOff>
    </xdr:from>
    <xdr:ext cx="405111" cy="259045"/>
    <xdr:sp macro="" textlink="">
      <xdr:nvSpPr>
        <xdr:cNvPr id="341" name="n_3mainValue【消防施設】&#10;有形固定資産減価償却率">
          <a:extLst>
            <a:ext uri="{FF2B5EF4-FFF2-40B4-BE49-F238E27FC236}">
              <a16:creationId xmlns:a16="http://schemas.microsoft.com/office/drawing/2014/main" id="{D8D3EDEF-C57B-427C-AE82-8517959A74EC}"/>
            </a:ext>
          </a:extLst>
        </xdr:cNvPr>
        <xdr:cNvSpPr txBox="1"/>
      </xdr:nvSpPr>
      <xdr:spPr>
        <a:xfrm>
          <a:off x="13500744" y="142450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342" name="正方形/長方形 341">
          <a:extLst>
            <a:ext uri="{FF2B5EF4-FFF2-40B4-BE49-F238E27FC236}">
              <a16:creationId xmlns:a16="http://schemas.microsoft.com/office/drawing/2014/main" id="{7FC2EB2D-1987-406B-B764-35B3E847DCF2}"/>
            </a:ext>
          </a:extLst>
        </xdr:cNvPr>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343" name="正方形/長方形 342">
          <a:extLst>
            <a:ext uri="{FF2B5EF4-FFF2-40B4-BE49-F238E27FC236}">
              <a16:creationId xmlns:a16="http://schemas.microsoft.com/office/drawing/2014/main" id="{669B7DEC-3334-4BCA-916C-45021DF822DA}"/>
            </a:ext>
          </a:extLst>
        </xdr:cNvPr>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344" name="正方形/長方形 343">
          <a:extLst>
            <a:ext uri="{FF2B5EF4-FFF2-40B4-BE49-F238E27FC236}">
              <a16:creationId xmlns:a16="http://schemas.microsoft.com/office/drawing/2014/main" id="{73CB77F6-08A5-41CB-B9F4-7C7D8D023955}"/>
            </a:ext>
          </a:extLst>
        </xdr:cNvPr>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345" name="正方形/長方形 344">
          <a:extLst>
            <a:ext uri="{FF2B5EF4-FFF2-40B4-BE49-F238E27FC236}">
              <a16:creationId xmlns:a16="http://schemas.microsoft.com/office/drawing/2014/main" id="{CF229F93-6FAB-4E58-ADCF-1AC32D419007}"/>
            </a:ext>
          </a:extLst>
        </xdr:cNvPr>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346" name="正方形/長方形 345">
          <a:extLst>
            <a:ext uri="{FF2B5EF4-FFF2-40B4-BE49-F238E27FC236}">
              <a16:creationId xmlns:a16="http://schemas.microsoft.com/office/drawing/2014/main" id="{D5C6A10E-215A-47D2-8689-82897A91FE99}"/>
            </a:ext>
          </a:extLst>
        </xdr:cNvPr>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347" name="正方形/長方形 346">
          <a:extLst>
            <a:ext uri="{FF2B5EF4-FFF2-40B4-BE49-F238E27FC236}">
              <a16:creationId xmlns:a16="http://schemas.microsoft.com/office/drawing/2014/main" id="{B770816D-B4B0-41D8-8525-D06738A811FE}"/>
            </a:ext>
          </a:extLst>
        </xdr:cNvPr>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348" name="正方形/長方形 347">
          <a:extLst>
            <a:ext uri="{FF2B5EF4-FFF2-40B4-BE49-F238E27FC236}">
              <a16:creationId xmlns:a16="http://schemas.microsoft.com/office/drawing/2014/main" id="{069FD357-2D52-4804-9896-4C02B587C63C}"/>
            </a:ext>
          </a:extLst>
        </xdr:cNvPr>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349" name="正方形/長方形 348">
          <a:extLst>
            <a:ext uri="{FF2B5EF4-FFF2-40B4-BE49-F238E27FC236}">
              <a16:creationId xmlns:a16="http://schemas.microsoft.com/office/drawing/2014/main" id="{F1829F5D-5537-454F-85E1-9189924586D2}"/>
            </a:ext>
          </a:extLst>
        </xdr:cNvPr>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350" name="テキスト ボックス 349">
          <a:extLst>
            <a:ext uri="{FF2B5EF4-FFF2-40B4-BE49-F238E27FC236}">
              <a16:creationId xmlns:a16="http://schemas.microsoft.com/office/drawing/2014/main" id="{72792A72-1C5D-4AA2-AE40-B4E5D7729E15}"/>
            </a:ext>
          </a:extLst>
        </xdr:cNvPr>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351" name="直線コネクタ 350">
          <a:extLst>
            <a:ext uri="{FF2B5EF4-FFF2-40B4-BE49-F238E27FC236}">
              <a16:creationId xmlns:a16="http://schemas.microsoft.com/office/drawing/2014/main" id="{D75EE9D1-7D6B-43AD-A86B-DC7F4A1D7D9A}"/>
            </a:ext>
          </a:extLst>
        </xdr:cNvPr>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38100</xdr:rowOff>
    </xdr:from>
    <xdr:to>
      <xdr:col>120</xdr:col>
      <xdr:colOff>114300</xdr:colOff>
      <xdr:row>86</xdr:row>
      <xdr:rowOff>38100</xdr:rowOff>
    </xdr:to>
    <xdr:cxnSp macro="">
      <xdr:nvCxnSpPr>
        <xdr:cNvPr id="352" name="直線コネクタ 351">
          <a:extLst>
            <a:ext uri="{FF2B5EF4-FFF2-40B4-BE49-F238E27FC236}">
              <a16:creationId xmlns:a16="http://schemas.microsoft.com/office/drawing/2014/main" id="{BF089C51-2F4A-41BA-873C-B37470B4A82D}"/>
            </a:ext>
          </a:extLst>
        </xdr:cNvPr>
        <xdr:cNvCxnSpPr/>
      </xdr:nvCxnSpPr>
      <xdr:spPr>
        <a:xfrm>
          <a:off x="18288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85</xdr:row>
      <xdr:rowOff>67327</xdr:rowOff>
    </xdr:from>
    <xdr:ext cx="467179" cy="259045"/>
    <xdr:sp macro="" textlink="">
      <xdr:nvSpPr>
        <xdr:cNvPr id="353" name="テキスト ボックス 352">
          <a:extLst>
            <a:ext uri="{FF2B5EF4-FFF2-40B4-BE49-F238E27FC236}">
              <a16:creationId xmlns:a16="http://schemas.microsoft.com/office/drawing/2014/main" id="{8781D639-613D-4207-ABF4-0D4359305D63}"/>
            </a:ext>
          </a:extLst>
        </xdr:cNvPr>
        <xdr:cNvSpPr txBox="1"/>
      </xdr:nvSpPr>
      <xdr:spPr>
        <a:xfrm>
          <a:off x="17820821" y="1464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95250</xdr:rowOff>
    </xdr:from>
    <xdr:to>
      <xdr:col>120</xdr:col>
      <xdr:colOff>114300</xdr:colOff>
      <xdr:row>83</xdr:row>
      <xdr:rowOff>95250</xdr:rowOff>
    </xdr:to>
    <xdr:cxnSp macro="">
      <xdr:nvCxnSpPr>
        <xdr:cNvPr id="354" name="直線コネクタ 353">
          <a:extLst>
            <a:ext uri="{FF2B5EF4-FFF2-40B4-BE49-F238E27FC236}">
              <a16:creationId xmlns:a16="http://schemas.microsoft.com/office/drawing/2014/main" id="{B91D1028-5056-48B4-BF6B-B04AD66BC79C}"/>
            </a:ext>
          </a:extLst>
        </xdr:cNvPr>
        <xdr:cNvCxnSpPr/>
      </xdr:nvCxnSpPr>
      <xdr:spPr>
        <a:xfrm>
          <a:off x="18288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82</xdr:row>
      <xdr:rowOff>124477</xdr:rowOff>
    </xdr:from>
    <xdr:ext cx="467179" cy="259045"/>
    <xdr:sp macro="" textlink="">
      <xdr:nvSpPr>
        <xdr:cNvPr id="355" name="テキスト ボックス 354">
          <a:extLst>
            <a:ext uri="{FF2B5EF4-FFF2-40B4-BE49-F238E27FC236}">
              <a16:creationId xmlns:a16="http://schemas.microsoft.com/office/drawing/2014/main" id="{8A87351E-E665-4F90-A47F-599EB2F22351}"/>
            </a:ext>
          </a:extLst>
        </xdr:cNvPr>
        <xdr:cNvSpPr txBox="1"/>
      </xdr:nvSpPr>
      <xdr:spPr>
        <a:xfrm>
          <a:off x="17820821" y="1418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80</xdr:row>
      <xdr:rowOff>152400</xdr:rowOff>
    </xdr:from>
    <xdr:to>
      <xdr:col>120</xdr:col>
      <xdr:colOff>114300</xdr:colOff>
      <xdr:row>80</xdr:row>
      <xdr:rowOff>152400</xdr:rowOff>
    </xdr:to>
    <xdr:cxnSp macro="">
      <xdr:nvCxnSpPr>
        <xdr:cNvPr id="356" name="直線コネクタ 355">
          <a:extLst>
            <a:ext uri="{FF2B5EF4-FFF2-40B4-BE49-F238E27FC236}">
              <a16:creationId xmlns:a16="http://schemas.microsoft.com/office/drawing/2014/main" id="{D41A46B6-433D-4916-9A4C-F971FED70A23}"/>
            </a:ext>
          </a:extLst>
        </xdr:cNvPr>
        <xdr:cNvCxnSpPr/>
      </xdr:nvCxnSpPr>
      <xdr:spPr>
        <a:xfrm>
          <a:off x="18288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80</xdr:row>
      <xdr:rowOff>10177</xdr:rowOff>
    </xdr:from>
    <xdr:ext cx="467179" cy="259045"/>
    <xdr:sp macro="" textlink="">
      <xdr:nvSpPr>
        <xdr:cNvPr id="357" name="テキスト ボックス 356">
          <a:extLst>
            <a:ext uri="{FF2B5EF4-FFF2-40B4-BE49-F238E27FC236}">
              <a16:creationId xmlns:a16="http://schemas.microsoft.com/office/drawing/2014/main" id="{1365C290-DD4A-4EDA-ABD6-F61215BBEB54}"/>
            </a:ext>
          </a:extLst>
        </xdr:cNvPr>
        <xdr:cNvSpPr txBox="1"/>
      </xdr:nvSpPr>
      <xdr:spPr>
        <a:xfrm>
          <a:off x="17820821" y="1372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78</xdr:row>
      <xdr:rowOff>38100</xdr:rowOff>
    </xdr:from>
    <xdr:to>
      <xdr:col>120</xdr:col>
      <xdr:colOff>114300</xdr:colOff>
      <xdr:row>78</xdr:row>
      <xdr:rowOff>38100</xdr:rowOff>
    </xdr:to>
    <xdr:cxnSp macro="">
      <xdr:nvCxnSpPr>
        <xdr:cNvPr id="358" name="直線コネクタ 357">
          <a:extLst>
            <a:ext uri="{FF2B5EF4-FFF2-40B4-BE49-F238E27FC236}">
              <a16:creationId xmlns:a16="http://schemas.microsoft.com/office/drawing/2014/main" id="{63140974-2F56-445D-8741-F5DCDFD95CF8}"/>
            </a:ext>
          </a:extLst>
        </xdr:cNvPr>
        <xdr:cNvCxnSpPr/>
      </xdr:nvCxnSpPr>
      <xdr:spPr>
        <a:xfrm>
          <a:off x="18288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77</xdr:row>
      <xdr:rowOff>67327</xdr:rowOff>
    </xdr:from>
    <xdr:ext cx="467179" cy="259045"/>
    <xdr:sp macro="" textlink="">
      <xdr:nvSpPr>
        <xdr:cNvPr id="359" name="テキスト ボックス 358">
          <a:extLst>
            <a:ext uri="{FF2B5EF4-FFF2-40B4-BE49-F238E27FC236}">
              <a16:creationId xmlns:a16="http://schemas.microsoft.com/office/drawing/2014/main" id="{FB7D0B97-0EF0-4268-85DE-4FD79E92A3EC}"/>
            </a:ext>
          </a:extLst>
        </xdr:cNvPr>
        <xdr:cNvSpPr txBox="1"/>
      </xdr:nvSpPr>
      <xdr:spPr>
        <a:xfrm>
          <a:off x="17820821" y="1326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360" name="直線コネクタ 359">
          <a:extLst>
            <a:ext uri="{FF2B5EF4-FFF2-40B4-BE49-F238E27FC236}">
              <a16:creationId xmlns:a16="http://schemas.microsoft.com/office/drawing/2014/main" id="{F94DB789-5ADA-49D0-B423-5FB82A739136}"/>
            </a:ext>
          </a:extLst>
        </xdr:cNvPr>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361" name="テキスト ボックス 360">
          <a:extLst>
            <a:ext uri="{FF2B5EF4-FFF2-40B4-BE49-F238E27FC236}">
              <a16:creationId xmlns:a16="http://schemas.microsoft.com/office/drawing/2014/main" id="{016FF4C5-BCC9-4188-A32F-85F1FF47444E}"/>
            </a:ext>
          </a:extLst>
        </xdr:cNvPr>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362" name="【消防施設】&#10;一人当たり面積グラフ枠">
          <a:extLst>
            <a:ext uri="{FF2B5EF4-FFF2-40B4-BE49-F238E27FC236}">
              <a16:creationId xmlns:a16="http://schemas.microsoft.com/office/drawing/2014/main" id="{BADB3987-DC82-4ABB-8B6C-E929DCC5E0FF}"/>
            </a:ext>
          </a:extLst>
        </xdr:cNvPr>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78</xdr:row>
      <xdr:rowOff>168402</xdr:rowOff>
    </xdr:from>
    <xdr:to>
      <xdr:col>116</xdr:col>
      <xdr:colOff>62864</xdr:colOff>
      <xdr:row>86</xdr:row>
      <xdr:rowOff>26670</xdr:rowOff>
    </xdr:to>
    <xdr:cxnSp macro="">
      <xdr:nvCxnSpPr>
        <xdr:cNvPr id="363" name="直線コネクタ 362">
          <a:extLst>
            <a:ext uri="{FF2B5EF4-FFF2-40B4-BE49-F238E27FC236}">
              <a16:creationId xmlns:a16="http://schemas.microsoft.com/office/drawing/2014/main" id="{77E4706F-9195-4671-9241-CB6578756E09}"/>
            </a:ext>
          </a:extLst>
        </xdr:cNvPr>
        <xdr:cNvCxnSpPr/>
      </xdr:nvCxnSpPr>
      <xdr:spPr>
        <a:xfrm flipV="1">
          <a:off x="22160864" y="13541502"/>
          <a:ext cx="0" cy="122986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86</xdr:row>
      <xdr:rowOff>30497</xdr:rowOff>
    </xdr:from>
    <xdr:ext cx="469744" cy="259045"/>
    <xdr:sp macro="" textlink="">
      <xdr:nvSpPr>
        <xdr:cNvPr id="364" name="【消防施設】&#10;一人当たり面積最小値テキスト">
          <a:extLst>
            <a:ext uri="{FF2B5EF4-FFF2-40B4-BE49-F238E27FC236}">
              <a16:creationId xmlns:a16="http://schemas.microsoft.com/office/drawing/2014/main" id="{DEA4555D-0007-4464-B2AF-CDDBD8E2ABD5}"/>
            </a:ext>
          </a:extLst>
        </xdr:cNvPr>
        <xdr:cNvSpPr txBox="1"/>
      </xdr:nvSpPr>
      <xdr:spPr>
        <a:xfrm>
          <a:off x="22199600" y="147751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86</xdr:row>
      <xdr:rowOff>26670</xdr:rowOff>
    </xdr:from>
    <xdr:to>
      <xdr:col>116</xdr:col>
      <xdr:colOff>152400</xdr:colOff>
      <xdr:row>86</xdr:row>
      <xdr:rowOff>26670</xdr:rowOff>
    </xdr:to>
    <xdr:cxnSp macro="">
      <xdr:nvCxnSpPr>
        <xdr:cNvPr id="365" name="直線コネクタ 364">
          <a:extLst>
            <a:ext uri="{FF2B5EF4-FFF2-40B4-BE49-F238E27FC236}">
              <a16:creationId xmlns:a16="http://schemas.microsoft.com/office/drawing/2014/main" id="{19602258-9624-49F7-94F5-08E6770087F6}"/>
            </a:ext>
          </a:extLst>
        </xdr:cNvPr>
        <xdr:cNvCxnSpPr/>
      </xdr:nvCxnSpPr>
      <xdr:spPr>
        <a:xfrm>
          <a:off x="22072600" y="147713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77</xdr:row>
      <xdr:rowOff>115079</xdr:rowOff>
    </xdr:from>
    <xdr:ext cx="469744" cy="259045"/>
    <xdr:sp macro="" textlink="">
      <xdr:nvSpPr>
        <xdr:cNvPr id="366" name="【消防施設】&#10;一人当たり面積最大値テキスト">
          <a:extLst>
            <a:ext uri="{FF2B5EF4-FFF2-40B4-BE49-F238E27FC236}">
              <a16:creationId xmlns:a16="http://schemas.microsoft.com/office/drawing/2014/main" id="{98BAB455-EFB1-4E17-8E07-8A7317B45C47}"/>
            </a:ext>
          </a:extLst>
        </xdr:cNvPr>
        <xdr:cNvSpPr txBox="1"/>
      </xdr:nvSpPr>
      <xdr:spPr>
        <a:xfrm>
          <a:off x="22199600" y="133167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0.543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168402</xdr:rowOff>
    </xdr:from>
    <xdr:to>
      <xdr:col>116</xdr:col>
      <xdr:colOff>152400</xdr:colOff>
      <xdr:row>78</xdr:row>
      <xdr:rowOff>168402</xdr:rowOff>
    </xdr:to>
    <xdr:cxnSp macro="">
      <xdr:nvCxnSpPr>
        <xdr:cNvPr id="367" name="直線コネクタ 366">
          <a:extLst>
            <a:ext uri="{FF2B5EF4-FFF2-40B4-BE49-F238E27FC236}">
              <a16:creationId xmlns:a16="http://schemas.microsoft.com/office/drawing/2014/main" id="{6B744D7E-7035-458C-9444-C17AFD515AD0}"/>
            </a:ext>
          </a:extLst>
        </xdr:cNvPr>
        <xdr:cNvCxnSpPr/>
      </xdr:nvCxnSpPr>
      <xdr:spPr>
        <a:xfrm>
          <a:off x="22072600" y="1354150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83</xdr:row>
      <xdr:rowOff>53612</xdr:rowOff>
    </xdr:from>
    <xdr:ext cx="469744" cy="259045"/>
    <xdr:sp macro="" textlink="">
      <xdr:nvSpPr>
        <xdr:cNvPr id="368" name="【消防施設】&#10;一人当たり面積平均値テキスト">
          <a:extLst>
            <a:ext uri="{FF2B5EF4-FFF2-40B4-BE49-F238E27FC236}">
              <a16:creationId xmlns:a16="http://schemas.microsoft.com/office/drawing/2014/main" id="{BA44F185-4337-4974-A8F3-4BD144FBD745}"/>
            </a:ext>
          </a:extLst>
        </xdr:cNvPr>
        <xdr:cNvSpPr txBox="1"/>
      </xdr:nvSpPr>
      <xdr:spPr>
        <a:xfrm>
          <a:off x="22199600" y="1428396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84</xdr:row>
      <xdr:rowOff>30735</xdr:rowOff>
    </xdr:from>
    <xdr:to>
      <xdr:col>116</xdr:col>
      <xdr:colOff>114300</xdr:colOff>
      <xdr:row>84</xdr:row>
      <xdr:rowOff>132335</xdr:rowOff>
    </xdr:to>
    <xdr:sp macro="" textlink="">
      <xdr:nvSpPr>
        <xdr:cNvPr id="369" name="フローチャート: 判断 368">
          <a:extLst>
            <a:ext uri="{FF2B5EF4-FFF2-40B4-BE49-F238E27FC236}">
              <a16:creationId xmlns:a16="http://schemas.microsoft.com/office/drawing/2014/main" id="{1D5594CA-A850-4070-B4D2-D809440499D7}"/>
            </a:ext>
          </a:extLst>
        </xdr:cNvPr>
        <xdr:cNvSpPr/>
      </xdr:nvSpPr>
      <xdr:spPr>
        <a:xfrm>
          <a:off x="22110700" y="144325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84</xdr:row>
      <xdr:rowOff>60452</xdr:rowOff>
    </xdr:from>
    <xdr:to>
      <xdr:col>112</xdr:col>
      <xdr:colOff>38100</xdr:colOff>
      <xdr:row>84</xdr:row>
      <xdr:rowOff>162052</xdr:rowOff>
    </xdr:to>
    <xdr:sp macro="" textlink="">
      <xdr:nvSpPr>
        <xdr:cNvPr id="370" name="フローチャート: 判断 369">
          <a:extLst>
            <a:ext uri="{FF2B5EF4-FFF2-40B4-BE49-F238E27FC236}">
              <a16:creationId xmlns:a16="http://schemas.microsoft.com/office/drawing/2014/main" id="{CA07DC32-32C4-4CD8-80F5-3F8682E910A1}"/>
            </a:ext>
          </a:extLst>
        </xdr:cNvPr>
        <xdr:cNvSpPr/>
      </xdr:nvSpPr>
      <xdr:spPr>
        <a:xfrm>
          <a:off x="21272500" y="144622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120727</xdr:colOff>
      <xdr:row>83</xdr:row>
      <xdr:rowOff>7129</xdr:rowOff>
    </xdr:from>
    <xdr:ext cx="469744" cy="259045"/>
    <xdr:sp macro="" textlink="">
      <xdr:nvSpPr>
        <xdr:cNvPr id="371" name="n_1aveValue【消防施設】&#10;一人当たり面積">
          <a:extLst>
            <a:ext uri="{FF2B5EF4-FFF2-40B4-BE49-F238E27FC236}">
              <a16:creationId xmlns:a16="http://schemas.microsoft.com/office/drawing/2014/main" id="{17FD5B13-7359-44C3-AC7E-649B5D958CCF}"/>
            </a:ext>
          </a:extLst>
        </xdr:cNvPr>
        <xdr:cNvSpPr txBox="1"/>
      </xdr:nvSpPr>
      <xdr:spPr>
        <a:xfrm>
          <a:off x="21075727" y="142374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84</xdr:row>
      <xdr:rowOff>60452</xdr:rowOff>
    </xdr:from>
    <xdr:to>
      <xdr:col>107</xdr:col>
      <xdr:colOff>101600</xdr:colOff>
      <xdr:row>84</xdr:row>
      <xdr:rowOff>162052</xdr:rowOff>
    </xdr:to>
    <xdr:sp macro="" textlink="">
      <xdr:nvSpPr>
        <xdr:cNvPr id="372" name="フローチャート: 判断 371">
          <a:extLst>
            <a:ext uri="{FF2B5EF4-FFF2-40B4-BE49-F238E27FC236}">
              <a16:creationId xmlns:a16="http://schemas.microsoft.com/office/drawing/2014/main" id="{08178641-8BAE-4ED3-9B8E-BA2F27900B8C}"/>
            </a:ext>
          </a:extLst>
        </xdr:cNvPr>
        <xdr:cNvSpPr/>
      </xdr:nvSpPr>
      <xdr:spPr>
        <a:xfrm>
          <a:off x="20383500" y="144622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6427</xdr:colOff>
      <xdr:row>83</xdr:row>
      <xdr:rowOff>7129</xdr:rowOff>
    </xdr:from>
    <xdr:ext cx="469744" cy="259045"/>
    <xdr:sp macro="" textlink="">
      <xdr:nvSpPr>
        <xdr:cNvPr id="373" name="n_2aveValue【消防施設】&#10;一人当たり面積">
          <a:extLst>
            <a:ext uri="{FF2B5EF4-FFF2-40B4-BE49-F238E27FC236}">
              <a16:creationId xmlns:a16="http://schemas.microsoft.com/office/drawing/2014/main" id="{E2ED1022-1D9D-460E-98B7-4CC9DE700B01}"/>
            </a:ext>
          </a:extLst>
        </xdr:cNvPr>
        <xdr:cNvSpPr txBox="1"/>
      </xdr:nvSpPr>
      <xdr:spPr>
        <a:xfrm>
          <a:off x="20199427" y="142374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84</xdr:row>
      <xdr:rowOff>110744</xdr:rowOff>
    </xdr:from>
    <xdr:to>
      <xdr:col>102</xdr:col>
      <xdr:colOff>165100</xdr:colOff>
      <xdr:row>85</xdr:row>
      <xdr:rowOff>40894</xdr:rowOff>
    </xdr:to>
    <xdr:sp macro="" textlink="">
      <xdr:nvSpPr>
        <xdr:cNvPr id="374" name="フローチャート: 判断 373">
          <a:extLst>
            <a:ext uri="{FF2B5EF4-FFF2-40B4-BE49-F238E27FC236}">
              <a16:creationId xmlns:a16="http://schemas.microsoft.com/office/drawing/2014/main" id="{A743E0C9-DFAC-4AC2-8250-8B5DAA8F5DC6}"/>
            </a:ext>
          </a:extLst>
        </xdr:cNvPr>
        <xdr:cNvSpPr/>
      </xdr:nvSpPr>
      <xdr:spPr>
        <a:xfrm>
          <a:off x="19494500" y="145125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69927</xdr:colOff>
      <xdr:row>83</xdr:row>
      <xdr:rowOff>57421</xdr:rowOff>
    </xdr:from>
    <xdr:ext cx="469744" cy="259045"/>
    <xdr:sp macro="" textlink="">
      <xdr:nvSpPr>
        <xdr:cNvPr id="375" name="n_3aveValue【消防施設】&#10;一人当たり面積">
          <a:extLst>
            <a:ext uri="{FF2B5EF4-FFF2-40B4-BE49-F238E27FC236}">
              <a16:creationId xmlns:a16="http://schemas.microsoft.com/office/drawing/2014/main" id="{E4FDF43B-7F29-4E34-8C1A-2B2EC28D868D}"/>
            </a:ext>
          </a:extLst>
        </xdr:cNvPr>
        <xdr:cNvSpPr txBox="1"/>
      </xdr:nvSpPr>
      <xdr:spPr>
        <a:xfrm>
          <a:off x="19310427" y="142877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88</xdr:row>
      <xdr:rowOff>149877</xdr:rowOff>
    </xdr:from>
    <xdr:ext cx="762000" cy="259045"/>
    <xdr:sp macro="" textlink="">
      <xdr:nvSpPr>
        <xdr:cNvPr id="376" name="テキスト ボックス 375">
          <a:extLst>
            <a:ext uri="{FF2B5EF4-FFF2-40B4-BE49-F238E27FC236}">
              <a16:creationId xmlns:a16="http://schemas.microsoft.com/office/drawing/2014/main" id="{EC1564CA-109C-45CC-B34D-55919CCA85D7}"/>
            </a:ext>
          </a:extLst>
        </xdr:cNvPr>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377" name="テキスト ボックス 376">
          <a:extLst>
            <a:ext uri="{FF2B5EF4-FFF2-40B4-BE49-F238E27FC236}">
              <a16:creationId xmlns:a16="http://schemas.microsoft.com/office/drawing/2014/main" id="{8436569B-D776-495F-AD19-D62D2AE2AB2A}"/>
            </a:ext>
          </a:extLst>
        </xdr:cNvPr>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378" name="テキスト ボックス 377">
          <a:extLst>
            <a:ext uri="{FF2B5EF4-FFF2-40B4-BE49-F238E27FC236}">
              <a16:creationId xmlns:a16="http://schemas.microsoft.com/office/drawing/2014/main" id="{F0D66C1E-41FB-424C-8F76-8840FE9B80ED}"/>
            </a:ext>
          </a:extLst>
        </xdr:cNvPr>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379" name="テキスト ボックス 378">
          <a:extLst>
            <a:ext uri="{FF2B5EF4-FFF2-40B4-BE49-F238E27FC236}">
              <a16:creationId xmlns:a16="http://schemas.microsoft.com/office/drawing/2014/main" id="{06F2EF00-F2D5-4E7A-B697-AFF9225B4A7A}"/>
            </a:ext>
          </a:extLst>
        </xdr:cNvPr>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380" name="テキスト ボックス 379">
          <a:extLst>
            <a:ext uri="{FF2B5EF4-FFF2-40B4-BE49-F238E27FC236}">
              <a16:creationId xmlns:a16="http://schemas.microsoft.com/office/drawing/2014/main" id="{F18718EB-ECB7-4E0F-978A-87F221B1EF03}"/>
            </a:ext>
          </a:extLst>
        </xdr:cNvPr>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85</xdr:row>
      <xdr:rowOff>106172</xdr:rowOff>
    </xdr:from>
    <xdr:to>
      <xdr:col>116</xdr:col>
      <xdr:colOff>114300</xdr:colOff>
      <xdr:row>86</xdr:row>
      <xdr:rowOff>36322</xdr:rowOff>
    </xdr:to>
    <xdr:sp macro="" textlink="">
      <xdr:nvSpPr>
        <xdr:cNvPr id="381" name="楕円 380">
          <a:extLst>
            <a:ext uri="{FF2B5EF4-FFF2-40B4-BE49-F238E27FC236}">
              <a16:creationId xmlns:a16="http://schemas.microsoft.com/office/drawing/2014/main" id="{A6F075E1-C541-4499-9F52-9EFC4B06F9FB}"/>
            </a:ext>
          </a:extLst>
        </xdr:cNvPr>
        <xdr:cNvSpPr/>
      </xdr:nvSpPr>
      <xdr:spPr>
        <a:xfrm>
          <a:off x="22110700" y="146794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85</xdr:row>
      <xdr:rowOff>21099</xdr:rowOff>
    </xdr:from>
    <xdr:ext cx="469744" cy="259045"/>
    <xdr:sp macro="" textlink="">
      <xdr:nvSpPr>
        <xdr:cNvPr id="382" name="【消防施設】&#10;一人当たり面積該当値テキスト">
          <a:extLst>
            <a:ext uri="{FF2B5EF4-FFF2-40B4-BE49-F238E27FC236}">
              <a16:creationId xmlns:a16="http://schemas.microsoft.com/office/drawing/2014/main" id="{34366550-5245-4806-A6A2-4C5208600BE9}"/>
            </a:ext>
          </a:extLst>
        </xdr:cNvPr>
        <xdr:cNvSpPr txBox="1"/>
      </xdr:nvSpPr>
      <xdr:spPr>
        <a:xfrm>
          <a:off x="22199600" y="145943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85</xdr:row>
      <xdr:rowOff>106172</xdr:rowOff>
    </xdr:from>
    <xdr:to>
      <xdr:col>112</xdr:col>
      <xdr:colOff>38100</xdr:colOff>
      <xdr:row>86</xdr:row>
      <xdr:rowOff>36322</xdr:rowOff>
    </xdr:to>
    <xdr:sp macro="" textlink="">
      <xdr:nvSpPr>
        <xdr:cNvPr id="383" name="楕円 382">
          <a:extLst>
            <a:ext uri="{FF2B5EF4-FFF2-40B4-BE49-F238E27FC236}">
              <a16:creationId xmlns:a16="http://schemas.microsoft.com/office/drawing/2014/main" id="{D5EA5CE9-FE55-41B8-B6B1-3BB820BB8CBB}"/>
            </a:ext>
          </a:extLst>
        </xdr:cNvPr>
        <xdr:cNvSpPr/>
      </xdr:nvSpPr>
      <xdr:spPr>
        <a:xfrm>
          <a:off x="21272500" y="146794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85</xdr:row>
      <xdr:rowOff>156972</xdr:rowOff>
    </xdr:from>
    <xdr:to>
      <xdr:col>116</xdr:col>
      <xdr:colOff>63500</xdr:colOff>
      <xdr:row>85</xdr:row>
      <xdr:rowOff>156972</xdr:rowOff>
    </xdr:to>
    <xdr:cxnSp macro="">
      <xdr:nvCxnSpPr>
        <xdr:cNvPr id="384" name="直線コネクタ 383">
          <a:extLst>
            <a:ext uri="{FF2B5EF4-FFF2-40B4-BE49-F238E27FC236}">
              <a16:creationId xmlns:a16="http://schemas.microsoft.com/office/drawing/2014/main" id="{3F49999A-7FEA-42DC-A6E8-0DD21C561783}"/>
            </a:ext>
          </a:extLst>
        </xdr:cNvPr>
        <xdr:cNvCxnSpPr/>
      </xdr:nvCxnSpPr>
      <xdr:spPr>
        <a:xfrm>
          <a:off x="21323300" y="14730222"/>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85</xdr:row>
      <xdr:rowOff>103887</xdr:rowOff>
    </xdr:from>
    <xdr:to>
      <xdr:col>107</xdr:col>
      <xdr:colOff>101600</xdr:colOff>
      <xdr:row>86</xdr:row>
      <xdr:rowOff>34037</xdr:rowOff>
    </xdr:to>
    <xdr:sp macro="" textlink="">
      <xdr:nvSpPr>
        <xdr:cNvPr id="385" name="楕円 384">
          <a:extLst>
            <a:ext uri="{FF2B5EF4-FFF2-40B4-BE49-F238E27FC236}">
              <a16:creationId xmlns:a16="http://schemas.microsoft.com/office/drawing/2014/main" id="{C8310822-6495-4352-AD99-08F2C06A9CE4}"/>
            </a:ext>
          </a:extLst>
        </xdr:cNvPr>
        <xdr:cNvSpPr/>
      </xdr:nvSpPr>
      <xdr:spPr>
        <a:xfrm>
          <a:off x="20383500" y="146771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85</xdr:row>
      <xdr:rowOff>154687</xdr:rowOff>
    </xdr:from>
    <xdr:to>
      <xdr:col>111</xdr:col>
      <xdr:colOff>177800</xdr:colOff>
      <xdr:row>85</xdr:row>
      <xdr:rowOff>156972</xdr:rowOff>
    </xdr:to>
    <xdr:cxnSp macro="">
      <xdr:nvCxnSpPr>
        <xdr:cNvPr id="386" name="直線コネクタ 385">
          <a:extLst>
            <a:ext uri="{FF2B5EF4-FFF2-40B4-BE49-F238E27FC236}">
              <a16:creationId xmlns:a16="http://schemas.microsoft.com/office/drawing/2014/main" id="{410F481B-37B0-4FC4-A216-600C650A1657}"/>
            </a:ext>
          </a:extLst>
        </xdr:cNvPr>
        <xdr:cNvCxnSpPr/>
      </xdr:nvCxnSpPr>
      <xdr:spPr>
        <a:xfrm>
          <a:off x="20434300" y="14727937"/>
          <a:ext cx="889000" cy="22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85</xdr:row>
      <xdr:rowOff>99313</xdr:rowOff>
    </xdr:from>
    <xdr:to>
      <xdr:col>102</xdr:col>
      <xdr:colOff>165100</xdr:colOff>
      <xdr:row>86</xdr:row>
      <xdr:rowOff>29463</xdr:rowOff>
    </xdr:to>
    <xdr:sp macro="" textlink="">
      <xdr:nvSpPr>
        <xdr:cNvPr id="387" name="楕円 386">
          <a:extLst>
            <a:ext uri="{FF2B5EF4-FFF2-40B4-BE49-F238E27FC236}">
              <a16:creationId xmlns:a16="http://schemas.microsoft.com/office/drawing/2014/main" id="{F82371A1-3CC6-4D54-B893-66DC8C1EF66C}"/>
            </a:ext>
          </a:extLst>
        </xdr:cNvPr>
        <xdr:cNvSpPr/>
      </xdr:nvSpPr>
      <xdr:spPr>
        <a:xfrm>
          <a:off x="19494500" y="146725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85</xdr:row>
      <xdr:rowOff>150113</xdr:rowOff>
    </xdr:from>
    <xdr:to>
      <xdr:col>107</xdr:col>
      <xdr:colOff>50800</xdr:colOff>
      <xdr:row>85</xdr:row>
      <xdr:rowOff>154687</xdr:rowOff>
    </xdr:to>
    <xdr:cxnSp macro="">
      <xdr:nvCxnSpPr>
        <xdr:cNvPr id="388" name="直線コネクタ 387">
          <a:extLst>
            <a:ext uri="{FF2B5EF4-FFF2-40B4-BE49-F238E27FC236}">
              <a16:creationId xmlns:a16="http://schemas.microsoft.com/office/drawing/2014/main" id="{863790EB-4393-4F6F-8B94-BA0D6B13D319}"/>
            </a:ext>
          </a:extLst>
        </xdr:cNvPr>
        <xdr:cNvCxnSpPr/>
      </xdr:nvCxnSpPr>
      <xdr:spPr>
        <a:xfrm>
          <a:off x="19545300" y="14723363"/>
          <a:ext cx="889000" cy="45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86</xdr:row>
      <xdr:rowOff>27449</xdr:rowOff>
    </xdr:from>
    <xdr:ext cx="469744" cy="259045"/>
    <xdr:sp macro="" textlink="">
      <xdr:nvSpPr>
        <xdr:cNvPr id="389" name="n_1mainValue【消防施設】&#10;一人当たり面積">
          <a:extLst>
            <a:ext uri="{FF2B5EF4-FFF2-40B4-BE49-F238E27FC236}">
              <a16:creationId xmlns:a16="http://schemas.microsoft.com/office/drawing/2014/main" id="{1D573732-2658-42D2-B0EF-E2588966F717}"/>
            </a:ext>
          </a:extLst>
        </xdr:cNvPr>
        <xdr:cNvSpPr txBox="1"/>
      </xdr:nvSpPr>
      <xdr:spPr>
        <a:xfrm>
          <a:off x="21075727" y="147721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86</xdr:row>
      <xdr:rowOff>25164</xdr:rowOff>
    </xdr:from>
    <xdr:ext cx="469744" cy="259045"/>
    <xdr:sp macro="" textlink="">
      <xdr:nvSpPr>
        <xdr:cNvPr id="390" name="n_2mainValue【消防施設】&#10;一人当たり面積">
          <a:extLst>
            <a:ext uri="{FF2B5EF4-FFF2-40B4-BE49-F238E27FC236}">
              <a16:creationId xmlns:a16="http://schemas.microsoft.com/office/drawing/2014/main" id="{64370AA2-A142-42FF-B516-F6FC4177B355}"/>
            </a:ext>
          </a:extLst>
        </xdr:cNvPr>
        <xdr:cNvSpPr txBox="1"/>
      </xdr:nvSpPr>
      <xdr:spPr>
        <a:xfrm>
          <a:off x="20199427" y="147698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86</xdr:row>
      <xdr:rowOff>20590</xdr:rowOff>
    </xdr:from>
    <xdr:ext cx="469744" cy="259045"/>
    <xdr:sp macro="" textlink="">
      <xdr:nvSpPr>
        <xdr:cNvPr id="391" name="n_3mainValue【消防施設】&#10;一人当たり面積">
          <a:extLst>
            <a:ext uri="{FF2B5EF4-FFF2-40B4-BE49-F238E27FC236}">
              <a16:creationId xmlns:a16="http://schemas.microsoft.com/office/drawing/2014/main" id="{6E18FCB6-FE6E-4128-A79E-B2F933FB1FDC}"/>
            </a:ext>
          </a:extLst>
        </xdr:cNvPr>
        <xdr:cNvSpPr txBox="1"/>
      </xdr:nvSpPr>
      <xdr:spPr>
        <a:xfrm>
          <a:off x="19310427" y="147652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392" name="正方形/長方形 391">
          <a:extLst>
            <a:ext uri="{FF2B5EF4-FFF2-40B4-BE49-F238E27FC236}">
              <a16:creationId xmlns:a16="http://schemas.microsoft.com/office/drawing/2014/main" id="{068266CC-F39A-45D1-8978-23267F66BB57}"/>
            </a:ext>
          </a:extLst>
        </xdr:cNvPr>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393" name="正方形/長方形 392">
          <a:extLst>
            <a:ext uri="{FF2B5EF4-FFF2-40B4-BE49-F238E27FC236}">
              <a16:creationId xmlns:a16="http://schemas.microsoft.com/office/drawing/2014/main" id="{915705B9-E2EB-49D9-918C-FDFCC3527AAE}"/>
            </a:ext>
          </a:extLst>
        </xdr:cNvPr>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394" name="正方形/長方形 393">
          <a:extLst>
            <a:ext uri="{FF2B5EF4-FFF2-40B4-BE49-F238E27FC236}">
              <a16:creationId xmlns:a16="http://schemas.microsoft.com/office/drawing/2014/main" id="{A17DA002-6373-4CC8-AC75-805675749E8B}"/>
            </a:ext>
          </a:extLst>
        </xdr:cNvPr>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395" name="正方形/長方形 394">
          <a:extLst>
            <a:ext uri="{FF2B5EF4-FFF2-40B4-BE49-F238E27FC236}">
              <a16:creationId xmlns:a16="http://schemas.microsoft.com/office/drawing/2014/main" id="{5B7FDDA2-3CCB-4746-A664-041E94CC30FE}"/>
            </a:ext>
          </a:extLst>
        </xdr:cNvPr>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396" name="正方形/長方形 395">
          <a:extLst>
            <a:ext uri="{FF2B5EF4-FFF2-40B4-BE49-F238E27FC236}">
              <a16:creationId xmlns:a16="http://schemas.microsoft.com/office/drawing/2014/main" id="{130D4F12-8E65-42AA-B27C-23D0B01C2FC1}"/>
            </a:ext>
          </a:extLst>
        </xdr:cNvPr>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397" name="正方形/長方形 396">
          <a:extLst>
            <a:ext uri="{FF2B5EF4-FFF2-40B4-BE49-F238E27FC236}">
              <a16:creationId xmlns:a16="http://schemas.microsoft.com/office/drawing/2014/main" id="{60C31609-B94E-4E94-B2F6-C23E78A91658}"/>
            </a:ext>
          </a:extLst>
        </xdr:cNvPr>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398" name="正方形/長方形 397">
          <a:extLst>
            <a:ext uri="{FF2B5EF4-FFF2-40B4-BE49-F238E27FC236}">
              <a16:creationId xmlns:a16="http://schemas.microsoft.com/office/drawing/2014/main" id="{1FF883DE-8E15-4A1A-BD55-41257E749C5D}"/>
            </a:ext>
          </a:extLst>
        </xdr:cNvPr>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399" name="正方形/長方形 398">
          <a:extLst>
            <a:ext uri="{FF2B5EF4-FFF2-40B4-BE49-F238E27FC236}">
              <a16:creationId xmlns:a16="http://schemas.microsoft.com/office/drawing/2014/main" id="{C84593F5-E2D9-4546-985D-61938163AA3A}"/>
            </a:ext>
          </a:extLst>
        </xdr:cNvPr>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400" name="テキスト ボックス 399">
          <a:extLst>
            <a:ext uri="{FF2B5EF4-FFF2-40B4-BE49-F238E27FC236}">
              <a16:creationId xmlns:a16="http://schemas.microsoft.com/office/drawing/2014/main" id="{33F70A4F-8D81-40E0-91B3-A7CC969EF416}"/>
            </a:ext>
          </a:extLst>
        </xdr:cNvPr>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401" name="直線コネクタ 400">
          <a:extLst>
            <a:ext uri="{FF2B5EF4-FFF2-40B4-BE49-F238E27FC236}">
              <a16:creationId xmlns:a16="http://schemas.microsoft.com/office/drawing/2014/main" id="{767C170E-4E9A-475C-8CF6-A7C0BF9D4F1C}"/>
            </a:ext>
          </a:extLst>
        </xdr:cNvPr>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109</xdr:row>
      <xdr:rowOff>35379</xdr:rowOff>
    </xdr:from>
    <xdr:to>
      <xdr:col>89</xdr:col>
      <xdr:colOff>177800</xdr:colOff>
      <xdr:row>109</xdr:row>
      <xdr:rowOff>35379</xdr:rowOff>
    </xdr:to>
    <xdr:cxnSp macro="">
      <xdr:nvCxnSpPr>
        <xdr:cNvPr id="402" name="直線コネクタ 401">
          <a:extLst>
            <a:ext uri="{FF2B5EF4-FFF2-40B4-BE49-F238E27FC236}">
              <a16:creationId xmlns:a16="http://schemas.microsoft.com/office/drawing/2014/main" id="{DC43C64F-7180-412A-BB21-AC6D7D45E2B6}"/>
            </a:ext>
          </a:extLst>
        </xdr:cNvPr>
        <xdr:cNvCxnSpPr/>
      </xdr:nvCxnSpPr>
      <xdr:spPr>
        <a:xfrm>
          <a:off x="12446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108</xdr:row>
      <xdr:rowOff>64606</xdr:rowOff>
    </xdr:from>
    <xdr:ext cx="338939" cy="259045"/>
    <xdr:sp macro="" textlink="">
      <xdr:nvSpPr>
        <xdr:cNvPr id="403" name="テキスト ボックス 402">
          <a:extLst>
            <a:ext uri="{FF2B5EF4-FFF2-40B4-BE49-F238E27FC236}">
              <a16:creationId xmlns:a16="http://schemas.microsoft.com/office/drawing/2014/main" id="{EE66E58B-E93E-444B-9453-46EBAA99F3D1}"/>
            </a:ext>
          </a:extLst>
        </xdr:cNvPr>
        <xdr:cNvSpPr txBox="1"/>
      </xdr:nvSpPr>
      <xdr:spPr>
        <a:xfrm>
          <a:off x="12107061" y="18581206"/>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107</xdr:row>
      <xdr:rowOff>51707</xdr:rowOff>
    </xdr:from>
    <xdr:to>
      <xdr:col>89</xdr:col>
      <xdr:colOff>177800</xdr:colOff>
      <xdr:row>107</xdr:row>
      <xdr:rowOff>51707</xdr:rowOff>
    </xdr:to>
    <xdr:cxnSp macro="">
      <xdr:nvCxnSpPr>
        <xdr:cNvPr id="404" name="直線コネクタ 403">
          <a:extLst>
            <a:ext uri="{FF2B5EF4-FFF2-40B4-BE49-F238E27FC236}">
              <a16:creationId xmlns:a16="http://schemas.microsoft.com/office/drawing/2014/main" id="{64F21EFB-B1DD-4A2F-A434-21DE73306AE4}"/>
            </a:ext>
          </a:extLst>
        </xdr:cNvPr>
        <xdr:cNvCxnSpPr/>
      </xdr:nvCxnSpPr>
      <xdr:spPr>
        <a:xfrm>
          <a:off x="12446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106</xdr:row>
      <xdr:rowOff>80934</xdr:rowOff>
    </xdr:from>
    <xdr:ext cx="403059" cy="259045"/>
    <xdr:sp macro="" textlink="">
      <xdr:nvSpPr>
        <xdr:cNvPr id="405" name="テキスト ボックス 404">
          <a:extLst>
            <a:ext uri="{FF2B5EF4-FFF2-40B4-BE49-F238E27FC236}">
              <a16:creationId xmlns:a16="http://schemas.microsoft.com/office/drawing/2014/main" id="{5E4EBBEC-F04B-4284-8B29-C6E6D92010DE}"/>
            </a:ext>
          </a:extLst>
        </xdr:cNvPr>
        <xdr:cNvSpPr txBox="1"/>
      </xdr:nvSpPr>
      <xdr:spPr>
        <a:xfrm>
          <a:off x="12042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105</xdr:row>
      <xdr:rowOff>68036</xdr:rowOff>
    </xdr:from>
    <xdr:to>
      <xdr:col>89</xdr:col>
      <xdr:colOff>177800</xdr:colOff>
      <xdr:row>105</xdr:row>
      <xdr:rowOff>68036</xdr:rowOff>
    </xdr:to>
    <xdr:cxnSp macro="">
      <xdr:nvCxnSpPr>
        <xdr:cNvPr id="406" name="直線コネクタ 405">
          <a:extLst>
            <a:ext uri="{FF2B5EF4-FFF2-40B4-BE49-F238E27FC236}">
              <a16:creationId xmlns:a16="http://schemas.microsoft.com/office/drawing/2014/main" id="{BE003544-851D-4BBA-BEAD-2FDD565B2C71}"/>
            </a:ext>
          </a:extLst>
        </xdr:cNvPr>
        <xdr:cNvCxnSpPr/>
      </xdr:nvCxnSpPr>
      <xdr:spPr>
        <a:xfrm>
          <a:off x="12446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104</xdr:row>
      <xdr:rowOff>97263</xdr:rowOff>
    </xdr:from>
    <xdr:ext cx="403059" cy="259045"/>
    <xdr:sp macro="" textlink="">
      <xdr:nvSpPr>
        <xdr:cNvPr id="407" name="テキスト ボックス 406">
          <a:extLst>
            <a:ext uri="{FF2B5EF4-FFF2-40B4-BE49-F238E27FC236}">
              <a16:creationId xmlns:a16="http://schemas.microsoft.com/office/drawing/2014/main" id="{5699675B-8EE4-44AC-B6BE-8486A5967160}"/>
            </a:ext>
          </a:extLst>
        </xdr:cNvPr>
        <xdr:cNvSpPr txBox="1"/>
      </xdr:nvSpPr>
      <xdr:spPr>
        <a:xfrm>
          <a:off x="12042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103</xdr:row>
      <xdr:rowOff>84364</xdr:rowOff>
    </xdr:from>
    <xdr:to>
      <xdr:col>89</xdr:col>
      <xdr:colOff>177800</xdr:colOff>
      <xdr:row>103</xdr:row>
      <xdr:rowOff>84364</xdr:rowOff>
    </xdr:to>
    <xdr:cxnSp macro="">
      <xdr:nvCxnSpPr>
        <xdr:cNvPr id="408" name="直線コネクタ 407">
          <a:extLst>
            <a:ext uri="{FF2B5EF4-FFF2-40B4-BE49-F238E27FC236}">
              <a16:creationId xmlns:a16="http://schemas.microsoft.com/office/drawing/2014/main" id="{F8765152-FF8B-4A9A-B87B-72EEC234E5B2}"/>
            </a:ext>
          </a:extLst>
        </xdr:cNvPr>
        <xdr:cNvCxnSpPr/>
      </xdr:nvCxnSpPr>
      <xdr:spPr>
        <a:xfrm>
          <a:off x="12446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102</xdr:row>
      <xdr:rowOff>113591</xdr:rowOff>
    </xdr:from>
    <xdr:ext cx="403059" cy="259045"/>
    <xdr:sp macro="" textlink="">
      <xdr:nvSpPr>
        <xdr:cNvPr id="409" name="テキスト ボックス 408">
          <a:extLst>
            <a:ext uri="{FF2B5EF4-FFF2-40B4-BE49-F238E27FC236}">
              <a16:creationId xmlns:a16="http://schemas.microsoft.com/office/drawing/2014/main" id="{AB4FDFE9-63B4-415A-B733-FFE711761939}"/>
            </a:ext>
          </a:extLst>
        </xdr:cNvPr>
        <xdr:cNvSpPr txBox="1"/>
      </xdr:nvSpPr>
      <xdr:spPr>
        <a:xfrm>
          <a:off x="12042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100693</xdr:rowOff>
    </xdr:from>
    <xdr:to>
      <xdr:col>89</xdr:col>
      <xdr:colOff>177800</xdr:colOff>
      <xdr:row>101</xdr:row>
      <xdr:rowOff>100693</xdr:rowOff>
    </xdr:to>
    <xdr:cxnSp macro="">
      <xdr:nvCxnSpPr>
        <xdr:cNvPr id="410" name="直線コネクタ 409">
          <a:extLst>
            <a:ext uri="{FF2B5EF4-FFF2-40B4-BE49-F238E27FC236}">
              <a16:creationId xmlns:a16="http://schemas.microsoft.com/office/drawing/2014/main" id="{9C203F0F-950C-4595-BFDC-E18E860D7193}"/>
            </a:ext>
          </a:extLst>
        </xdr:cNvPr>
        <xdr:cNvCxnSpPr/>
      </xdr:nvCxnSpPr>
      <xdr:spPr>
        <a:xfrm>
          <a:off x="12446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100</xdr:row>
      <xdr:rowOff>129920</xdr:rowOff>
    </xdr:from>
    <xdr:ext cx="403059" cy="259045"/>
    <xdr:sp macro="" textlink="">
      <xdr:nvSpPr>
        <xdr:cNvPr id="411" name="テキスト ボックス 410">
          <a:extLst>
            <a:ext uri="{FF2B5EF4-FFF2-40B4-BE49-F238E27FC236}">
              <a16:creationId xmlns:a16="http://schemas.microsoft.com/office/drawing/2014/main" id="{900CC630-8FE8-405D-BAFF-0D5CE27674D3}"/>
            </a:ext>
          </a:extLst>
        </xdr:cNvPr>
        <xdr:cNvSpPr txBox="1"/>
      </xdr:nvSpPr>
      <xdr:spPr>
        <a:xfrm>
          <a:off x="12042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99</xdr:row>
      <xdr:rowOff>117021</xdr:rowOff>
    </xdr:from>
    <xdr:to>
      <xdr:col>89</xdr:col>
      <xdr:colOff>177800</xdr:colOff>
      <xdr:row>99</xdr:row>
      <xdr:rowOff>117021</xdr:rowOff>
    </xdr:to>
    <xdr:cxnSp macro="">
      <xdr:nvCxnSpPr>
        <xdr:cNvPr id="412" name="直線コネクタ 411">
          <a:extLst>
            <a:ext uri="{FF2B5EF4-FFF2-40B4-BE49-F238E27FC236}">
              <a16:creationId xmlns:a16="http://schemas.microsoft.com/office/drawing/2014/main" id="{1E3766FA-E4F5-46C0-966C-2374FAEF7A57}"/>
            </a:ext>
          </a:extLst>
        </xdr:cNvPr>
        <xdr:cNvCxnSpPr/>
      </xdr:nvCxnSpPr>
      <xdr:spPr>
        <a:xfrm>
          <a:off x="12446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98</xdr:row>
      <xdr:rowOff>146248</xdr:rowOff>
    </xdr:from>
    <xdr:ext cx="467179" cy="259045"/>
    <xdr:sp macro="" textlink="">
      <xdr:nvSpPr>
        <xdr:cNvPr id="413" name="テキスト ボックス 412">
          <a:extLst>
            <a:ext uri="{FF2B5EF4-FFF2-40B4-BE49-F238E27FC236}">
              <a16:creationId xmlns:a16="http://schemas.microsoft.com/office/drawing/2014/main" id="{6343FC53-3B86-456A-856D-36AC1A653690}"/>
            </a:ext>
          </a:extLst>
        </xdr:cNvPr>
        <xdr:cNvSpPr txBox="1"/>
      </xdr:nvSpPr>
      <xdr:spPr>
        <a:xfrm>
          <a:off x="11978821" y="1694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414" name="直線コネクタ 413">
          <a:extLst>
            <a:ext uri="{FF2B5EF4-FFF2-40B4-BE49-F238E27FC236}">
              <a16:creationId xmlns:a16="http://schemas.microsoft.com/office/drawing/2014/main" id="{D08204B8-F19E-4C8B-990F-D6CB22505B32}"/>
            </a:ext>
          </a:extLst>
        </xdr:cNvPr>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96</xdr:row>
      <xdr:rowOff>162577</xdr:rowOff>
    </xdr:from>
    <xdr:ext cx="467179" cy="259045"/>
    <xdr:sp macro="" textlink="">
      <xdr:nvSpPr>
        <xdr:cNvPr id="415" name="テキスト ボックス 414">
          <a:extLst>
            <a:ext uri="{FF2B5EF4-FFF2-40B4-BE49-F238E27FC236}">
              <a16:creationId xmlns:a16="http://schemas.microsoft.com/office/drawing/2014/main" id="{C3D5AA6E-AD9F-44AA-8C4E-3248CDA0D35B}"/>
            </a:ext>
          </a:extLst>
        </xdr:cNvPr>
        <xdr:cNvSpPr txBox="1"/>
      </xdr:nvSpPr>
      <xdr:spPr>
        <a:xfrm>
          <a:off x="11978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90</xdr:col>
      <xdr:colOff>25400</xdr:colOff>
      <xdr:row>111</xdr:row>
      <xdr:rowOff>19050</xdr:rowOff>
    </xdr:to>
    <xdr:sp macro="" textlink="">
      <xdr:nvSpPr>
        <xdr:cNvPr id="416" name="【庁舎】&#10;有形固定資産減価償却率グラフ枠">
          <a:extLst>
            <a:ext uri="{FF2B5EF4-FFF2-40B4-BE49-F238E27FC236}">
              <a16:creationId xmlns:a16="http://schemas.microsoft.com/office/drawing/2014/main" id="{44177E8B-29F0-4272-A4AE-9FEF542B7749}"/>
            </a:ext>
          </a:extLst>
        </xdr:cNvPr>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99</xdr:row>
      <xdr:rowOff>120287</xdr:rowOff>
    </xdr:from>
    <xdr:to>
      <xdr:col>85</xdr:col>
      <xdr:colOff>126364</xdr:colOff>
      <xdr:row>108</xdr:row>
      <xdr:rowOff>141514</xdr:rowOff>
    </xdr:to>
    <xdr:cxnSp macro="">
      <xdr:nvCxnSpPr>
        <xdr:cNvPr id="417" name="直線コネクタ 416">
          <a:extLst>
            <a:ext uri="{FF2B5EF4-FFF2-40B4-BE49-F238E27FC236}">
              <a16:creationId xmlns:a16="http://schemas.microsoft.com/office/drawing/2014/main" id="{EE020DD7-4FEC-417A-B312-0642BED55B46}"/>
            </a:ext>
          </a:extLst>
        </xdr:cNvPr>
        <xdr:cNvCxnSpPr/>
      </xdr:nvCxnSpPr>
      <xdr:spPr>
        <a:xfrm flipV="1">
          <a:off x="16318864" y="17093837"/>
          <a:ext cx="0" cy="156427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108</xdr:row>
      <xdr:rowOff>145341</xdr:rowOff>
    </xdr:from>
    <xdr:ext cx="340478" cy="259045"/>
    <xdr:sp macro="" textlink="">
      <xdr:nvSpPr>
        <xdr:cNvPr id="418" name="【庁舎】&#10;有形固定資産減価償却率最小値テキスト">
          <a:extLst>
            <a:ext uri="{FF2B5EF4-FFF2-40B4-BE49-F238E27FC236}">
              <a16:creationId xmlns:a16="http://schemas.microsoft.com/office/drawing/2014/main" id="{81C214BB-9726-4D3D-B570-11FE2C446D0D}"/>
            </a:ext>
          </a:extLst>
        </xdr:cNvPr>
        <xdr:cNvSpPr txBox="1"/>
      </xdr:nvSpPr>
      <xdr:spPr>
        <a:xfrm>
          <a:off x="16357600" y="18661941"/>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108</xdr:row>
      <xdr:rowOff>141514</xdr:rowOff>
    </xdr:from>
    <xdr:to>
      <xdr:col>86</xdr:col>
      <xdr:colOff>25400</xdr:colOff>
      <xdr:row>108</xdr:row>
      <xdr:rowOff>141514</xdr:rowOff>
    </xdr:to>
    <xdr:cxnSp macro="">
      <xdr:nvCxnSpPr>
        <xdr:cNvPr id="419" name="直線コネクタ 418">
          <a:extLst>
            <a:ext uri="{FF2B5EF4-FFF2-40B4-BE49-F238E27FC236}">
              <a16:creationId xmlns:a16="http://schemas.microsoft.com/office/drawing/2014/main" id="{308882F0-CCFF-4BEA-AAA6-A49252A4966B}"/>
            </a:ext>
          </a:extLst>
        </xdr:cNvPr>
        <xdr:cNvCxnSpPr/>
      </xdr:nvCxnSpPr>
      <xdr:spPr>
        <a:xfrm>
          <a:off x="16230600" y="186581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98</xdr:row>
      <xdr:rowOff>66964</xdr:rowOff>
    </xdr:from>
    <xdr:ext cx="405111" cy="259045"/>
    <xdr:sp macro="" textlink="">
      <xdr:nvSpPr>
        <xdr:cNvPr id="420" name="【庁舎】&#10;有形固定資産減価償却率最大値テキスト">
          <a:extLst>
            <a:ext uri="{FF2B5EF4-FFF2-40B4-BE49-F238E27FC236}">
              <a16:creationId xmlns:a16="http://schemas.microsoft.com/office/drawing/2014/main" id="{C90357C2-73AF-4CE6-A179-A292F40438FD}"/>
            </a:ext>
          </a:extLst>
        </xdr:cNvPr>
        <xdr:cNvSpPr txBox="1"/>
      </xdr:nvSpPr>
      <xdr:spPr>
        <a:xfrm>
          <a:off x="16357600" y="1686906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120287</xdr:rowOff>
    </xdr:from>
    <xdr:to>
      <xdr:col>86</xdr:col>
      <xdr:colOff>25400</xdr:colOff>
      <xdr:row>99</xdr:row>
      <xdr:rowOff>120287</xdr:rowOff>
    </xdr:to>
    <xdr:cxnSp macro="">
      <xdr:nvCxnSpPr>
        <xdr:cNvPr id="421" name="直線コネクタ 420">
          <a:extLst>
            <a:ext uri="{FF2B5EF4-FFF2-40B4-BE49-F238E27FC236}">
              <a16:creationId xmlns:a16="http://schemas.microsoft.com/office/drawing/2014/main" id="{EDB1E7F3-F541-4426-918B-47E20757F087}"/>
            </a:ext>
          </a:extLst>
        </xdr:cNvPr>
        <xdr:cNvCxnSpPr/>
      </xdr:nvCxnSpPr>
      <xdr:spPr>
        <a:xfrm>
          <a:off x="16230600" y="170938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103</xdr:row>
      <xdr:rowOff>561</xdr:rowOff>
    </xdr:from>
    <xdr:ext cx="405111" cy="259045"/>
    <xdr:sp macro="" textlink="">
      <xdr:nvSpPr>
        <xdr:cNvPr id="422" name="【庁舎】&#10;有形固定資産減価償却率平均値テキスト">
          <a:extLst>
            <a:ext uri="{FF2B5EF4-FFF2-40B4-BE49-F238E27FC236}">
              <a16:creationId xmlns:a16="http://schemas.microsoft.com/office/drawing/2014/main" id="{51CD2642-30FE-4D88-A7C8-B55B0C80EEB3}"/>
            </a:ext>
          </a:extLst>
        </xdr:cNvPr>
        <xdr:cNvSpPr txBox="1"/>
      </xdr:nvSpPr>
      <xdr:spPr>
        <a:xfrm>
          <a:off x="16357600" y="17659911"/>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103</xdr:row>
      <xdr:rowOff>22134</xdr:rowOff>
    </xdr:from>
    <xdr:to>
      <xdr:col>85</xdr:col>
      <xdr:colOff>177800</xdr:colOff>
      <xdr:row>103</xdr:row>
      <xdr:rowOff>123734</xdr:rowOff>
    </xdr:to>
    <xdr:sp macro="" textlink="">
      <xdr:nvSpPr>
        <xdr:cNvPr id="423" name="フローチャート: 判断 422">
          <a:extLst>
            <a:ext uri="{FF2B5EF4-FFF2-40B4-BE49-F238E27FC236}">
              <a16:creationId xmlns:a16="http://schemas.microsoft.com/office/drawing/2014/main" id="{B6C8E942-D63F-4351-9769-1AB6969DBD6B}"/>
            </a:ext>
          </a:extLst>
        </xdr:cNvPr>
        <xdr:cNvSpPr/>
      </xdr:nvSpPr>
      <xdr:spPr>
        <a:xfrm>
          <a:off x="16268700" y="176814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103</xdr:row>
      <xdr:rowOff>35198</xdr:rowOff>
    </xdr:from>
    <xdr:to>
      <xdr:col>81</xdr:col>
      <xdr:colOff>101600</xdr:colOff>
      <xdr:row>103</xdr:row>
      <xdr:rowOff>136798</xdr:rowOff>
    </xdr:to>
    <xdr:sp macro="" textlink="">
      <xdr:nvSpPr>
        <xdr:cNvPr id="424" name="フローチャート: 判断 423">
          <a:extLst>
            <a:ext uri="{FF2B5EF4-FFF2-40B4-BE49-F238E27FC236}">
              <a16:creationId xmlns:a16="http://schemas.microsoft.com/office/drawing/2014/main" id="{D123FDC3-9825-4C5E-8CA9-4829CE929E30}"/>
            </a:ext>
          </a:extLst>
        </xdr:cNvPr>
        <xdr:cNvSpPr/>
      </xdr:nvSpPr>
      <xdr:spPr>
        <a:xfrm>
          <a:off x="15430500" y="176945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26044</xdr:colOff>
      <xdr:row>103</xdr:row>
      <xdr:rowOff>127925</xdr:rowOff>
    </xdr:from>
    <xdr:ext cx="405111" cy="259045"/>
    <xdr:sp macro="" textlink="">
      <xdr:nvSpPr>
        <xdr:cNvPr id="425" name="n_1aveValue【庁舎】&#10;有形固定資産減価償却率">
          <a:extLst>
            <a:ext uri="{FF2B5EF4-FFF2-40B4-BE49-F238E27FC236}">
              <a16:creationId xmlns:a16="http://schemas.microsoft.com/office/drawing/2014/main" id="{0C4FF6DC-60F4-4BAD-80CF-7D142DA84266}"/>
            </a:ext>
          </a:extLst>
        </xdr:cNvPr>
        <xdr:cNvSpPr txBox="1"/>
      </xdr:nvSpPr>
      <xdr:spPr>
        <a:xfrm>
          <a:off x="15266044" y="1778727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103</xdr:row>
      <xdr:rowOff>53158</xdr:rowOff>
    </xdr:from>
    <xdr:to>
      <xdr:col>76</xdr:col>
      <xdr:colOff>165100</xdr:colOff>
      <xdr:row>103</xdr:row>
      <xdr:rowOff>154758</xdr:rowOff>
    </xdr:to>
    <xdr:sp macro="" textlink="">
      <xdr:nvSpPr>
        <xdr:cNvPr id="426" name="フローチャート: 判断 425">
          <a:extLst>
            <a:ext uri="{FF2B5EF4-FFF2-40B4-BE49-F238E27FC236}">
              <a16:creationId xmlns:a16="http://schemas.microsoft.com/office/drawing/2014/main" id="{601D6694-A878-4F3C-8682-83014E95C524}"/>
            </a:ext>
          </a:extLst>
        </xdr:cNvPr>
        <xdr:cNvSpPr/>
      </xdr:nvSpPr>
      <xdr:spPr>
        <a:xfrm>
          <a:off x="14541500" y="177125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102244</xdr:colOff>
      <xdr:row>103</xdr:row>
      <xdr:rowOff>145885</xdr:rowOff>
    </xdr:from>
    <xdr:ext cx="405111" cy="259045"/>
    <xdr:sp macro="" textlink="">
      <xdr:nvSpPr>
        <xdr:cNvPr id="427" name="n_2aveValue【庁舎】&#10;有形固定資産減価償却率">
          <a:extLst>
            <a:ext uri="{FF2B5EF4-FFF2-40B4-BE49-F238E27FC236}">
              <a16:creationId xmlns:a16="http://schemas.microsoft.com/office/drawing/2014/main" id="{57209985-6656-44C7-87C9-192856B8B9B8}"/>
            </a:ext>
          </a:extLst>
        </xdr:cNvPr>
        <xdr:cNvSpPr txBox="1"/>
      </xdr:nvSpPr>
      <xdr:spPr>
        <a:xfrm>
          <a:off x="14389744" y="1780523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103</xdr:row>
      <xdr:rowOff>56424</xdr:rowOff>
    </xdr:from>
    <xdr:to>
      <xdr:col>72</xdr:col>
      <xdr:colOff>38100</xdr:colOff>
      <xdr:row>103</xdr:row>
      <xdr:rowOff>158024</xdr:rowOff>
    </xdr:to>
    <xdr:sp macro="" textlink="">
      <xdr:nvSpPr>
        <xdr:cNvPr id="428" name="フローチャート: 判断 427">
          <a:extLst>
            <a:ext uri="{FF2B5EF4-FFF2-40B4-BE49-F238E27FC236}">
              <a16:creationId xmlns:a16="http://schemas.microsoft.com/office/drawing/2014/main" id="{EF69AA2E-6C8E-4A7E-ADD5-5F5AA9EB149F}"/>
            </a:ext>
          </a:extLst>
        </xdr:cNvPr>
        <xdr:cNvSpPr/>
      </xdr:nvSpPr>
      <xdr:spPr>
        <a:xfrm>
          <a:off x="13652500" y="177157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165744</xdr:colOff>
      <xdr:row>103</xdr:row>
      <xdr:rowOff>149151</xdr:rowOff>
    </xdr:from>
    <xdr:ext cx="405111" cy="259045"/>
    <xdr:sp macro="" textlink="">
      <xdr:nvSpPr>
        <xdr:cNvPr id="429" name="n_3aveValue【庁舎】&#10;有形固定資産減価償却率">
          <a:extLst>
            <a:ext uri="{FF2B5EF4-FFF2-40B4-BE49-F238E27FC236}">
              <a16:creationId xmlns:a16="http://schemas.microsoft.com/office/drawing/2014/main" id="{EA2AF732-7B83-42F7-99C6-1FD0E50DD4E0}"/>
            </a:ext>
          </a:extLst>
        </xdr:cNvPr>
        <xdr:cNvSpPr txBox="1"/>
      </xdr:nvSpPr>
      <xdr:spPr>
        <a:xfrm>
          <a:off x="13500744" y="1780850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111</xdr:row>
      <xdr:rowOff>16527</xdr:rowOff>
    </xdr:from>
    <xdr:ext cx="762000" cy="259045"/>
    <xdr:sp macro="" textlink="">
      <xdr:nvSpPr>
        <xdr:cNvPr id="430" name="テキスト ボックス 429">
          <a:extLst>
            <a:ext uri="{FF2B5EF4-FFF2-40B4-BE49-F238E27FC236}">
              <a16:creationId xmlns:a16="http://schemas.microsoft.com/office/drawing/2014/main" id="{1E0320F9-A3FA-4497-92E4-E1E9BD46026D}"/>
            </a:ext>
          </a:extLst>
        </xdr:cNvPr>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431" name="テキスト ボックス 430">
          <a:extLst>
            <a:ext uri="{FF2B5EF4-FFF2-40B4-BE49-F238E27FC236}">
              <a16:creationId xmlns:a16="http://schemas.microsoft.com/office/drawing/2014/main" id="{F7E397B1-F549-4F46-9C18-4BF043252143}"/>
            </a:ext>
          </a:extLst>
        </xdr:cNvPr>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432" name="テキスト ボックス 431">
          <a:extLst>
            <a:ext uri="{FF2B5EF4-FFF2-40B4-BE49-F238E27FC236}">
              <a16:creationId xmlns:a16="http://schemas.microsoft.com/office/drawing/2014/main" id="{2C5CD4AA-887C-43E2-96A5-417E8152B9B1}"/>
            </a:ext>
          </a:extLst>
        </xdr:cNvPr>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433" name="テキスト ボックス 432">
          <a:extLst>
            <a:ext uri="{FF2B5EF4-FFF2-40B4-BE49-F238E27FC236}">
              <a16:creationId xmlns:a16="http://schemas.microsoft.com/office/drawing/2014/main" id="{D127E525-1F5C-44E8-BF69-DCD7A56887D7}"/>
            </a:ext>
          </a:extLst>
        </xdr:cNvPr>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434" name="テキスト ボックス 433">
          <a:extLst>
            <a:ext uri="{FF2B5EF4-FFF2-40B4-BE49-F238E27FC236}">
              <a16:creationId xmlns:a16="http://schemas.microsoft.com/office/drawing/2014/main" id="{47839A76-5A6C-4B61-82C0-5EA946B49A59}"/>
            </a:ext>
          </a:extLst>
        </xdr:cNvPr>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100</xdr:row>
      <xdr:rowOff>71120</xdr:rowOff>
    </xdr:from>
    <xdr:to>
      <xdr:col>85</xdr:col>
      <xdr:colOff>177800</xdr:colOff>
      <xdr:row>101</xdr:row>
      <xdr:rowOff>1270</xdr:rowOff>
    </xdr:to>
    <xdr:sp macro="" textlink="">
      <xdr:nvSpPr>
        <xdr:cNvPr id="435" name="楕円 434">
          <a:extLst>
            <a:ext uri="{FF2B5EF4-FFF2-40B4-BE49-F238E27FC236}">
              <a16:creationId xmlns:a16="http://schemas.microsoft.com/office/drawing/2014/main" id="{3563D5BD-C3BA-4155-B6B5-BB4B70698BFC}"/>
            </a:ext>
          </a:extLst>
        </xdr:cNvPr>
        <xdr:cNvSpPr/>
      </xdr:nvSpPr>
      <xdr:spPr>
        <a:xfrm>
          <a:off x="16268700" y="172161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99</xdr:row>
      <xdr:rowOff>93997</xdr:rowOff>
    </xdr:from>
    <xdr:ext cx="405111" cy="259045"/>
    <xdr:sp macro="" textlink="">
      <xdr:nvSpPr>
        <xdr:cNvPr id="436" name="【庁舎】&#10;有形固定資産減価償却率該当値テキスト">
          <a:extLst>
            <a:ext uri="{FF2B5EF4-FFF2-40B4-BE49-F238E27FC236}">
              <a16:creationId xmlns:a16="http://schemas.microsoft.com/office/drawing/2014/main" id="{B71880CE-8502-425B-AF96-F923C0C87B29}"/>
            </a:ext>
          </a:extLst>
        </xdr:cNvPr>
        <xdr:cNvSpPr txBox="1"/>
      </xdr:nvSpPr>
      <xdr:spPr>
        <a:xfrm>
          <a:off x="16357600" y="170675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100</xdr:row>
      <xdr:rowOff>105411</xdr:rowOff>
    </xdr:from>
    <xdr:to>
      <xdr:col>81</xdr:col>
      <xdr:colOff>101600</xdr:colOff>
      <xdr:row>101</xdr:row>
      <xdr:rowOff>35561</xdr:rowOff>
    </xdr:to>
    <xdr:sp macro="" textlink="">
      <xdr:nvSpPr>
        <xdr:cNvPr id="437" name="楕円 436">
          <a:extLst>
            <a:ext uri="{FF2B5EF4-FFF2-40B4-BE49-F238E27FC236}">
              <a16:creationId xmlns:a16="http://schemas.microsoft.com/office/drawing/2014/main" id="{660DB142-A5AF-404E-B639-0872F61A7C3F}"/>
            </a:ext>
          </a:extLst>
        </xdr:cNvPr>
        <xdr:cNvSpPr/>
      </xdr:nvSpPr>
      <xdr:spPr>
        <a:xfrm>
          <a:off x="15430500" y="172504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100</xdr:row>
      <xdr:rowOff>121920</xdr:rowOff>
    </xdr:from>
    <xdr:to>
      <xdr:col>85</xdr:col>
      <xdr:colOff>127000</xdr:colOff>
      <xdr:row>100</xdr:row>
      <xdr:rowOff>156211</xdr:rowOff>
    </xdr:to>
    <xdr:cxnSp macro="">
      <xdr:nvCxnSpPr>
        <xdr:cNvPr id="438" name="直線コネクタ 437">
          <a:extLst>
            <a:ext uri="{FF2B5EF4-FFF2-40B4-BE49-F238E27FC236}">
              <a16:creationId xmlns:a16="http://schemas.microsoft.com/office/drawing/2014/main" id="{40127C0B-3A24-4FDB-875E-CB54287E628C}"/>
            </a:ext>
          </a:extLst>
        </xdr:cNvPr>
        <xdr:cNvCxnSpPr/>
      </xdr:nvCxnSpPr>
      <xdr:spPr>
        <a:xfrm flipV="1">
          <a:off x="15481300" y="17266920"/>
          <a:ext cx="838200" cy="342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100</xdr:row>
      <xdr:rowOff>142966</xdr:rowOff>
    </xdr:from>
    <xdr:to>
      <xdr:col>76</xdr:col>
      <xdr:colOff>165100</xdr:colOff>
      <xdr:row>101</xdr:row>
      <xdr:rowOff>73116</xdr:rowOff>
    </xdr:to>
    <xdr:sp macro="" textlink="">
      <xdr:nvSpPr>
        <xdr:cNvPr id="439" name="楕円 438">
          <a:extLst>
            <a:ext uri="{FF2B5EF4-FFF2-40B4-BE49-F238E27FC236}">
              <a16:creationId xmlns:a16="http://schemas.microsoft.com/office/drawing/2014/main" id="{26248CA0-12E7-4CC4-B418-6C870AC59B70}"/>
            </a:ext>
          </a:extLst>
        </xdr:cNvPr>
        <xdr:cNvSpPr/>
      </xdr:nvSpPr>
      <xdr:spPr>
        <a:xfrm>
          <a:off x="14541500" y="172879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100</xdr:row>
      <xdr:rowOff>156211</xdr:rowOff>
    </xdr:from>
    <xdr:to>
      <xdr:col>81</xdr:col>
      <xdr:colOff>50800</xdr:colOff>
      <xdr:row>101</xdr:row>
      <xdr:rowOff>22316</xdr:rowOff>
    </xdr:to>
    <xdr:cxnSp macro="">
      <xdr:nvCxnSpPr>
        <xdr:cNvPr id="440" name="直線コネクタ 439">
          <a:extLst>
            <a:ext uri="{FF2B5EF4-FFF2-40B4-BE49-F238E27FC236}">
              <a16:creationId xmlns:a16="http://schemas.microsoft.com/office/drawing/2014/main" id="{B271D6CA-68F7-4E7C-B585-FA0D46F62C12}"/>
            </a:ext>
          </a:extLst>
        </xdr:cNvPr>
        <xdr:cNvCxnSpPr/>
      </xdr:nvCxnSpPr>
      <xdr:spPr>
        <a:xfrm flipV="1">
          <a:off x="14592300" y="17301211"/>
          <a:ext cx="889000" cy="375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101</xdr:row>
      <xdr:rowOff>13970</xdr:rowOff>
    </xdr:from>
    <xdr:to>
      <xdr:col>72</xdr:col>
      <xdr:colOff>38100</xdr:colOff>
      <xdr:row>101</xdr:row>
      <xdr:rowOff>115570</xdr:rowOff>
    </xdr:to>
    <xdr:sp macro="" textlink="">
      <xdr:nvSpPr>
        <xdr:cNvPr id="441" name="楕円 440">
          <a:extLst>
            <a:ext uri="{FF2B5EF4-FFF2-40B4-BE49-F238E27FC236}">
              <a16:creationId xmlns:a16="http://schemas.microsoft.com/office/drawing/2014/main" id="{7C11F908-46C7-471E-BA10-507161FA1525}"/>
            </a:ext>
          </a:extLst>
        </xdr:cNvPr>
        <xdr:cNvSpPr/>
      </xdr:nvSpPr>
      <xdr:spPr>
        <a:xfrm>
          <a:off x="13652500" y="17330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101</xdr:row>
      <xdr:rowOff>22316</xdr:rowOff>
    </xdr:from>
    <xdr:to>
      <xdr:col>76</xdr:col>
      <xdr:colOff>114300</xdr:colOff>
      <xdr:row>101</xdr:row>
      <xdr:rowOff>64770</xdr:rowOff>
    </xdr:to>
    <xdr:cxnSp macro="">
      <xdr:nvCxnSpPr>
        <xdr:cNvPr id="442" name="直線コネクタ 441">
          <a:extLst>
            <a:ext uri="{FF2B5EF4-FFF2-40B4-BE49-F238E27FC236}">
              <a16:creationId xmlns:a16="http://schemas.microsoft.com/office/drawing/2014/main" id="{5A68F545-14FC-40B0-8E44-CD2F971C3E43}"/>
            </a:ext>
          </a:extLst>
        </xdr:cNvPr>
        <xdr:cNvCxnSpPr/>
      </xdr:nvCxnSpPr>
      <xdr:spPr>
        <a:xfrm flipV="1">
          <a:off x="13703300" y="17338766"/>
          <a:ext cx="889000" cy="424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99</xdr:row>
      <xdr:rowOff>52088</xdr:rowOff>
    </xdr:from>
    <xdr:ext cx="405111" cy="259045"/>
    <xdr:sp macro="" textlink="">
      <xdr:nvSpPr>
        <xdr:cNvPr id="443" name="n_1mainValue【庁舎】&#10;有形固定資産減価償却率">
          <a:extLst>
            <a:ext uri="{FF2B5EF4-FFF2-40B4-BE49-F238E27FC236}">
              <a16:creationId xmlns:a16="http://schemas.microsoft.com/office/drawing/2014/main" id="{A3591CD4-53A2-4156-AD22-E72D31236292}"/>
            </a:ext>
          </a:extLst>
        </xdr:cNvPr>
        <xdr:cNvSpPr txBox="1"/>
      </xdr:nvSpPr>
      <xdr:spPr>
        <a:xfrm>
          <a:off x="15266044" y="170256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99</xdr:row>
      <xdr:rowOff>89643</xdr:rowOff>
    </xdr:from>
    <xdr:ext cx="405111" cy="259045"/>
    <xdr:sp macro="" textlink="">
      <xdr:nvSpPr>
        <xdr:cNvPr id="444" name="n_2mainValue【庁舎】&#10;有形固定資産減価償却率">
          <a:extLst>
            <a:ext uri="{FF2B5EF4-FFF2-40B4-BE49-F238E27FC236}">
              <a16:creationId xmlns:a16="http://schemas.microsoft.com/office/drawing/2014/main" id="{07008A67-8B30-4EAE-BA90-6022F976CA38}"/>
            </a:ext>
          </a:extLst>
        </xdr:cNvPr>
        <xdr:cNvSpPr txBox="1"/>
      </xdr:nvSpPr>
      <xdr:spPr>
        <a:xfrm>
          <a:off x="14389744" y="1706319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99</xdr:row>
      <xdr:rowOff>132097</xdr:rowOff>
    </xdr:from>
    <xdr:ext cx="405111" cy="259045"/>
    <xdr:sp macro="" textlink="">
      <xdr:nvSpPr>
        <xdr:cNvPr id="445" name="n_3mainValue【庁舎】&#10;有形固定資産減価償却率">
          <a:extLst>
            <a:ext uri="{FF2B5EF4-FFF2-40B4-BE49-F238E27FC236}">
              <a16:creationId xmlns:a16="http://schemas.microsoft.com/office/drawing/2014/main" id="{0A57CE3E-D3D8-430A-AFE3-57AD069E50E3}"/>
            </a:ext>
          </a:extLst>
        </xdr:cNvPr>
        <xdr:cNvSpPr txBox="1"/>
      </xdr:nvSpPr>
      <xdr:spPr>
        <a:xfrm>
          <a:off x="13500744" y="171056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446" name="正方形/長方形 445">
          <a:extLst>
            <a:ext uri="{FF2B5EF4-FFF2-40B4-BE49-F238E27FC236}">
              <a16:creationId xmlns:a16="http://schemas.microsoft.com/office/drawing/2014/main" id="{1F860B32-8CA3-4E51-ADDD-EC167225C7AE}"/>
            </a:ext>
          </a:extLst>
        </xdr:cNvPr>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447" name="正方形/長方形 446">
          <a:extLst>
            <a:ext uri="{FF2B5EF4-FFF2-40B4-BE49-F238E27FC236}">
              <a16:creationId xmlns:a16="http://schemas.microsoft.com/office/drawing/2014/main" id="{56F38955-6FC5-460A-9243-953897E5E333}"/>
            </a:ext>
          </a:extLst>
        </xdr:cNvPr>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448" name="正方形/長方形 447">
          <a:extLst>
            <a:ext uri="{FF2B5EF4-FFF2-40B4-BE49-F238E27FC236}">
              <a16:creationId xmlns:a16="http://schemas.microsoft.com/office/drawing/2014/main" id="{F0F3EE44-4701-4806-A4D0-B1ABB2B6A364}"/>
            </a:ext>
          </a:extLst>
        </xdr:cNvPr>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449" name="正方形/長方形 448">
          <a:extLst>
            <a:ext uri="{FF2B5EF4-FFF2-40B4-BE49-F238E27FC236}">
              <a16:creationId xmlns:a16="http://schemas.microsoft.com/office/drawing/2014/main" id="{858211FC-AC11-4F09-8BB5-7F6498C193DD}"/>
            </a:ext>
          </a:extLst>
        </xdr:cNvPr>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450" name="正方形/長方形 449">
          <a:extLst>
            <a:ext uri="{FF2B5EF4-FFF2-40B4-BE49-F238E27FC236}">
              <a16:creationId xmlns:a16="http://schemas.microsoft.com/office/drawing/2014/main" id="{35AD403F-2C19-4C4F-8445-94B3F261DBA0}"/>
            </a:ext>
          </a:extLst>
        </xdr:cNvPr>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451" name="正方形/長方形 450">
          <a:extLst>
            <a:ext uri="{FF2B5EF4-FFF2-40B4-BE49-F238E27FC236}">
              <a16:creationId xmlns:a16="http://schemas.microsoft.com/office/drawing/2014/main" id="{01383249-7A2C-4E58-A45E-EEB0A7629618}"/>
            </a:ext>
          </a:extLst>
        </xdr:cNvPr>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452" name="正方形/長方形 451">
          <a:extLst>
            <a:ext uri="{FF2B5EF4-FFF2-40B4-BE49-F238E27FC236}">
              <a16:creationId xmlns:a16="http://schemas.microsoft.com/office/drawing/2014/main" id="{A2BBB977-0737-49B8-8224-CB6B144DCDE7}"/>
            </a:ext>
          </a:extLst>
        </xdr:cNvPr>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453" name="正方形/長方形 452">
          <a:extLst>
            <a:ext uri="{FF2B5EF4-FFF2-40B4-BE49-F238E27FC236}">
              <a16:creationId xmlns:a16="http://schemas.microsoft.com/office/drawing/2014/main" id="{0A1F63A8-86FC-4F47-82C8-5C68886D3EA9}"/>
            </a:ext>
          </a:extLst>
        </xdr:cNvPr>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454" name="テキスト ボックス 453">
          <a:extLst>
            <a:ext uri="{FF2B5EF4-FFF2-40B4-BE49-F238E27FC236}">
              <a16:creationId xmlns:a16="http://schemas.microsoft.com/office/drawing/2014/main" id="{137C5720-4043-4B52-A09F-FB1B6FBE06F1}"/>
            </a:ext>
          </a:extLst>
        </xdr:cNvPr>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455" name="直線コネクタ 454">
          <a:extLst>
            <a:ext uri="{FF2B5EF4-FFF2-40B4-BE49-F238E27FC236}">
              <a16:creationId xmlns:a16="http://schemas.microsoft.com/office/drawing/2014/main" id="{E0D29BA3-C28C-49F3-9F72-A35C40E8AD2B}"/>
            </a:ext>
          </a:extLst>
        </xdr:cNvPr>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108</xdr:row>
      <xdr:rowOff>152400</xdr:rowOff>
    </xdr:from>
    <xdr:to>
      <xdr:col>120</xdr:col>
      <xdr:colOff>114300</xdr:colOff>
      <xdr:row>108</xdr:row>
      <xdr:rowOff>152400</xdr:rowOff>
    </xdr:to>
    <xdr:cxnSp macro="">
      <xdr:nvCxnSpPr>
        <xdr:cNvPr id="456" name="直線コネクタ 455">
          <a:extLst>
            <a:ext uri="{FF2B5EF4-FFF2-40B4-BE49-F238E27FC236}">
              <a16:creationId xmlns:a16="http://schemas.microsoft.com/office/drawing/2014/main" id="{C56B361D-15D2-4212-BADF-03ACC8D515BE}"/>
            </a:ext>
          </a:extLst>
        </xdr:cNvPr>
        <xdr:cNvCxnSpPr/>
      </xdr:nvCxnSpPr>
      <xdr:spPr>
        <a:xfrm>
          <a:off x="18288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10177</xdr:rowOff>
    </xdr:from>
    <xdr:ext cx="467179" cy="259045"/>
    <xdr:sp macro="" textlink="">
      <xdr:nvSpPr>
        <xdr:cNvPr id="457" name="テキスト ボックス 456">
          <a:extLst>
            <a:ext uri="{FF2B5EF4-FFF2-40B4-BE49-F238E27FC236}">
              <a16:creationId xmlns:a16="http://schemas.microsoft.com/office/drawing/2014/main" id="{5A3692B9-A84C-4951-AF73-0D5065D49EBF}"/>
            </a:ext>
          </a:extLst>
        </xdr:cNvPr>
        <xdr:cNvSpPr txBox="1"/>
      </xdr:nvSpPr>
      <xdr:spPr>
        <a:xfrm>
          <a:off x="17820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106</xdr:row>
      <xdr:rowOff>114300</xdr:rowOff>
    </xdr:from>
    <xdr:to>
      <xdr:col>120</xdr:col>
      <xdr:colOff>114300</xdr:colOff>
      <xdr:row>106</xdr:row>
      <xdr:rowOff>114300</xdr:rowOff>
    </xdr:to>
    <xdr:cxnSp macro="">
      <xdr:nvCxnSpPr>
        <xdr:cNvPr id="458" name="直線コネクタ 457">
          <a:extLst>
            <a:ext uri="{FF2B5EF4-FFF2-40B4-BE49-F238E27FC236}">
              <a16:creationId xmlns:a16="http://schemas.microsoft.com/office/drawing/2014/main" id="{7FBA6CCA-2C89-4565-885F-188E2D9EAB9A}"/>
            </a:ext>
          </a:extLst>
        </xdr:cNvPr>
        <xdr:cNvCxnSpPr/>
      </xdr:nvCxnSpPr>
      <xdr:spPr>
        <a:xfrm>
          <a:off x="18288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105</xdr:row>
      <xdr:rowOff>143527</xdr:rowOff>
    </xdr:from>
    <xdr:ext cx="467179" cy="259045"/>
    <xdr:sp macro="" textlink="">
      <xdr:nvSpPr>
        <xdr:cNvPr id="459" name="テキスト ボックス 458">
          <a:extLst>
            <a:ext uri="{FF2B5EF4-FFF2-40B4-BE49-F238E27FC236}">
              <a16:creationId xmlns:a16="http://schemas.microsoft.com/office/drawing/2014/main" id="{0B81C051-4A0B-4BF9-8519-83F529F290C0}"/>
            </a:ext>
          </a:extLst>
        </xdr:cNvPr>
        <xdr:cNvSpPr txBox="1"/>
      </xdr:nvSpPr>
      <xdr:spPr>
        <a:xfrm>
          <a:off x="17820821" y="181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104</xdr:row>
      <xdr:rowOff>76200</xdr:rowOff>
    </xdr:from>
    <xdr:to>
      <xdr:col>120</xdr:col>
      <xdr:colOff>114300</xdr:colOff>
      <xdr:row>104</xdr:row>
      <xdr:rowOff>76200</xdr:rowOff>
    </xdr:to>
    <xdr:cxnSp macro="">
      <xdr:nvCxnSpPr>
        <xdr:cNvPr id="460" name="直線コネクタ 459">
          <a:extLst>
            <a:ext uri="{FF2B5EF4-FFF2-40B4-BE49-F238E27FC236}">
              <a16:creationId xmlns:a16="http://schemas.microsoft.com/office/drawing/2014/main" id="{8D1EC590-869D-4EDC-AE7F-602907D96C8C}"/>
            </a:ext>
          </a:extLst>
        </xdr:cNvPr>
        <xdr:cNvCxnSpPr/>
      </xdr:nvCxnSpPr>
      <xdr:spPr>
        <a:xfrm>
          <a:off x="18288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103</xdr:row>
      <xdr:rowOff>105427</xdr:rowOff>
    </xdr:from>
    <xdr:ext cx="467179" cy="259045"/>
    <xdr:sp macro="" textlink="">
      <xdr:nvSpPr>
        <xdr:cNvPr id="461" name="テキスト ボックス 460">
          <a:extLst>
            <a:ext uri="{FF2B5EF4-FFF2-40B4-BE49-F238E27FC236}">
              <a16:creationId xmlns:a16="http://schemas.microsoft.com/office/drawing/2014/main" id="{5EEC6E78-8969-4433-B3DA-E9E57497207B}"/>
            </a:ext>
          </a:extLst>
        </xdr:cNvPr>
        <xdr:cNvSpPr txBox="1"/>
      </xdr:nvSpPr>
      <xdr:spPr>
        <a:xfrm>
          <a:off x="17820821" y="177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102</xdr:row>
      <xdr:rowOff>38100</xdr:rowOff>
    </xdr:from>
    <xdr:to>
      <xdr:col>120</xdr:col>
      <xdr:colOff>114300</xdr:colOff>
      <xdr:row>102</xdr:row>
      <xdr:rowOff>38100</xdr:rowOff>
    </xdr:to>
    <xdr:cxnSp macro="">
      <xdr:nvCxnSpPr>
        <xdr:cNvPr id="462" name="直線コネクタ 461">
          <a:extLst>
            <a:ext uri="{FF2B5EF4-FFF2-40B4-BE49-F238E27FC236}">
              <a16:creationId xmlns:a16="http://schemas.microsoft.com/office/drawing/2014/main" id="{F6EBF82A-43E5-4D0C-B297-71E4A324F605}"/>
            </a:ext>
          </a:extLst>
        </xdr:cNvPr>
        <xdr:cNvCxnSpPr/>
      </xdr:nvCxnSpPr>
      <xdr:spPr>
        <a:xfrm>
          <a:off x="18288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101</xdr:row>
      <xdr:rowOff>67327</xdr:rowOff>
    </xdr:from>
    <xdr:ext cx="467179" cy="259045"/>
    <xdr:sp macro="" textlink="">
      <xdr:nvSpPr>
        <xdr:cNvPr id="463" name="テキスト ボックス 462">
          <a:extLst>
            <a:ext uri="{FF2B5EF4-FFF2-40B4-BE49-F238E27FC236}">
              <a16:creationId xmlns:a16="http://schemas.microsoft.com/office/drawing/2014/main" id="{02574290-C305-4D22-A053-9F859D90D41F}"/>
            </a:ext>
          </a:extLst>
        </xdr:cNvPr>
        <xdr:cNvSpPr txBox="1"/>
      </xdr:nvSpPr>
      <xdr:spPr>
        <a:xfrm>
          <a:off x="17820821" y="173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100</xdr:row>
      <xdr:rowOff>0</xdr:rowOff>
    </xdr:from>
    <xdr:to>
      <xdr:col>120</xdr:col>
      <xdr:colOff>114300</xdr:colOff>
      <xdr:row>100</xdr:row>
      <xdr:rowOff>0</xdr:rowOff>
    </xdr:to>
    <xdr:cxnSp macro="">
      <xdr:nvCxnSpPr>
        <xdr:cNvPr id="464" name="直線コネクタ 463">
          <a:extLst>
            <a:ext uri="{FF2B5EF4-FFF2-40B4-BE49-F238E27FC236}">
              <a16:creationId xmlns:a16="http://schemas.microsoft.com/office/drawing/2014/main" id="{F64219E9-CA13-46CE-A2D2-1A6B02F202C8}"/>
            </a:ext>
          </a:extLst>
        </xdr:cNvPr>
        <xdr:cNvCxnSpPr/>
      </xdr:nvCxnSpPr>
      <xdr:spPr>
        <a:xfrm>
          <a:off x="18288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99</xdr:row>
      <xdr:rowOff>29227</xdr:rowOff>
    </xdr:from>
    <xdr:ext cx="467179" cy="259045"/>
    <xdr:sp macro="" textlink="">
      <xdr:nvSpPr>
        <xdr:cNvPr id="465" name="テキスト ボックス 464">
          <a:extLst>
            <a:ext uri="{FF2B5EF4-FFF2-40B4-BE49-F238E27FC236}">
              <a16:creationId xmlns:a16="http://schemas.microsoft.com/office/drawing/2014/main" id="{A792786B-3D72-4D34-9366-D4C748250846}"/>
            </a:ext>
          </a:extLst>
        </xdr:cNvPr>
        <xdr:cNvSpPr txBox="1"/>
      </xdr:nvSpPr>
      <xdr:spPr>
        <a:xfrm>
          <a:off x="17820821" y="1700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466" name="直線コネクタ 465">
          <a:extLst>
            <a:ext uri="{FF2B5EF4-FFF2-40B4-BE49-F238E27FC236}">
              <a16:creationId xmlns:a16="http://schemas.microsoft.com/office/drawing/2014/main" id="{3CB0304F-CC0D-4046-92AE-29FE64D392C9}"/>
            </a:ext>
          </a:extLst>
        </xdr:cNvPr>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467" name="テキスト ボックス 466">
          <a:extLst>
            <a:ext uri="{FF2B5EF4-FFF2-40B4-BE49-F238E27FC236}">
              <a16:creationId xmlns:a16="http://schemas.microsoft.com/office/drawing/2014/main" id="{2095681D-D7AB-4B96-9D0E-9AFF1BB1484B}"/>
            </a:ext>
          </a:extLst>
        </xdr:cNvPr>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468" name="【庁舎】&#10;一人当たり面積グラフ枠">
          <a:extLst>
            <a:ext uri="{FF2B5EF4-FFF2-40B4-BE49-F238E27FC236}">
              <a16:creationId xmlns:a16="http://schemas.microsoft.com/office/drawing/2014/main" id="{416F54DF-B806-495C-87ED-FF1CD7A8FFC6}"/>
            </a:ext>
          </a:extLst>
        </xdr:cNvPr>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101</xdr:row>
      <xdr:rowOff>64770</xdr:rowOff>
    </xdr:from>
    <xdr:to>
      <xdr:col>116</xdr:col>
      <xdr:colOff>62864</xdr:colOff>
      <xdr:row>108</xdr:row>
      <xdr:rowOff>114681</xdr:rowOff>
    </xdr:to>
    <xdr:cxnSp macro="">
      <xdr:nvCxnSpPr>
        <xdr:cNvPr id="469" name="直線コネクタ 468">
          <a:extLst>
            <a:ext uri="{FF2B5EF4-FFF2-40B4-BE49-F238E27FC236}">
              <a16:creationId xmlns:a16="http://schemas.microsoft.com/office/drawing/2014/main" id="{8E09B7ED-D0CB-418C-BE92-F373D24E38F4}"/>
            </a:ext>
          </a:extLst>
        </xdr:cNvPr>
        <xdr:cNvCxnSpPr/>
      </xdr:nvCxnSpPr>
      <xdr:spPr>
        <a:xfrm flipV="1">
          <a:off x="22160864" y="17381220"/>
          <a:ext cx="0" cy="125006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108</xdr:row>
      <xdr:rowOff>118508</xdr:rowOff>
    </xdr:from>
    <xdr:ext cx="469744" cy="259045"/>
    <xdr:sp macro="" textlink="">
      <xdr:nvSpPr>
        <xdr:cNvPr id="470" name="【庁舎】&#10;一人当たり面積最小値テキスト">
          <a:extLst>
            <a:ext uri="{FF2B5EF4-FFF2-40B4-BE49-F238E27FC236}">
              <a16:creationId xmlns:a16="http://schemas.microsoft.com/office/drawing/2014/main" id="{D5A857EF-36AC-4107-9963-B72F0320839B}"/>
            </a:ext>
          </a:extLst>
        </xdr:cNvPr>
        <xdr:cNvSpPr txBox="1"/>
      </xdr:nvSpPr>
      <xdr:spPr>
        <a:xfrm>
          <a:off x="22199600" y="186351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0.099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108</xdr:row>
      <xdr:rowOff>114681</xdr:rowOff>
    </xdr:from>
    <xdr:to>
      <xdr:col>116</xdr:col>
      <xdr:colOff>152400</xdr:colOff>
      <xdr:row>108</xdr:row>
      <xdr:rowOff>114681</xdr:rowOff>
    </xdr:to>
    <xdr:cxnSp macro="">
      <xdr:nvCxnSpPr>
        <xdr:cNvPr id="471" name="直線コネクタ 470">
          <a:extLst>
            <a:ext uri="{FF2B5EF4-FFF2-40B4-BE49-F238E27FC236}">
              <a16:creationId xmlns:a16="http://schemas.microsoft.com/office/drawing/2014/main" id="{E0566F7C-1452-466A-8D8E-2FC09EC34A43}"/>
            </a:ext>
          </a:extLst>
        </xdr:cNvPr>
        <xdr:cNvCxnSpPr/>
      </xdr:nvCxnSpPr>
      <xdr:spPr>
        <a:xfrm>
          <a:off x="22072600" y="1863128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100</xdr:row>
      <xdr:rowOff>11447</xdr:rowOff>
    </xdr:from>
    <xdr:ext cx="469744" cy="259045"/>
    <xdr:sp macro="" textlink="">
      <xdr:nvSpPr>
        <xdr:cNvPr id="472" name="【庁舎】&#10;一人当たり面積最大値テキスト">
          <a:extLst>
            <a:ext uri="{FF2B5EF4-FFF2-40B4-BE49-F238E27FC236}">
              <a16:creationId xmlns:a16="http://schemas.microsoft.com/office/drawing/2014/main" id="{E3BECB87-0871-42C6-9D15-8195C1A36D4C}"/>
            </a:ext>
          </a:extLst>
        </xdr:cNvPr>
        <xdr:cNvSpPr txBox="1"/>
      </xdr:nvSpPr>
      <xdr:spPr>
        <a:xfrm>
          <a:off x="22199600" y="171564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101</xdr:row>
      <xdr:rowOff>64770</xdr:rowOff>
    </xdr:from>
    <xdr:to>
      <xdr:col>116</xdr:col>
      <xdr:colOff>152400</xdr:colOff>
      <xdr:row>101</xdr:row>
      <xdr:rowOff>64770</xdr:rowOff>
    </xdr:to>
    <xdr:cxnSp macro="">
      <xdr:nvCxnSpPr>
        <xdr:cNvPr id="473" name="直線コネクタ 472">
          <a:extLst>
            <a:ext uri="{FF2B5EF4-FFF2-40B4-BE49-F238E27FC236}">
              <a16:creationId xmlns:a16="http://schemas.microsoft.com/office/drawing/2014/main" id="{A296D604-DAE1-4053-9042-1AB6ED404FA8}"/>
            </a:ext>
          </a:extLst>
        </xdr:cNvPr>
        <xdr:cNvCxnSpPr/>
      </xdr:nvCxnSpPr>
      <xdr:spPr>
        <a:xfrm>
          <a:off x="22072600" y="173812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106</xdr:row>
      <xdr:rowOff>148480</xdr:rowOff>
    </xdr:from>
    <xdr:ext cx="469744" cy="259045"/>
    <xdr:sp macro="" textlink="">
      <xdr:nvSpPr>
        <xdr:cNvPr id="474" name="【庁舎】&#10;一人当たり面積平均値テキスト">
          <a:extLst>
            <a:ext uri="{FF2B5EF4-FFF2-40B4-BE49-F238E27FC236}">
              <a16:creationId xmlns:a16="http://schemas.microsoft.com/office/drawing/2014/main" id="{0A421688-6357-4EFA-A36C-736A76D8F750}"/>
            </a:ext>
          </a:extLst>
        </xdr:cNvPr>
        <xdr:cNvSpPr txBox="1"/>
      </xdr:nvSpPr>
      <xdr:spPr>
        <a:xfrm>
          <a:off x="22199600" y="1832218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0.387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107</xdr:row>
      <xdr:rowOff>125603</xdr:rowOff>
    </xdr:from>
    <xdr:to>
      <xdr:col>116</xdr:col>
      <xdr:colOff>114300</xdr:colOff>
      <xdr:row>108</xdr:row>
      <xdr:rowOff>55753</xdr:rowOff>
    </xdr:to>
    <xdr:sp macro="" textlink="">
      <xdr:nvSpPr>
        <xdr:cNvPr id="475" name="フローチャート: 判断 474">
          <a:extLst>
            <a:ext uri="{FF2B5EF4-FFF2-40B4-BE49-F238E27FC236}">
              <a16:creationId xmlns:a16="http://schemas.microsoft.com/office/drawing/2014/main" id="{0E551AFF-C75C-4D62-AF53-D49D4B8FD174}"/>
            </a:ext>
          </a:extLst>
        </xdr:cNvPr>
        <xdr:cNvSpPr/>
      </xdr:nvSpPr>
      <xdr:spPr>
        <a:xfrm>
          <a:off x="22110700" y="184707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107</xdr:row>
      <xdr:rowOff>145035</xdr:rowOff>
    </xdr:from>
    <xdr:to>
      <xdr:col>112</xdr:col>
      <xdr:colOff>38100</xdr:colOff>
      <xdr:row>108</xdr:row>
      <xdr:rowOff>75185</xdr:rowOff>
    </xdr:to>
    <xdr:sp macro="" textlink="">
      <xdr:nvSpPr>
        <xdr:cNvPr id="476" name="フローチャート: 判断 475">
          <a:extLst>
            <a:ext uri="{FF2B5EF4-FFF2-40B4-BE49-F238E27FC236}">
              <a16:creationId xmlns:a16="http://schemas.microsoft.com/office/drawing/2014/main" id="{F0F04287-A03F-4600-BB03-4151F363CBB7}"/>
            </a:ext>
          </a:extLst>
        </xdr:cNvPr>
        <xdr:cNvSpPr/>
      </xdr:nvSpPr>
      <xdr:spPr>
        <a:xfrm>
          <a:off x="21272500" y="184901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120727</xdr:colOff>
      <xdr:row>106</xdr:row>
      <xdr:rowOff>91712</xdr:rowOff>
    </xdr:from>
    <xdr:ext cx="469744" cy="259045"/>
    <xdr:sp macro="" textlink="">
      <xdr:nvSpPr>
        <xdr:cNvPr id="477" name="n_1aveValue【庁舎】&#10;一人当たり面積">
          <a:extLst>
            <a:ext uri="{FF2B5EF4-FFF2-40B4-BE49-F238E27FC236}">
              <a16:creationId xmlns:a16="http://schemas.microsoft.com/office/drawing/2014/main" id="{FC1226AD-6C37-4BF0-A076-B38877D86DCF}"/>
            </a:ext>
          </a:extLst>
        </xdr:cNvPr>
        <xdr:cNvSpPr txBox="1"/>
      </xdr:nvSpPr>
      <xdr:spPr>
        <a:xfrm>
          <a:off x="21075727" y="182654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107</xdr:row>
      <xdr:rowOff>149606</xdr:rowOff>
    </xdr:from>
    <xdr:to>
      <xdr:col>107</xdr:col>
      <xdr:colOff>101600</xdr:colOff>
      <xdr:row>108</xdr:row>
      <xdr:rowOff>79756</xdr:rowOff>
    </xdr:to>
    <xdr:sp macro="" textlink="">
      <xdr:nvSpPr>
        <xdr:cNvPr id="478" name="フローチャート: 判断 477">
          <a:extLst>
            <a:ext uri="{FF2B5EF4-FFF2-40B4-BE49-F238E27FC236}">
              <a16:creationId xmlns:a16="http://schemas.microsoft.com/office/drawing/2014/main" id="{23268732-1408-4862-A558-9A7981AA37D8}"/>
            </a:ext>
          </a:extLst>
        </xdr:cNvPr>
        <xdr:cNvSpPr/>
      </xdr:nvSpPr>
      <xdr:spPr>
        <a:xfrm>
          <a:off x="20383500" y="184947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6427</xdr:colOff>
      <xdr:row>106</xdr:row>
      <xdr:rowOff>96283</xdr:rowOff>
    </xdr:from>
    <xdr:ext cx="469744" cy="259045"/>
    <xdr:sp macro="" textlink="">
      <xdr:nvSpPr>
        <xdr:cNvPr id="479" name="n_2aveValue【庁舎】&#10;一人当たり面積">
          <a:extLst>
            <a:ext uri="{FF2B5EF4-FFF2-40B4-BE49-F238E27FC236}">
              <a16:creationId xmlns:a16="http://schemas.microsoft.com/office/drawing/2014/main" id="{39D6305C-BDE6-49F2-8C0B-C8F9AF88D888}"/>
            </a:ext>
          </a:extLst>
        </xdr:cNvPr>
        <xdr:cNvSpPr txBox="1"/>
      </xdr:nvSpPr>
      <xdr:spPr>
        <a:xfrm>
          <a:off x="20199427" y="182699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107</xdr:row>
      <xdr:rowOff>163703</xdr:rowOff>
    </xdr:from>
    <xdr:to>
      <xdr:col>102</xdr:col>
      <xdr:colOff>165100</xdr:colOff>
      <xdr:row>108</xdr:row>
      <xdr:rowOff>93853</xdr:rowOff>
    </xdr:to>
    <xdr:sp macro="" textlink="">
      <xdr:nvSpPr>
        <xdr:cNvPr id="480" name="フローチャート: 判断 479">
          <a:extLst>
            <a:ext uri="{FF2B5EF4-FFF2-40B4-BE49-F238E27FC236}">
              <a16:creationId xmlns:a16="http://schemas.microsoft.com/office/drawing/2014/main" id="{D68A10BD-E98E-43E9-9569-2E78536D3260}"/>
            </a:ext>
          </a:extLst>
        </xdr:cNvPr>
        <xdr:cNvSpPr/>
      </xdr:nvSpPr>
      <xdr:spPr>
        <a:xfrm>
          <a:off x="19494500" y="185088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69927</xdr:colOff>
      <xdr:row>106</xdr:row>
      <xdr:rowOff>110380</xdr:rowOff>
    </xdr:from>
    <xdr:ext cx="469744" cy="259045"/>
    <xdr:sp macro="" textlink="">
      <xdr:nvSpPr>
        <xdr:cNvPr id="481" name="n_3aveValue【庁舎】&#10;一人当たり面積">
          <a:extLst>
            <a:ext uri="{FF2B5EF4-FFF2-40B4-BE49-F238E27FC236}">
              <a16:creationId xmlns:a16="http://schemas.microsoft.com/office/drawing/2014/main" id="{D9FC72D4-794E-400B-9659-E9227A43AE36}"/>
            </a:ext>
          </a:extLst>
        </xdr:cNvPr>
        <xdr:cNvSpPr txBox="1"/>
      </xdr:nvSpPr>
      <xdr:spPr>
        <a:xfrm>
          <a:off x="19310427" y="1828408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111</xdr:row>
      <xdr:rowOff>16527</xdr:rowOff>
    </xdr:from>
    <xdr:ext cx="762000" cy="259045"/>
    <xdr:sp macro="" textlink="">
      <xdr:nvSpPr>
        <xdr:cNvPr id="482" name="テキスト ボックス 481">
          <a:extLst>
            <a:ext uri="{FF2B5EF4-FFF2-40B4-BE49-F238E27FC236}">
              <a16:creationId xmlns:a16="http://schemas.microsoft.com/office/drawing/2014/main" id="{65AD97F8-4FDE-401E-B29A-455C0E7A78C2}"/>
            </a:ext>
          </a:extLst>
        </xdr:cNvPr>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483" name="テキスト ボックス 482">
          <a:extLst>
            <a:ext uri="{FF2B5EF4-FFF2-40B4-BE49-F238E27FC236}">
              <a16:creationId xmlns:a16="http://schemas.microsoft.com/office/drawing/2014/main" id="{B51C864F-F771-4219-BB74-1D5B6E45F00A}"/>
            </a:ext>
          </a:extLst>
        </xdr:cNvPr>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484" name="テキスト ボックス 483">
          <a:extLst>
            <a:ext uri="{FF2B5EF4-FFF2-40B4-BE49-F238E27FC236}">
              <a16:creationId xmlns:a16="http://schemas.microsoft.com/office/drawing/2014/main" id="{76008695-D014-425C-B88D-13C277556D7A}"/>
            </a:ext>
          </a:extLst>
        </xdr:cNvPr>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485" name="テキスト ボックス 484">
          <a:extLst>
            <a:ext uri="{FF2B5EF4-FFF2-40B4-BE49-F238E27FC236}">
              <a16:creationId xmlns:a16="http://schemas.microsoft.com/office/drawing/2014/main" id="{66B61219-F13E-4FD3-A5BA-1398CAA23572}"/>
            </a:ext>
          </a:extLst>
        </xdr:cNvPr>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486" name="テキスト ボックス 485">
          <a:extLst>
            <a:ext uri="{FF2B5EF4-FFF2-40B4-BE49-F238E27FC236}">
              <a16:creationId xmlns:a16="http://schemas.microsoft.com/office/drawing/2014/main" id="{5049FC68-C601-450A-B94F-E05FD7650C3C}"/>
            </a:ext>
          </a:extLst>
        </xdr:cNvPr>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108</xdr:row>
      <xdr:rowOff>56642</xdr:rowOff>
    </xdr:from>
    <xdr:to>
      <xdr:col>116</xdr:col>
      <xdr:colOff>114300</xdr:colOff>
      <xdr:row>108</xdr:row>
      <xdr:rowOff>158242</xdr:rowOff>
    </xdr:to>
    <xdr:sp macro="" textlink="">
      <xdr:nvSpPr>
        <xdr:cNvPr id="487" name="楕円 486">
          <a:extLst>
            <a:ext uri="{FF2B5EF4-FFF2-40B4-BE49-F238E27FC236}">
              <a16:creationId xmlns:a16="http://schemas.microsoft.com/office/drawing/2014/main" id="{74356EC3-F2AA-4286-A148-8F75646C0472}"/>
            </a:ext>
          </a:extLst>
        </xdr:cNvPr>
        <xdr:cNvSpPr/>
      </xdr:nvSpPr>
      <xdr:spPr>
        <a:xfrm>
          <a:off x="22110700" y="185732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107</xdr:row>
      <xdr:rowOff>143019</xdr:rowOff>
    </xdr:from>
    <xdr:ext cx="469744" cy="259045"/>
    <xdr:sp macro="" textlink="">
      <xdr:nvSpPr>
        <xdr:cNvPr id="488" name="【庁舎】&#10;一人当たり面積該当値テキスト">
          <a:extLst>
            <a:ext uri="{FF2B5EF4-FFF2-40B4-BE49-F238E27FC236}">
              <a16:creationId xmlns:a16="http://schemas.microsoft.com/office/drawing/2014/main" id="{43214F8A-CA19-4973-A6D6-88BBA1EECB12}"/>
            </a:ext>
          </a:extLst>
        </xdr:cNvPr>
        <xdr:cNvSpPr txBox="1"/>
      </xdr:nvSpPr>
      <xdr:spPr>
        <a:xfrm>
          <a:off x="22199600" y="184881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108</xdr:row>
      <xdr:rowOff>55880</xdr:rowOff>
    </xdr:from>
    <xdr:to>
      <xdr:col>112</xdr:col>
      <xdr:colOff>38100</xdr:colOff>
      <xdr:row>108</xdr:row>
      <xdr:rowOff>157480</xdr:rowOff>
    </xdr:to>
    <xdr:sp macro="" textlink="">
      <xdr:nvSpPr>
        <xdr:cNvPr id="489" name="楕円 488">
          <a:extLst>
            <a:ext uri="{FF2B5EF4-FFF2-40B4-BE49-F238E27FC236}">
              <a16:creationId xmlns:a16="http://schemas.microsoft.com/office/drawing/2014/main" id="{F6561B82-E46F-4475-A59C-905E81F446AA}"/>
            </a:ext>
          </a:extLst>
        </xdr:cNvPr>
        <xdr:cNvSpPr/>
      </xdr:nvSpPr>
      <xdr:spPr>
        <a:xfrm>
          <a:off x="21272500" y="185724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108</xdr:row>
      <xdr:rowOff>106680</xdr:rowOff>
    </xdr:from>
    <xdr:to>
      <xdr:col>116</xdr:col>
      <xdr:colOff>63500</xdr:colOff>
      <xdr:row>108</xdr:row>
      <xdr:rowOff>107442</xdr:rowOff>
    </xdr:to>
    <xdr:cxnSp macro="">
      <xdr:nvCxnSpPr>
        <xdr:cNvPr id="490" name="直線コネクタ 489">
          <a:extLst>
            <a:ext uri="{FF2B5EF4-FFF2-40B4-BE49-F238E27FC236}">
              <a16:creationId xmlns:a16="http://schemas.microsoft.com/office/drawing/2014/main" id="{A574A407-F43B-4F7F-83B0-1E022D4E5DFB}"/>
            </a:ext>
          </a:extLst>
        </xdr:cNvPr>
        <xdr:cNvCxnSpPr/>
      </xdr:nvCxnSpPr>
      <xdr:spPr>
        <a:xfrm>
          <a:off x="21323300" y="18623280"/>
          <a:ext cx="838200" cy="7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108</xdr:row>
      <xdr:rowOff>55499</xdr:rowOff>
    </xdr:from>
    <xdr:to>
      <xdr:col>107</xdr:col>
      <xdr:colOff>101600</xdr:colOff>
      <xdr:row>108</xdr:row>
      <xdr:rowOff>157099</xdr:rowOff>
    </xdr:to>
    <xdr:sp macro="" textlink="">
      <xdr:nvSpPr>
        <xdr:cNvPr id="491" name="楕円 490">
          <a:extLst>
            <a:ext uri="{FF2B5EF4-FFF2-40B4-BE49-F238E27FC236}">
              <a16:creationId xmlns:a16="http://schemas.microsoft.com/office/drawing/2014/main" id="{B9895A84-5D67-431A-A2F6-74CCB9ED481A}"/>
            </a:ext>
          </a:extLst>
        </xdr:cNvPr>
        <xdr:cNvSpPr/>
      </xdr:nvSpPr>
      <xdr:spPr>
        <a:xfrm>
          <a:off x="20383500" y="185720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108</xdr:row>
      <xdr:rowOff>106299</xdr:rowOff>
    </xdr:from>
    <xdr:to>
      <xdr:col>111</xdr:col>
      <xdr:colOff>177800</xdr:colOff>
      <xdr:row>108</xdr:row>
      <xdr:rowOff>106680</xdr:rowOff>
    </xdr:to>
    <xdr:cxnSp macro="">
      <xdr:nvCxnSpPr>
        <xdr:cNvPr id="492" name="直線コネクタ 491">
          <a:extLst>
            <a:ext uri="{FF2B5EF4-FFF2-40B4-BE49-F238E27FC236}">
              <a16:creationId xmlns:a16="http://schemas.microsoft.com/office/drawing/2014/main" id="{67AE7C80-83EB-41AA-9354-058A3B54EBFB}"/>
            </a:ext>
          </a:extLst>
        </xdr:cNvPr>
        <xdr:cNvCxnSpPr/>
      </xdr:nvCxnSpPr>
      <xdr:spPr>
        <a:xfrm>
          <a:off x="20434300" y="18622899"/>
          <a:ext cx="889000" cy="3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108</xdr:row>
      <xdr:rowOff>52832</xdr:rowOff>
    </xdr:from>
    <xdr:to>
      <xdr:col>102</xdr:col>
      <xdr:colOff>165100</xdr:colOff>
      <xdr:row>108</xdr:row>
      <xdr:rowOff>154432</xdr:rowOff>
    </xdr:to>
    <xdr:sp macro="" textlink="">
      <xdr:nvSpPr>
        <xdr:cNvPr id="493" name="楕円 492">
          <a:extLst>
            <a:ext uri="{FF2B5EF4-FFF2-40B4-BE49-F238E27FC236}">
              <a16:creationId xmlns:a16="http://schemas.microsoft.com/office/drawing/2014/main" id="{BC83D188-53E5-4FF9-9729-9F5D6842D973}"/>
            </a:ext>
          </a:extLst>
        </xdr:cNvPr>
        <xdr:cNvSpPr/>
      </xdr:nvSpPr>
      <xdr:spPr>
        <a:xfrm>
          <a:off x="19494500" y="185694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108</xdr:row>
      <xdr:rowOff>103632</xdr:rowOff>
    </xdr:from>
    <xdr:to>
      <xdr:col>107</xdr:col>
      <xdr:colOff>50800</xdr:colOff>
      <xdr:row>108</xdr:row>
      <xdr:rowOff>106299</xdr:rowOff>
    </xdr:to>
    <xdr:cxnSp macro="">
      <xdr:nvCxnSpPr>
        <xdr:cNvPr id="494" name="直線コネクタ 493">
          <a:extLst>
            <a:ext uri="{FF2B5EF4-FFF2-40B4-BE49-F238E27FC236}">
              <a16:creationId xmlns:a16="http://schemas.microsoft.com/office/drawing/2014/main" id="{8C06B1D5-02FC-4B4F-93D8-527BC6C87398}"/>
            </a:ext>
          </a:extLst>
        </xdr:cNvPr>
        <xdr:cNvCxnSpPr/>
      </xdr:nvCxnSpPr>
      <xdr:spPr>
        <a:xfrm>
          <a:off x="19545300" y="18620232"/>
          <a:ext cx="889000" cy="26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108</xdr:row>
      <xdr:rowOff>148607</xdr:rowOff>
    </xdr:from>
    <xdr:ext cx="469744" cy="259045"/>
    <xdr:sp macro="" textlink="">
      <xdr:nvSpPr>
        <xdr:cNvPr id="495" name="n_1mainValue【庁舎】&#10;一人当たり面積">
          <a:extLst>
            <a:ext uri="{FF2B5EF4-FFF2-40B4-BE49-F238E27FC236}">
              <a16:creationId xmlns:a16="http://schemas.microsoft.com/office/drawing/2014/main" id="{BA0D856E-B0A5-46D2-88F2-F59052C53E3B}"/>
            </a:ext>
          </a:extLst>
        </xdr:cNvPr>
        <xdr:cNvSpPr txBox="1"/>
      </xdr:nvSpPr>
      <xdr:spPr>
        <a:xfrm>
          <a:off x="21075727" y="186652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108</xdr:row>
      <xdr:rowOff>148226</xdr:rowOff>
    </xdr:from>
    <xdr:ext cx="469744" cy="259045"/>
    <xdr:sp macro="" textlink="">
      <xdr:nvSpPr>
        <xdr:cNvPr id="496" name="n_2mainValue【庁舎】&#10;一人当たり面積">
          <a:extLst>
            <a:ext uri="{FF2B5EF4-FFF2-40B4-BE49-F238E27FC236}">
              <a16:creationId xmlns:a16="http://schemas.microsoft.com/office/drawing/2014/main" id="{0D9ADB98-2543-4195-B00D-D4364D15427B}"/>
            </a:ext>
          </a:extLst>
        </xdr:cNvPr>
        <xdr:cNvSpPr txBox="1"/>
      </xdr:nvSpPr>
      <xdr:spPr>
        <a:xfrm>
          <a:off x="20199427" y="186648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108</xdr:row>
      <xdr:rowOff>145559</xdr:rowOff>
    </xdr:from>
    <xdr:ext cx="469744" cy="259045"/>
    <xdr:sp macro="" textlink="">
      <xdr:nvSpPr>
        <xdr:cNvPr id="497" name="n_3mainValue【庁舎】&#10;一人当たり面積">
          <a:extLst>
            <a:ext uri="{FF2B5EF4-FFF2-40B4-BE49-F238E27FC236}">
              <a16:creationId xmlns:a16="http://schemas.microsoft.com/office/drawing/2014/main" id="{4F1673D7-F50C-402B-A041-AE36481EB9D2}"/>
            </a:ext>
          </a:extLst>
        </xdr:cNvPr>
        <xdr:cNvSpPr txBox="1"/>
      </xdr:nvSpPr>
      <xdr:spPr>
        <a:xfrm>
          <a:off x="19310427" y="186621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498" name="正方形/長方形 497">
          <a:extLst>
            <a:ext uri="{FF2B5EF4-FFF2-40B4-BE49-F238E27FC236}">
              <a16:creationId xmlns:a16="http://schemas.microsoft.com/office/drawing/2014/main" id="{2672340D-A510-41AC-B3D5-DB9E9216225A}"/>
            </a:ext>
          </a:extLst>
        </xdr:cNvPr>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499" name="正方形/長方形 498">
          <a:extLst>
            <a:ext uri="{FF2B5EF4-FFF2-40B4-BE49-F238E27FC236}">
              <a16:creationId xmlns:a16="http://schemas.microsoft.com/office/drawing/2014/main" id="{DB0C78F1-4947-497F-9A8D-351577778D28}"/>
            </a:ext>
          </a:extLst>
        </xdr:cNvPr>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500" name="テキスト ボックス 499">
          <a:extLst>
            <a:ext uri="{FF2B5EF4-FFF2-40B4-BE49-F238E27FC236}">
              <a16:creationId xmlns:a16="http://schemas.microsoft.com/office/drawing/2014/main" id="{7E267E2E-B50A-4E3B-B878-AAEB10AF5723}"/>
            </a:ext>
          </a:extLst>
        </xdr:cNvPr>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baseline="0">
              <a:solidFill>
                <a:schemeClr val="dk1"/>
              </a:solidFill>
              <a:effectLst/>
              <a:latin typeface="+mn-lt"/>
              <a:ea typeface="+mn-ea"/>
              <a:cs typeface="+mn-cs"/>
            </a:rPr>
            <a:t>　</a:t>
          </a:r>
          <a:r>
            <a:rPr kumimoji="1" lang="ja-JP" altLang="ja-JP" sz="1100" baseline="0">
              <a:solidFill>
                <a:schemeClr val="dk1"/>
              </a:solidFill>
              <a:effectLst/>
              <a:latin typeface="+mn-lt"/>
              <a:ea typeface="+mn-ea"/>
              <a:cs typeface="+mn-cs"/>
            </a:rPr>
            <a:t>類型団体と比較して、特に有形固定資産減価償却率が高くなっている施設は庁舎及び保健センターである。消防施設はほぼ類似団体と同様の状況となっている。庁舎は</a:t>
          </a:r>
          <a:r>
            <a:rPr kumimoji="1" lang="ja-JP" altLang="en-US" sz="1100" baseline="0">
              <a:solidFill>
                <a:schemeClr val="dk1"/>
              </a:solidFill>
              <a:effectLst/>
              <a:latin typeface="+mn-lt"/>
              <a:ea typeface="+mn-ea"/>
              <a:cs typeface="+mn-cs"/>
            </a:rPr>
            <a:t>令和元年度に新庁舎が完成している。</a:t>
          </a:r>
          <a:r>
            <a:rPr kumimoji="1" lang="ja-JP" altLang="ja-JP" sz="1100" baseline="0">
              <a:solidFill>
                <a:schemeClr val="dk1"/>
              </a:solidFill>
              <a:effectLst/>
              <a:latin typeface="+mn-lt"/>
              <a:ea typeface="+mn-ea"/>
              <a:cs typeface="+mn-cs"/>
            </a:rPr>
            <a:t>保健センター</a:t>
          </a:r>
          <a:r>
            <a:rPr kumimoji="1" lang="ja-JP" altLang="en-US" sz="1100" baseline="0">
              <a:solidFill>
                <a:schemeClr val="dk1"/>
              </a:solidFill>
              <a:effectLst/>
              <a:latin typeface="+mn-lt"/>
              <a:ea typeface="+mn-ea"/>
              <a:cs typeface="+mn-cs"/>
            </a:rPr>
            <a:t>は、旧庁舎同様に</a:t>
          </a:r>
          <a:r>
            <a:rPr kumimoji="1" lang="ja-JP" altLang="ja-JP" sz="1100" baseline="0">
              <a:solidFill>
                <a:schemeClr val="dk1"/>
              </a:solidFill>
              <a:effectLst/>
              <a:latin typeface="+mn-lt"/>
              <a:ea typeface="+mn-ea"/>
              <a:cs typeface="+mn-cs"/>
            </a:rPr>
            <a:t>老朽化が進んでいる</a:t>
          </a:r>
          <a:r>
            <a:rPr kumimoji="1" lang="ja-JP" altLang="en-US" sz="1100" baseline="0">
              <a:solidFill>
                <a:schemeClr val="dk1"/>
              </a:solidFill>
              <a:effectLst/>
              <a:latin typeface="+mn-lt"/>
              <a:ea typeface="+mn-ea"/>
              <a:cs typeface="+mn-cs"/>
            </a:rPr>
            <a:t>ため、今後策定する個別施設計画に基づき順次必要な措置を講じる。</a:t>
          </a:r>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DO59"/>
  <sheetViews>
    <sheetView showGridLines="0" tabSelected="1" zoomScaleNormal="100" workbookViewId="0"/>
  </sheetViews>
  <sheetFormatPr defaultColWidth="0" defaultRowHeight="11.25" zeroHeight="1" x14ac:dyDescent="0.15"/>
  <cols>
    <col min="1" max="11" width="2.125" style="187" customWidth="1"/>
    <col min="12" max="12" width="2.25" style="187" customWidth="1"/>
    <col min="13" max="17" width="2.375" style="187" customWidth="1"/>
    <col min="18" max="119" width="2.125" style="187" customWidth="1"/>
    <col min="120" max="16384" width="0" style="187" hidden="1"/>
  </cols>
  <sheetData>
    <row r="1" spans="1:119" ht="33" customHeight="1" x14ac:dyDescent="0.15">
      <c r="A1" s="185"/>
      <c r="B1" s="438" t="s">
        <v>79</v>
      </c>
      <c r="C1" s="438"/>
      <c r="D1" s="438"/>
      <c r="E1" s="438"/>
      <c r="F1" s="438"/>
      <c r="G1" s="438"/>
      <c r="H1" s="438"/>
      <c r="I1" s="438"/>
      <c r="J1" s="438"/>
      <c r="K1" s="438"/>
      <c r="L1" s="438"/>
      <c r="M1" s="438"/>
      <c r="N1" s="438"/>
      <c r="O1" s="438"/>
      <c r="P1" s="438"/>
      <c r="Q1" s="438"/>
      <c r="R1" s="438"/>
      <c r="S1" s="438"/>
      <c r="T1" s="438"/>
      <c r="U1" s="438"/>
      <c r="V1" s="438"/>
      <c r="W1" s="438"/>
      <c r="X1" s="438"/>
      <c r="Y1" s="438"/>
      <c r="Z1" s="438"/>
      <c r="AA1" s="438"/>
      <c r="AB1" s="438"/>
      <c r="AC1" s="438"/>
      <c r="AD1" s="438"/>
      <c r="AE1" s="438"/>
      <c r="AF1" s="438"/>
      <c r="AG1" s="438"/>
      <c r="AH1" s="438"/>
      <c r="AI1" s="438"/>
      <c r="AJ1" s="438"/>
      <c r="AK1" s="438"/>
      <c r="AL1" s="438"/>
      <c r="AM1" s="438"/>
      <c r="AN1" s="438"/>
      <c r="AO1" s="438"/>
      <c r="AP1" s="438"/>
      <c r="AQ1" s="438"/>
      <c r="AR1" s="438"/>
      <c r="AS1" s="438"/>
      <c r="AT1" s="438"/>
      <c r="AU1" s="438"/>
      <c r="AV1" s="438"/>
      <c r="AW1" s="438"/>
      <c r="AX1" s="438"/>
      <c r="AY1" s="438"/>
      <c r="AZ1" s="438"/>
      <c r="BA1" s="438"/>
      <c r="BB1" s="438"/>
      <c r="BC1" s="438"/>
      <c r="BD1" s="438"/>
      <c r="BE1" s="438"/>
      <c r="BF1" s="438"/>
      <c r="BG1" s="438"/>
      <c r="BH1" s="438"/>
      <c r="BI1" s="438"/>
      <c r="BJ1" s="438"/>
      <c r="BK1" s="438"/>
      <c r="BL1" s="438"/>
      <c r="BM1" s="438"/>
      <c r="BN1" s="438"/>
      <c r="BO1" s="438"/>
      <c r="BP1" s="438"/>
      <c r="BQ1" s="438"/>
      <c r="BR1" s="438"/>
      <c r="BS1" s="438"/>
      <c r="BT1" s="438"/>
      <c r="BU1" s="438"/>
      <c r="BV1" s="438"/>
      <c r="BW1" s="438"/>
      <c r="BX1" s="438"/>
      <c r="BY1" s="438"/>
      <c r="BZ1" s="438"/>
      <c r="CA1" s="438"/>
      <c r="CB1" s="438"/>
      <c r="CC1" s="438"/>
      <c r="CD1" s="438"/>
      <c r="CE1" s="438"/>
      <c r="CF1" s="438"/>
      <c r="CG1" s="438"/>
      <c r="CH1" s="438"/>
      <c r="CI1" s="438"/>
      <c r="CJ1" s="438"/>
      <c r="CK1" s="438"/>
      <c r="CL1" s="438"/>
      <c r="CM1" s="438"/>
      <c r="CN1" s="438"/>
      <c r="CO1" s="438"/>
      <c r="CP1" s="438"/>
      <c r="CQ1" s="438"/>
      <c r="CR1" s="438"/>
      <c r="CS1" s="438"/>
      <c r="CT1" s="438"/>
      <c r="CU1" s="438"/>
      <c r="CV1" s="438"/>
      <c r="CW1" s="438"/>
      <c r="CX1" s="438"/>
      <c r="CY1" s="438"/>
      <c r="CZ1" s="438"/>
      <c r="DA1" s="438"/>
      <c r="DB1" s="438"/>
      <c r="DC1" s="438"/>
      <c r="DD1" s="438"/>
      <c r="DE1" s="438"/>
      <c r="DF1" s="438"/>
      <c r="DG1" s="438"/>
      <c r="DH1" s="438"/>
      <c r="DI1" s="438"/>
      <c r="DJ1" s="186"/>
      <c r="DK1" s="186"/>
      <c r="DL1" s="186"/>
      <c r="DM1" s="186"/>
      <c r="DN1" s="186"/>
      <c r="DO1" s="186"/>
    </row>
    <row r="2" spans="1:119" ht="24.75" thickBot="1" x14ac:dyDescent="0.2">
      <c r="A2" s="185"/>
      <c r="B2" s="188" t="s">
        <v>80</v>
      </c>
      <c r="C2" s="188"/>
      <c r="D2" s="189"/>
      <c r="E2" s="185"/>
      <c r="F2" s="185"/>
      <c r="G2" s="185"/>
      <c r="H2" s="185"/>
      <c r="I2" s="185"/>
      <c r="J2" s="185"/>
      <c r="K2" s="185"/>
      <c r="L2" s="185"/>
      <c r="M2" s="185"/>
      <c r="N2" s="185"/>
      <c r="O2" s="185"/>
      <c r="P2" s="185"/>
      <c r="Q2" s="185"/>
      <c r="R2" s="185"/>
      <c r="S2" s="185"/>
      <c r="T2" s="185"/>
      <c r="U2" s="185"/>
      <c r="V2" s="185"/>
      <c r="W2" s="185"/>
      <c r="X2" s="185"/>
      <c r="Y2" s="185"/>
      <c r="Z2" s="185"/>
      <c r="AA2" s="185"/>
      <c r="AB2" s="185"/>
      <c r="AC2" s="185"/>
      <c r="AD2" s="185"/>
      <c r="AE2" s="185"/>
      <c r="AF2" s="185"/>
      <c r="AG2" s="185"/>
      <c r="AH2" s="185"/>
      <c r="AI2" s="185"/>
      <c r="AJ2" s="185"/>
      <c r="AK2" s="185"/>
      <c r="AL2" s="185"/>
      <c r="AM2" s="185"/>
      <c r="AN2" s="185"/>
      <c r="AO2" s="185"/>
      <c r="AP2" s="185"/>
      <c r="AQ2" s="185"/>
      <c r="AR2" s="185"/>
      <c r="AS2" s="185"/>
      <c r="AT2" s="185"/>
      <c r="AU2" s="185"/>
      <c r="AV2" s="185"/>
      <c r="AW2" s="185"/>
      <c r="AX2" s="185"/>
      <c r="AY2" s="185"/>
      <c r="AZ2" s="185"/>
      <c r="BA2" s="185"/>
      <c r="BB2" s="185"/>
      <c r="BC2" s="185"/>
      <c r="BD2" s="185"/>
      <c r="BE2" s="185"/>
      <c r="BF2" s="185"/>
      <c r="BG2" s="185"/>
      <c r="BH2" s="185"/>
      <c r="BI2" s="185"/>
      <c r="BJ2" s="185"/>
      <c r="BK2" s="185"/>
      <c r="BL2" s="185"/>
      <c r="BM2" s="185"/>
      <c r="BN2" s="185"/>
      <c r="BO2" s="185"/>
      <c r="BP2" s="185"/>
      <c r="BQ2" s="185"/>
      <c r="BR2" s="185"/>
      <c r="BS2" s="185"/>
      <c r="BT2" s="185"/>
      <c r="BU2" s="185"/>
      <c r="BV2" s="185"/>
      <c r="BW2" s="185"/>
      <c r="BX2" s="185"/>
      <c r="BY2" s="185"/>
      <c r="BZ2" s="185"/>
      <c r="CA2" s="185"/>
      <c r="CB2" s="185"/>
      <c r="CC2" s="185"/>
      <c r="CD2" s="185"/>
      <c r="CE2" s="185"/>
      <c r="CF2" s="185"/>
      <c r="CG2" s="185"/>
      <c r="CH2" s="185"/>
      <c r="CI2" s="185"/>
      <c r="CJ2" s="185"/>
      <c r="CK2" s="185"/>
      <c r="CL2" s="185"/>
      <c r="CM2" s="185"/>
      <c r="CN2" s="185"/>
      <c r="CO2" s="185"/>
      <c r="CP2" s="185"/>
      <c r="CQ2" s="185"/>
      <c r="CR2" s="185"/>
      <c r="CS2" s="185"/>
      <c r="CT2" s="185"/>
      <c r="CU2" s="185"/>
      <c r="CV2" s="185"/>
      <c r="CW2" s="185"/>
      <c r="CX2" s="185"/>
      <c r="CY2" s="185"/>
      <c r="CZ2" s="185"/>
      <c r="DA2" s="185"/>
      <c r="DB2" s="185"/>
      <c r="DC2" s="185"/>
      <c r="DD2" s="185"/>
      <c r="DE2" s="185"/>
      <c r="DF2" s="185"/>
      <c r="DG2" s="185"/>
      <c r="DH2" s="185"/>
      <c r="DI2" s="185"/>
      <c r="DJ2" s="185"/>
      <c r="DK2" s="185"/>
      <c r="DL2" s="185"/>
      <c r="DM2" s="185"/>
      <c r="DN2" s="185"/>
      <c r="DO2" s="185"/>
    </row>
    <row r="3" spans="1:119" ht="18.75" customHeight="1" thickBot="1" x14ac:dyDescent="0.2">
      <c r="A3" s="186"/>
      <c r="B3" s="439" t="s">
        <v>81</v>
      </c>
      <c r="C3" s="440"/>
      <c r="D3" s="440"/>
      <c r="E3" s="441"/>
      <c r="F3" s="441"/>
      <c r="G3" s="441"/>
      <c r="H3" s="441"/>
      <c r="I3" s="441"/>
      <c r="J3" s="441"/>
      <c r="K3" s="441"/>
      <c r="L3" s="441" t="s">
        <v>82</v>
      </c>
      <c r="M3" s="441"/>
      <c r="N3" s="441"/>
      <c r="O3" s="441"/>
      <c r="P3" s="441"/>
      <c r="Q3" s="441"/>
      <c r="R3" s="448"/>
      <c r="S3" s="448"/>
      <c r="T3" s="448"/>
      <c r="U3" s="448"/>
      <c r="V3" s="449"/>
      <c r="W3" s="423" t="s">
        <v>83</v>
      </c>
      <c r="X3" s="424"/>
      <c r="Y3" s="424"/>
      <c r="Z3" s="424"/>
      <c r="AA3" s="424"/>
      <c r="AB3" s="440"/>
      <c r="AC3" s="448" t="s">
        <v>84</v>
      </c>
      <c r="AD3" s="424"/>
      <c r="AE3" s="424"/>
      <c r="AF3" s="424"/>
      <c r="AG3" s="424"/>
      <c r="AH3" s="424"/>
      <c r="AI3" s="424"/>
      <c r="AJ3" s="424"/>
      <c r="AK3" s="424"/>
      <c r="AL3" s="425"/>
      <c r="AM3" s="423" t="s">
        <v>85</v>
      </c>
      <c r="AN3" s="424"/>
      <c r="AO3" s="424"/>
      <c r="AP3" s="424"/>
      <c r="AQ3" s="424"/>
      <c r="AR3" s="424"/>
      <c r="AS3" s="424"/>
      <c r="AT3" s="424"/>
      <c r="AU3" s="424"/>
      <c r="AV3" s="424"/>
      <c r="AW3" s="424"/>
      <c r="AX3" s="425"/>
      <c r="AY3" s="460" t="s">
        <v>1</v>
      </c>
      <c r="AZ3" s="461"/>
      <c r="BA3" s="461"/>
      <c r="BB3" s="461"/>
      <c r="BC3" s="461"/>
      <c r="BD3" s="461"/>
      <c r="BE3" s="461"/>
      <c r="BF3" s="461"/>
      <c r="BG3" s="461"/>
      <c r="BH3" s="461"/>
      <c r="BI3" s="461"/>
      <c r="BJ3" s="461"/>
      <c r="BK3" s="461"/>
      <c r="BL3" s="461"/>
      <c r="BM3" s="462"/>
      <c r="BN3" s="423" t="s">
        <v>86</v>
      </c>
      <c r="BO3" s="424"/>
      <c r="BP3" s="424"/>
      <c r="BQ3" s="424"/>
      <c r="BR3" s="424"/>
      <c r="BS3" s="424"/>
      <c r="BT3" s="424"/>
      <c r="BU3" s="425"/>
      <c r="BV3" s="423" t="s">
        <v>87</v>
      </c>
      <c r="BW3" s="424"/>
      <c r="BX3" s="424"/>
      <c r="BY3" s="424"/>
      <c r="BZ3" s="424"/>
      <c r="CA3" s="424"/>
      <c r="CB3" s="424"/>
      <c r="CC3" s="425"/>
      <c r="CD3" s="460" t="s">
        <v>1</v>
      </c>
      <c r="CE3" s="461"/>
      <c r="CF3" s="461"/>
      <c r="CG3" s="461"/>
      <c r="CH3" s="461"/>
      <c r="CI3" s="461"/>
      <c r="CJ3" s="461"/>
      <c r="CK3" s="461"/>
      <c r="CL3" s="461"/>
      <c r="CM3" s="461"/>
      <c r="CN3" s="461"/>
      <c r="CO3" s="461"/>
      <c r="CP3" s="461"/>
      <c r="CQ3" s="461"/>
      <c r="CR3" s="461"/>
      <c r="CS3" s="462"/>
      <c r="CT3" s="423" t="s">
        <v>88</v>
      </c>
      <c r="CU3" s="424"/>
      <c r="CV3" s="424"/>
      <c r="CW3" s="424"/>
      <c r="CX3" s="424"/>
      <c r="CY3" s="424"/>
      <c r="CZ3" s="424"/>
      <c r="DA3" s="425"/>
      <c r="DB3" s="423" t="s">
        <v>89</v>
      </c>
      <c r="DC3" s="424"/>
      <c r="DD3" s="424"/>
      <c r="DE3" s="424"/>
      <c r="DF3" s="424"/>
      <c r="DG3" s="424"/>
      <c r="DH3" s="424"/>
      <c r="DI3" s="425"/>
      <c r="DJ3" s="185"/>
      <c r="DK3" s="185"/>
      <c r="DL3" s="185"/>
      <c r="DM3" s="185"/>
      <c r="DN3" s="185"/>
      <c r="DO3" s="185"/>
    </row>
    <row r="4" spans="1:119" ht="18.75" customHeight="1" x14ac:dyDescent="0.15">
      <c r="A4" s="186"/>
      <c r="B4" s="442"/>
      <c r="C4" s="443"/>
      <c r="D4" s="443"/>
      <c r="E4" s="444"/>
      <c r="F4" s="444"/>
      <c r="G4" s="444"/>
      <c r="H4" s="444"/>
      <c r="I4" s="444"/>
      <c r="J4" s="444"/>
      <c r="K4" s="444"/>
      <c r="L4" s="444"/>
      <c r="M4" s="444"/>
      <c r="N4" s="444"/>
      <c r="O4" s="444"/>
      <c r="P4" s="444"/>
      <c r="Q4" s="444"/>
      <c r="R4" s="450"/>
      <c r="S4" s="450"/>
      <c r="T4" s="450"/>
      <c r="U4" s="450"/>
      <c r="V4" s="451"/>
      <c r="W4" s="454"/>
      <c r="X4" s="455"/>
      <c r="Y4" s="455"/>
      <c r="Z4" s="455"/>
      <c r="AA4" s="455"/>
      <c r="AB4" s="443"/>
      <c r="AC4" s="450"/>
      <c r="AD4" s="455"/>
      <c r="AE4" s="455"/>
      <c r="AF4" s="455"/>
      <c r="AG4" s="455"/>
      <c r="AH4" s="455"/>
      <c r="AI4" s="455"/>
      <c r="AJ4" s="455"/>
      <c r="AK4" s="455"/>
      <c r="AL4" s="458"/>
      <c r="AM4" s="456"/>
      <c r="AN4" s="457"/>
      <c r="AO4" s="457"/>
      <c r="AP4" s="457"/>
      <c r="AQ4" s="457"/>
      <c r="AR4" s="457"/>
      <c r="AS4" s="457"/>
      <c r="AT4" s="457"/>
      <c r="AU4" s="457"/>
      <c r="AV4" s="457"/>
      <c r="AW4" s="457"/>
      <c r="AX4" s="459"/>
      <c r="AY4" s="426" t="s">
        <v>90</v>
      </c>
      <c r="AZ4" s="427"/>
      <c r="BA4" s="427"/>
      <c r="BB4" s="427"/>
      <c r="BC4" s="427"/>
      <c r="BD4" s="427"/>
      <c r="BE4" s="427"/>
      <c r="BF4" s="427"/>
      <c r="BG4" s="427"/>
      <c r="BH4" s="427"/>
      <c r="BI4" s="427"/>
      <c r="BJ4" s="427"/>
      <c r="BK4" s="427"/>
      <c r="BL4" s="427"/>
      <c r="BM4" s="428"/>
      <c r="BN4" s="429">
        <v>6248243</v>
      </c>
      <c r="BO4" s="430"/>
      <c r="BP4" s="430"/>
      <c r="BQ4" s="430"/>
      <c r="BR4" s="430"/>
      <c r="BS4" s="430"/>
      <c r="BT4" s="430"/>
      <c r="BU4" s="431"/>
      <c r="BV4" s="429">
        <v>5929291</v>
      </c>
      <c r="BW4" s="430"/>
      <c r="BX4" s="430"/>
      <c r="BY4" s="430"/>
      <c r="BZ4" s="430"/>
      <c r="CA4" s="430"/>
      <c r="CB4" s="430"/>
      <c r="CC4" s="431"/>
      <c r="CD4" s="432" t="s">
        <v>91</v>
      </c>
      <c r="CE4" s="433"/>
      <c r="CF4" s="433"/>
      <c r="CG4" s="433"/>
      <c r="CH4" s="433"/>
      <c r="CI4" s="433"/>
      <c r="CJ4" s="433"/>
      <c r="CK4" s="433"/>
      <c r="CL4" s="433"/>
      <c r="CM4" s="433"/>
      <c r="CN4" s="433"/>
      <c r="CO4" s="433"/>
      <c r="CP4" s="433"/>
      <c r="CQ4" s="433"/>
      <c r="CR4" s="433"/>
      <c r="CS4" s="434"/>
      <c r="CT4" s="435">
        <v>7.5</v>
      </c>
      <c r="CU4" s="436"/>
      <c r="CV4" s="436"/>
      <c r="CW4" s="436"/>
      <c r="CX4" s="436"/>
      <c r="CY4" s="436"/>
      <c r="CZ4" s="436"/>
      <c r="DA4" s="437"/>
      <c r="DB4" s="435">
        <v>8.5</v>
      </c>
      <c r="DC4" s="436"/>
      <c r="DD4" s="436"/>
      <c r="DE4" s="436"/>
      <c r="DF4" s="436"/>
      <c r="DG4" s="436"/>
      <c r="DH4" s="436"/>
      <c r="DI4" s="437"/>
      <c r="DJ4" s="185"/>
      <c r="DK4" s="185"/>
      <c r="DL4" s="185"/>
      <c r="DM4" s="185"/>
      <c r="DN4" s="185"/>
      <c r="DO4" s="185"/>
    </row>
    <row r="5" spans="1:119" ht="18.75" customHeight="1" x14ac:dyDescent="0.15">
      <c r="A5" s="186"/>
      <c r="B5" s="445"/>
      <c r="C5" s="446"/>
      <c r="D5" s="446"/>
      <c r="E5" s="447"/>
      <c r="F5" s="447"/>
      <c r="G5" s="447"/>
      <c r="H5" s="447"/>
      <c r="I5" s="447"/>
      <c r="J5" s="447"/>
      <c r="K5" s="447"/>
      <c r="L5" s="447"/>
      <c r="M5" s="447"/>
      <c r="N5" s="447"/>
      <c r="O5" s="447"/>
      <c r="P5" s="447"/>
      <c r="Q5" s="447"/>
      <c r="R5" s="452"/>
      <c r="S5" s="452"/>
      <c r="T5" s="452"/>
      <c r="U5" s="452"/>
      <c r="V5" s="453"/>
      <c r="W5" s="456"/>
      <c r="X5" s="457"/>
      <c r="Y5" s="457"/>
      <c r="Z5" s="457"/>
      <c r="AA5" s="457"/>
      <c r="AB5" s="446"/>
      <c r="AC5" s="452"/>
      <c r="AD5" s="457"/>
      <c r="AE5" s="457"/>
      <c r="AF5" s="457"/>
      <c r="AG5" s="457"/>
      <c r="AH5" s="457"/>
      <c r="AI5" s="457"/>
      <c r="AJ5" s="457"/>
      <c r="AK5" s="457"/>
      <c r="AL5" s="459"/>
      <c r="AM5" s="495" t="s">
        <v>92</v>
      </c>
      <c r="AN5" s="496"/>
      <c r="AO5" s="496"/>
      <c r="AP5" s="496"/>
      <c r="AQ5" s="496"/>
      <c r="AR5" s="496"/>
      <c r="AS5" s="496"/>
      <c r="AT5" s="497"/>
      <c r="AU5" s="498" t="s">
        <v>93</v>
      </c>
      <c r="AV5" s="499"/>
      <c r="AW5" s="499"/>
      <c r="AX5" s="499"/>
      <c r="AY5" s="500" t="s">
        <v>94</v>
      </c>
      <c r="AZ5" s="501"/>
      <c r="BA5" s="501"/>
      <c r="BB5" s="501"/>
      <c r="BC5" s="501"/>
      <c r="BD5" s="501"/>
      <c r="BE5" s="501"/>
      <c r="BF5" s="501"/>
      <c r="BG5" s="501"/>
      <c r="BH5" s="501"/>
      <c r="BI5" s="501"/>
      <c r="BJ5" s="501"/>
      <c r="BK5" s="501"/>
      <c r="BL5" s="501"/>
      <c r="BM5" s="502"/>
      <c r="BN5" s="466">
        <v>5892964</v>
      </c>
      <c r="BO5" s="467"/>
      <c r="BP5" s="467"/>
      <c r="BQ5" s="467"/>
      <c r="BR5" s="467"/>
      <c r="BS5" s="467"/>
      <c r="BT5" s="467"/>
      <c r="BU5" s="468"/>
      <c r="BV5" s="466">
        <v>5613287</v>
      </c>
      <c r="BW5" s="467"/>
      <c r="BX5" s="467"/>
      <c r="BY5" s="467"/>
      <c r="BZ5" s="467"/>
      <c r="CA5" s="467"/>
      <c r="CB5" s="467"/>
      <c r="CC5" s="468"/>
      <c r="CD5" s="469" t="s">
        <v>95</v>
      </c>
      <c r="CE5" s="470"/>
      <c r="CF5" s="470"/>
      <c r="CG5" s="470"/>
      <c r="CH5" s="470"/>
      <c r="CI5" s="470"/>
      <c r="CJ5" s="470"/>
      <c r="CK5" s="470"/>
      <c r="CL5" s="470"/>
      <c r="CM5" s="470"/>
      <c r="CN5" s="470"/>
      <c r="CO5" s="470"/>
      <c r="CP5" s="470"/>
      <c r="CQ5" s="470"/>
      <c r="CR5" s="470"/>
      <c r="CS5" s="471"/>
      <c r="CT5" s="463">
        <v>92.1</v>
      </c>
      <c r="CU5" s="464"/>
      <c r="CV5" s="464"/>
      <c r="CW5" s="464"/>
      <c r="CX5" s="464"/>
      <c r="CY5" s="464"/>
      <c r="CZ5" s="464"/>
      <c r="DA5" s="465"/>
      <c r="DB5" s="463">
        <v>83.5</v>
      </c>
      <c r="DC5" s="464"/>
      <c r="DD5" s="464"/>
      <c r="DE5" s="464"/>
      <c r="DF5" s="464"/>
      <c r="DG5" s="464"/>
      <c r="DH5" s="464"/>
      <c r="DI5" s="465"/>
      <c r="DJ5" s="185"/>
      <c r="DK5" s="185"/>
      <c r="DL5" s="185"/>
      <c r="DM5" s="185"/>
      <c r="DN5" s="185"/>
      <c r="DO5" s="185"/>
    </row>
    <row r="6" spans="1:119" ht="18.75" customHeight="1" x14ac:dyDescent="0.15">
      <c r="A6" s="186"/>
      <c r="B6" s="472" t="s">
        <v>96</v>
      </c>
      <c r="C6" s="473"/>
      <c r="D6" s="473"/>
      <c r="E6" s="474"/>
      <c r="F6" s="474"/>
      <c r="G6" s="474"/>
      <c r="H6" s="474"/>
      <c r="I6" s="474"/>
      <c r="J6" s="474"/>
      <c r="K6" s="474"/>
      <c r="L6" s="474" t="s">
        <v>97</v>
      </c>
      <c r="M6" s="474"/>
      <c r="N6" s="474"/>
      <c r="O6" s="474"/>
      <c r="P6" s="474"/>
      <c r="Q6" s="474"/>
      <c r="R6" s="478"/>
      <c r="S6" s="478"/>
      <c r="T6" s="478"/>
      <c r="U6" s="478"/>
      <c r="V6" s="479"/>
      <c r="W6" s="482" t="s">
        <v>98</v>
      </c>
      <c r="X6" s="483"/>
      <c r="Y6" s="483"/>
      <c r="Z6" s="483"/>
      <c r="AA6" s="483"/>
      <c r="AB6" s="473"/>
      <c r="AC6" s="486" t="s">
        <v>99</v>
      </c>
      <c r="AD6" s="487"/>
      <c r="AE6" s="487"/>
      <c r="AF6" s="487"/>
      <c r="AG6" s="487"/>
      <c r="AH6" s="487"/>
      <c r="AI6" s="487"/>
      <c r="AJ6" s="487"/>
      <c r="AK6" s="487"/>
      <c r="AL6" s="488"/>
      <c r="AM6" s="495" t="s">
        <v>100</v>
      </c>
      <c r="AN6" s="496"/>
      <c r="AO6" s="496"/>
      <c r="AP6" s="496"/>
      <c r="AQ6" s="496"/>
      <c r="AR6" s="496"/>
      <c r="AS6" s="496"/>
      <c r="AT6" s="497"/>
      <c r="AU6" s="498" t="s">
        <v>101</v>
      </c>
      <c r="AV6" s="499"/>
      <c r="AW6" s="499"/>
      <c r="AX6" s="499"/>
      <c r="AY6" s="500" t="s">
        <v>102</v>
      </c>
      <c r="AZ6" s="501"/>
      <c r="BA6" s="501"/>
      <c r="BB6" s="501"/>
      <c r="BC6" s="501"/>
      <c r="BD6" s="501"/>
      <c r="BE6" s="501"/>
      <c r="BF6" s="501"/>
      <c r="BG6" s="501"/>
      <c r="BH6" s="501"/>
      <c r="BI6" s="501"/>
      <c r="BJ6" s="501"/>
      <c r="BK6" s="501"/>
      <c r="BL6" s="501"/>
      <c r="BM6" s="502"/>
      <c r="BN6" s="466">
        <v>355279</v>
      </c>
      <c r="BO6" s="467"/>
      <c r="BP6" s="467"/>
      <c r="BQ6" s="467"/>
      <c r="BR6" s="467"/>
      <c r="BS6" s="467"/>
      <c r="BT6" s="467"/>
      <c r="BU6" s="468"/>
      <c r="BV6" s="466">
        <v>316004</v>
      </c>
      <c r="BW6" s="467"/>
      <c r="BX6" s="467"/>
      <c r="BY6" s="467"/>
      <c r="BZ6" s="467"/>
      <c r="CA6" s="467"/>
      <c r="CB6" s="467"/>
      <c r="CC6" s="468"/>
      <c r="CD6" s="469" t="s">
        <v>103</v>
      </c>
      <c r="CE6" s="470"/>
      <c r="CF6" s="470"/>
      <c r="CG6" s="470"/>
      <c r="CH6" s="470"/>
      <c r="CI6" s="470"/>
      <c r="CJ6" s="470"/>
      <c r="CK6" s="470"/>
      <c r="CL6" s="470"/>
      <c r="CM6" s="470"/>
      <c r="CN6" s="470"/>
      <c r="CO6" s="470"/>
      <c r="CP6" s="470"/>
      <c r="CQ6" s="470"/>
      <c r="CR6" s="470"/>
      <c r="CS6" s="471"/>
      <c r="CT6" s="503">
        <v>94.2</v>
      </c>
      <c r="CU6" s="504"/>
      <c r="CV6" s="504"/>
      <c r="CW6" s="504"/>
      <c r="CX6" s="504"/>
      <c r="CY6" s="504"/>
      <c r="CZ6" s="504"/>
      <c r="DA6" s="505"/>
      <c r="DB6" s="503">
        <v>88.1</v>
      </c>
      <c r="DC6" s="504"/>
      <c r="DD6" s="504"/>
      <c r="DE6" s="504"/>
      <c r="DF6" s="504"/>
      <c r="DG6" s="504"/>
      <c r="DH6" s="504"/>
      <c r="DI6" s="505"/>
      <c r="DJ6" s="185"/>
      <c r="DK6" s="185"/>
      <c r="DL6" s="185"/>
      <c r="DM6" s="185"/>
      <c r="DN6" s="185"/>
      <c r="DO6" s="185"/>
    </row>
    <row r="7" spans="1:119" ht="18.75" customHeight="1" x14ac:dyDescent="0.15">
      <c r="A7" s="186"/>
      <c r="B7" s="442"/>
      <c r="C7" s="443"/>
      <c r="D7" s="443"/>
      <c r="E7" s="444"/>
      <c r="F7" s="444"/>
      <c r="G7" s="444"/>
      <c r="H7" s="444"/>
      <c r="I7" s="444"/>
      <c r="J7" s="444"/>
      <c r="K7" s="444"/>
      <c r="L7" s="444"/>
      <c r="M7" s="444"/>
      <c r="N7" s="444"/>
      <c r="O7" s="444"/>
      <c r="P7" s="444"/>
      <c r="Q7" s="444"/>
      <c r="R7" s="450"/>
      <c r="S7" s="450"/>
      <c r="T7" s="450"/>
      <c r="U7" s="450"/>
      <c r="V7" s="451"/>
      <c r="W7" s="454"/>
      <c r="X7" s="455"/>
      <c r="Y7" s="455"/>
      <c r="Z7" s="455"/>
      <c r="AA7" s="455"/>
      <c r="AB7" s="443"/>
      <c r="AC7" s="489"/>
      <c r="AD7" s="490"/>
      <c r="AE7" s="490"/>
      <c r="AF7" s="490"/>
      <c r="AG7" s="490"/>
      <c r="AH7" s="490"/>
      <c r="AI7" s="490"/>
      <c r="AJ7" s="490"/>
      <c r="AK7" s="490"/>
      <c r="AL7" s="491"/>
      <c r="AM7" s="495" t="s">
        <v>104</v>
      </c>
      <c r="AN7" s="496"/>
      <c r="AO7" s="496"/>
      <c r="AP7" s="496"/>
      <c r="AQ7" s="496"/>
      <c r="AR7" s="496"/>
      <c r="AS7" s="496"/>
      <c r="AT7" s="497"/>
      <c r="AU7" s="498" t="s">
        <v>105</v>
      </c>
      <c r="AV7" s="499"/>
      <c r="AW7" s="499"/>
      <c r="AX7" s="499"/>
      <c r="AY7" s="500" t="s">
        <v>106</v>
      </c>
      <c r="AZ7" s="501"/>
      <c r="BA7" s="501"/>
      <c r="BB7" s="501"/>
      <c r="BC7" s="501"/>
      <c r="BD7" s="501"/>
      <c r="BE7" s="501"/>
      <c r="BF7" s="501"/>
      <c r="BG7" s="501"/>
      <c r="BH7" s="501"/>
      <c r="BI7" s="501"/>
      <c r="BJ7" s="501"/>
      <c r="BK7" s="501"/>
      <c r="BL7" s="501"/>
      <c r="BM7" s="502"/>
      <c r="BN7" s="466">
        <v>65516</v>
      </c>
      <c r="BO7" s="467"/>
      <c r="BP7" s="467"/>
      <c r="BQ7" s="467"/>
      <c r="BR7" s="467"/>
      <c r="BS7" s="467"/>
      <c r="BT7" s="467"/>
      <c r="BU7" s="468"/>
      <c r="BV7" s="466">
        <v>5807</v>
      </c>
      <c r="BW7" s="467"/>
      <c r="BX7" s="467"/>
      <c r="BY7" s="467"/>
      <c r="BZ7" s="467"/>
      <c r="CA7" s="467"/>
      <c r="CB7" s="467"/>
      <c r="CC7" s="468"/>
      <c r="CD7" s="469" t="s">
        <v>107</v>
      </c>
      <c r="CE7" s="470"/>
      <c r="CF7" s="470"/>
      <c r="CG7" s="470"/>
      <c r="CH7" s="470"/>
      <c r="CI7" s="470"/>
      <c r="CJ7" s="470"/>
      <c r="CK7" s="470"/>
      <c r="CL7" s="470"/>
      <c r="CM7" s="470"/>
      <c r="CN7" s="470"/>
      <c r="CO7" s="470"/>
      <c r="CP7" s="470"/>
      <c r="CQ7" s="470"/>
      <c r="CR7" s="470"/>
      <c r="CS7" s="471"/>
      <c r="CT7" s="466">
        <v>3861784</v>
      </c>
      <c r="CU7" s="467"/>
      <c r="CV7" s="467"/>
      <c r="CW7" s="467"/>
      <c r="CX7" s="467"/>
      <c r="CY7" s="467"/>
      <c r="CZ7" s="467"/>
      <c r="DA7" s="468"/>
      <c r="DB7" s="466">
        <v>3667916</v>
      </c>
      <c r="DC7" s="467"/>
      <c r="DD7" s="467"/>
      <c r="DE7" s="467"/>
      <c r="DF7" s="467"/>
      <c r="DG7" s="467"/>
      <c r="DH7" s="467"/>
      <c r="DI7" s="468"/>
      <c r="DJ7" s="185"/>
      <c r="DK7" s="185"/>
      <c r="DL7" s="185"/>
      <c r="DM7" s="185"/>
      <c r="DN7" s="185"/>
      <c r="DO7" s="185"/>
    </row>
    <row r="8" spans="1:119" ht="18.75" customHeight="1" thickBot="1" x14ac:dyDescent="0.2">
      <c r="A8" s="186"/>
      <c r="B8" s="475"/>
      <c r="C8" s="476"/>
      <c r="D8" s="476"/>
      <c r="E8" s="477"/>
      <c r="F8" s="477"/>
      <c r="G8" s="477"/>
      <c r="H8" s="477"/>
      <c r="I8" s="477"/>
      <c r="J8" s="477"/>
      <c r="K8" s="477"/>
      <c r="L8" s="477"/>
      <c r="M8" s="477"/>
      <c r="N8" s="477"/>
      <c r="O8" s="477"/>
      <c r="P8" s="477"/>
      <c r="Q8" s="477"/>
      <c r="R8" s="480"/>
      <c r="S8" s="480"/>
      <c r="T8" s="480"/>
      <c r="U8" s="480"/>
      <c r="V8" s="481"/>
      <c r="W8" s="484"/>
      <c r="X8" s="485"/>
      <c r="Y8" s="485"/>
      <c r="Z8" s="485"/>
      <c r="AA8" s="485"/>
      <c r="AB8" s="476"/>
      <c r="AC8" s="492"/>
      <c r="AD8" s="493"/>
      <c r="AE8" s="493"/>
      <c r="AF8" s="493"/>
      <c r="AG8" s="493"/>
      <c r="AH8" s="493"/>
      <c r="AI8" s="493"/>
      <c r="AJ8" s="493"/>
      <c r="AK8" s="493"/>
      <c r="AL8" s="494"/>
      <c r="AM8" s="495" t="s">
        <v>108</v>
      </c>
      <c r="AN8" s="496"/>
      <c r="AO8" s="496"/>
      <c r="AP8" s="496"/>
      <c r="AQ8" s="496"/>
      <c r="AR8" s="496"/>
      <c r="AS8" s="496"/>
      <c r="AT8" s="497"/>
      <c r="AU8" s="498" t="s">
        <v>109</v>
      </c>
      <c r="AV8" s="499"/>
      <c r="AW8" s="499"/>
      <c r="AX8" s="499"/>
      <c r="AY8" s="500" t="s">
        <v>110</v>
      </c>
      <c r="AZ8" s="501"/>
      <c r="BA8" s="501"/>
      <c r="BB8" s="501"/>
      <c r="BC8" s="501"/>
      <c r="BD8" s="501"/>
      <c r="BE8" s="501"/>
      <c r="BF8" s="501"/>
      <c r="BG8" s="501"/>
      <c r="BH8" s="501"/>
      <c r="BI8" s="501"/>
      <c r="BJ8" s="501"/>
      <c r="BK8" s="501"/>
      <c r="BL8" s="501"/>
      <c r="BM8" s="502"/>
      <c r="BN8" s="466">
        <v>289763</v>
      </c>
      <c r="BO8" s="467"/>
      <c r="BP8" s="467"/>
      <c r="BQ8" s="467"/>
      <c r="BR8" s="467"/>
      <c r="BS8" s="467"/>
      <c r="BT8" s="467"/>
      <c r="BU8" s="468"/>
      <c r="BV8" s="466">
        <v>310197</v>
      </c>
      <c r="BW8" s="467"/>
      <c r="BX8" s="467"/>
      <c r="BY8" s="467"/>
      <c r="BZ8" s="467"/>
      <c r="CA8" s="467"/>
      <c r="CB8" s="467"/>
      <c r="CC8" s="468"/>
      <c r="CD8" s="469" t="s">
        <v>111</v>
      </c>
      <c r="CE8" s="470"/>
      <c r="CF8" s="470"/>
      <c r="CG8" s="470"/>
      <c r="CH8" s="470"/>
      <c r="CI8" s="470"/>
      <c r="CJ8" s="470"/>
      <c r="CK8" s="470"/>
      <c r="CL8" s="470"/>
      <c r="CM8" s="470"/>
      <c r="CN8" s="470"/>
      <c r="CO8" s="470"/>
      <c r="CP8" s="470"/>
      <c r="CQ8" s="470"/>
      <c r="CR8" s="470"/>
      <c r="CS8" s="471"/>
      <c r="CT8" s="506">
        <v>0.92</v>
      </c>
      <c r="CU8" s="507"/>
      <c r="CV8" s="507"/>
      <c r="CW8" s="507"/>
      <c r="CX8" s="507"/>
      <c r="CY8" s="507"/>
      <c r="CZ8" s="507"/>
      <c r="DA8" s="508"/>
      <c r="DB8" s="506">
        <v>0.89</v>
      </c>
      <c r="DC8" s="507"/>
      <c r="DD8" s="507"/>
      <c r="DE8" s="507"/>
      <c r="DF8" s="507"/>
      <c r="DG8" s="507"/>
      <c r="DH8" s="507"/>
      <c r="DI8" s="508"/>
      <c r="DJ8" s="185"/>
      <c r="DK8" s="185"/>
      <c r="DL8" s="185"/>
      <c r="DM8" s="185"/>
      <c r="DN8" s="185"/>
      <c r="DO8" s="185"/>
    </row>
    <row r="9" spans="1:119" ht="18.75" customHeight="1" thickBot="1" x14ac:dyDescent="0.2">
      <c r="A9" s="186"/>
      <c r="B9" s="460" t="s">
        <v>112</v>
      </c>
      <c r="C9" s="461"/>
      <c r="D9" s="461"/>
      <c r="E9" s="461"/>
      <c r="F9" s="461"/>
      <c r="G9" s="461"/>
      <c r="H9" s="461"/>
      <c r="I9" s="461"/>
      <c r="J9" s="461"/>
      <c r="K9" s="509"/>
      <c r="L9" s="510" t="s">
        <v>113</v>
      </c>
      <c r="M9" s="511"/>
      <c r="N9" s="511"/>
      <c r="O9" s="511"/>
      <c r="P9" s="511"/>
      <c r="Q9" s="512"/>
      <c r="R9" s="513">
        <v>17013</v>
      </c>
      <c r="S9" s="514"/>
      <c r="T9" s="514"/>
      <c r="U9" s="514"/>
      <c r="V9" s="515"/>
      <c r="W9" s="423" t="s">
        <v>114</v>
      </c>
      <c r="X9" s="424"/>
      <c r="Y9" s="424"/>
      <c r="Z9" s="424"/>
      <c r="AA9" s="424"/>
      <c r="AB9" s="424"/>
      <c r="AC9" s="424"/>
      <c r="AD9" s="424"/>
      <c r="AE9" s="424"/>
      <c r="AF9" s="424"/>
      <c r="AG9" s="424"/>
      <c r="AH9" s="424"/>
      <c r="AI9" s="424"/>
      <c r="AJ9" s="424"/>
      <c r="AK9" s="424"/>
      <c r="AL9" s="425"/>
      <c r="AM9" s="495" t="s">
        <v>115</v>
      </c>
      <c r="AN9" s="496"/>
      <c r="AO9" s="496"/>
      <c r="AP9" s="496"/>
      <c r="AQ9" s="496"/>
      <c r="AR9" s="496"/>
      <c r="AS9" s="496"/>
      <c r="AT9" s="497"/>
      <c r="AU9" s="498" t="s">
        <v>101</v>
      </c>
      <c r="AV9" s="499"/>
      <c r="AW9" s="499"/>
      <c r="AX9" s="499"/>
      <c r="AY9" s="500" t="s">
        <v>116</v>
      </c>
      <c r="AZ9" s="501"/>
      <c r="BA9" s="501"/>
      <c r="BB9" s="501"/>
      <c r="BC9" s="501"/>
      <c r="BD9" s="501"/>
      <c r="BE9" s="501"/>
      <c r="BF9" s="501"/>
      <c r="BG9" s="501"/>
      <c r="BH9" s="501"/>
      <c r="BI9" s="501"/>
      <c r="BJ9" s="501"/>
      <c r="BK9" s="501"/>
      <c r="BL9" s="501"/>
      <c r="BM9" s="502"/>
      <c r="BN9" s="466">
        <v>-20434</v>
      </c>
      <c r="BO9" s="467"/>
      <c r="BP9" s="467"/>
      <c r="BQ9" s="467"/>
      <c r="BR9" s="467"/>
      <c r="BS9" s="467"/>
      <c r="BT9" s="467"/>
      <c r="BU9" s="468"/>
      <c r="BV9" s="466">
        <v>82485</v>
      </c>
      <c r="BW9" s="467"/>
      <c r="BX9" s="467"/>
      <c r="BY9" s="467"/>
      <c r="BZ9" s="467"/>
      <c r="CA9" s="467"/>
      <c r="CB9" s="467"/>
      <c r="CC9" s="468"/>
      <c r="CD9" s="469" t="s">
        <v>117</v>
      </c>
      <c r="CE9" s="470"/>
      <c r="CF9" s="470"/>
      <c r="CG9" s="470"/>
      <c r="CH9" s="470"/>
      <c r="CI9" s="470"/>
      <c r="CJ9" s="470"/>
      <c r="CK9" s="470"/>
      <c r="CL9" s="470"/>
      <c r="CM9" s="470"/>
      <c r="CN9" s="470"/>
      <c r="CO9" s="470"/>
      <c r="CP9" s="470"/>
      <c r="CQ9" s="470"/>
      <c r="CR9" s="470"/>
      <c r="CS9" s="471"/>
      <c r="CT9" s="463">
        <v>9.8000000000000007</v>
      </c>
      <c r="CU9" s="464"/>
      <c r="CV9" s="464"/>
      <c r="CW9" s="464"/>
      <c r="CX9" s="464"/>
      <c r="CY9" s="464"/>
      <c r="CZ9" s="464"/>
      <c r="DA9" s="465"/>
      <c r="DB9" s="463">
        <v>9.6</v>
      </c>
      <c r="DC9" s="464"/>
      <c r="DD9" s="464"/>
      <c r="DE9" s="464"/>
      <c r="DF9" s="464"/>
      <c r="DG9" s="464"/>
      <c r="DH9" s="464"/>
      <c r="DI9" s="465"/>
      <c r="DJ9" s="185"/>
      <c r="DK9" s="185"/>
      <c r="DL9" s="185"/>
      <c r="DM9" s="185"/>
      <c r="DN9" s="185"/>
      <c r="DO9" s="185"/>
    </row>
    <row r="10" spans="1:119" ht="18.75" customHeight="1" thickBot="1" x14ac:dyDescent="0.2">
      <c r="A10" s="186"/>
      <c r="B10" s="460"/>
      <c r="C10" s="461"/>
      <c r="D10" s="461"/>
      <c r="E10" s="461"/>
      <c r="F10" s="461"/>
      <c r="G10" s="461"/>
      <c r="H10" s="461"/>
      <c r="I10" s="461"/>
      <c r="J10" s="461"/>
      <c r="K10" s="509"/>
      <c r="L10" s="516" t="s">
        <v>118</v>
      </c>
      <c r="M10" s="496"/>
      <c r="N10" s="496"/>
      <c r="O10" s="496"/>
      <c r="P10" s="496"/>
      <c r="Q10" s="497"/>
      <c r="R10" s="517">
        <v>16369</v>
      </c>
      <c r="S10" s="518"/>
      <c r="T10" s="518"/>
      <c r="U10" s="518"/>
      <c r="V10" s="519"/>
      <c r="W10" s="454"/>
      <c r="X10" s="455"/>
      <c r="Y10" s="455"/>
      <c r="Z10" s="455"/>
      <c r="AA10" s="455"/>
      <c r="AB10" s="455"/>
      <c r="AC10" s="455"/>
      <c r="AD10" s="455"/>
      <c r="AE10" s="455"/>
      <c r="AF10" s="455"/>
      <c r="AG10" s="455"/>
      <c r="AH10" s="455"/>
      <c r="AI10" s="455"/>
      <c r="AJ10" s="455"/>
      <c r="AK10" s="455"/>
      <c r="AL10" s="458"/>
      <c r="AM10" s="495" t="s">
        <v>119</v>
      </c>
      <c r="AN10" s="496"/>
      <c r="AO10" s="496"/>
      <c r="AP10" s="496"/>
      <c r="AQ10" s="496"/>
      <c r="AR10" s="496"/>
      <c r="AS10" s="496"/>
      <c r="AT10" s="497"/>
      <c r="AU10" s="498" t="s">
        <v>101</v>
      </c>
      <c r="AV10" s="499"/>
      <c r="AW10" s="499"/>
      <c r="AX10" s="499"/>
      <c r="AY10" s="500" t="s">
        <v>120</v>
      </c>
      <c r="AZ10" s="501"/>
      <c r="BA10" s="501"/>
      <c r="BB10" s="501"/>
      <c r="BC10" s="501"/>
      <c r="BD10" s="501"/>
      <c r="BE10" s="501"/>
      <c r="BF10" s="501"/>
      <c r="BG10" s="501"/>
      <c r="BH10" s="501"/>
      <c r="BI10" s="501"/>
      <c r="BJ10" s="501"/>
      <c r="BK10" s="501"/>
      <c r="BL10" s="501"/>
      <c r="BM10" s="502"/>
      <c r="BN10" s="466">
        <v>280075</v>
      </c>
      <c r="BO10" s="467"/>
      <c r="BP10" s="467"/>
      <c r="BQ10" s="467"/>
      <c r="BR10" s="467"/>
      <c r="BS10" s="467"/>
      <c r="BT10" s="467"/>
      <c r="BU10" s="468"/>
      <c r="BV10" s="466">
        <v>250078</v>
      </c>
      <c r="BW10" s="467"/>
      <c r="BX10" s="467"/>
      <c r="BY10" s="467"/>
      <c r="BZ10" s="467"/>
      <c r="CA10" s="467"/>
      <c r="CB10" s="467"/>
      <c r="CC10" s="468"/>
      <c r="CD10" s="190" t="s">
        <v>121</v>
      </c>
      <c r="CE10" s="191"/>
      <c r="CF10" s="191"/>
      <c r="CG10" s="191"/>
      <c r="CH10" s="191"/>
      <c r="CI10" s="191"/>
      <c r="CJ10" s="191"/>
      <c r="CK10" s="191"/>
      <c r="CL10" s="191"/>
      <c r="CM10" s="191"/>
      <c r="CN10" s="191"/>
      <c r="CO10" s="191"/>
      <c r="CP10" s="191"/>
      <c r="CQ10" s="191"/>
      <c r="CR10" s="191"/>
      <c r="CS10" s="192"/>
      <c r="CT10" s="193"/>
      <c r="CU10" s="194"/>
      <c r="CV10" s="194"/>
      <c r="CW10" s="194"/>
      <c r="CX10" s="194"/>
      <c r="CY10" s="194"/>
      <c r="CZ10" s="194"/>
      <c r="DA10" s="195"/>
      <c r="DB10" s="193"/>
      <c r="DC10" s="194"/>
      <c r="DD10" s="194"/>
      <c r="DE10" s="194"/>
      <c r="DF10" s="194"/>
      <c r="DG10" s="194"/>
      <c r="DH10" s="194"/>
      <c r="DI10" s="195"/>
      <c r="DJ10" s="185"/>
      <c r="DK10" s="185"/>
      <c r="DL10" s="185"/>
      <c r="DM10" s="185"/>
      <c r="DN10" s="185"/>
      <c r="DO10" s="185"/>
    </row>
    <row r="11" spans="1:119" ht="18.75" customHeight="1" thickBot="1" x14ac:dyDescent="0.2">
      <c r="A11" s="186"/>
      <c r="B11" s="460"/>
      <c r="C11" s="461"/>
      <c r="D11" s="461"/>
      <c r="E11" s="461"/>
      <c r="F11" s="461"/>
      <c r="G11" s="461"/>
      <c r="H11" s="461"/>
      <c r="I11" s="461"/>
      <c r="J11" s="461"/>
      <c r="K11" s="509"/>
      <c r="L11" s="520" t="s">
        <v>122</v>
      </c>
      <c r="M11" s="521"/>
      <c r="N11" s="521"/>
      <c r="O11" s="521"/>
      <c r="P11" s="521"/>
      <c r="Q11" s="522"/>
      <c r="R11" s="523" t="s">
        <v>123</v>
      </c>
      <c r="S11" s="524"/>
      <c r="T11" s="524"/>
      <c r="U11" s="524"/>
      <c r="V11" s="525"/>
      <c r="W11" s="454"/>
      <c r="X11" s="455"/>
      <c r="Y11" s="455"/>
      <c r="Z11" s="455"/>
      <c r="AA11" s="455"/>
      <c r="AB11" s="455"/>
      <c r="AC11" s="455"/>
      <c r="AD11" s="455"/>
      <c r="AE11" s="455"/>
      <c r="AF11" s="455"/>
      <c r="AG11" s="455"/>
      <c r="AH11" s="455"/>
      <c r="AI11" s="455"/>
      <c r="AJ11" s="455"/>
      <c r="AK11" s="455"/>
      <c r="AL11" s="458"/>
      <c r="AM11" s="495" t="s">
        <v>124</v>
      </c>
      <c r="AN11" s="496"/>
      <c r="AO11" s="496"/>
      <c r="AP11" s="496"/>
      <c r="AQ11" s="496"/>
      <c r="AR11" s="496"/>
      <c r="AS11" s="496"/>
      <c r="AT11" s="497"/>
      <c r="AU11" s="498" t="s">
        <v>125</v>
      </c>
      <c r="AV11" s="499"/>
      <c r="AW11" s="499"/>
      <c r="AX11" s="499"/>
      <c r="AY11" s="500" t="s">
        <v>126</v>
      </c>
      <c r="AZ11" s="501"/>
      <c r="BA11" s="501"/>
      <c r="BB11" s="501"/>
      <c r="BC11" s="501"/>
      <c r="BD11" s="501"/>
      <c r="BE11" s="501"/>
      <c r="BF11" s="501"/>
      <c r="BG11" s="501"/>
      <c r="BH11" s="501"/>
      <c r="BI11" s="501"/>
      <c r="BJ11" s="501"/>
      <c r="BK11" s="501"/>
      <c r="BL11" s="501"/>
      <c r="BM11" s="502"/>
      <c r="BN11" s="466">
        <v>0</v>
      </c>
      <c r="BO11" s="467"/>
      <c r="BP11" s="467"/>
      <c r="BQ11" s="467"/>
      <c r="BR11" s="467"/>
      <c r="BS11" s="467"/>
      <c r="BT11" s="467"/>
      <c r="BU11" s="468"/>
      <c r="BV11" s="466">
        <v>0</v>
      </c>
      <c r="BW11" s="467"/>
      <c r="BX11" s="467"/>
      <c r="BY11" s="467"/>
      <c r="BZ11" s="467"/>
      <c r="CA11" s="467"/>
      <c r="CB11" s="467"/>
      <c r="CC11" s="468"/>
      <c r="CD11" s="469" t="s">
        <v>127</v>
      </c>
      <c r="CE11" s="470"/>
      <c r="CF11" s="470"/>
      <c r="CG11" s="470"/>
      <c r="CH11" s="470"/>
      <c r="CI11" s="470"/>
      <c r="CJ11" s="470"/>
      <c r="CK11" s="470"/>
      <c r="CL11" s="470"/>
      <c r="CM11" s="470"/>
      <c r="CN11" s="470"/>
      <c r="CO11" s="470"/>
      <c r="CP11" s="470"/>
      <c r="CQ11" s="470"/>
      <c r="CR11" s="470"/>
      <c r="CS11" s="471"/>
      <c r="CT11" s="506" t="s">
        <v>128</v>
      </c>
      <c r="CU11" s="507"/>
      <c r="CV11" s="507"/>
      <c r="CW11" s="507"/>
      <c r="CX11" s="507"/>
      <c r="CY11" s="507"/>
      <c r="CZ11" s="507"/>
      <c r="DA11" s="508"/>
      <c r="DB11" s="506" t="s">
        <v>129</v>
      </c>
      <c r="DC11" s="507"/>
      <c r="DD11" s="507"/>
      <c r="DE11" s="507"/>
      <c r="DF11" s="507"/>
      <c r="DG11" s="507"/>
      <c r="DH11" s="507"/>
      <c r="DI11" s="508"/>
      <c r="DJ11" s="185"/>
      <c r="DK11" s="185"/>
      <c r="DL11" s="185"/>
      <c r="DM11" s="185"/>
      <c r="DN11" s="185"/>
      <c r="DO11" s="185"/>
    </row>
    <row r="12" spans="1:119" ht="18.75" customHeight="1" x14ac:dyDescent="0.15">
      <c r="A12" s="186"/>
      <c r="B12" s="526" t="s">
        <v>130</v>
      </c>
      <c r="C12" s="527"/>
      <c r="D12" s="527"/>
      <c r="E12" s="527"/>
      <c r="F12" s="527"/>
      <c r="G12" s="527"/>
      <c r="H12" s="527"/>
      <c r="I12" s="527"/>
      <c r="J12" s="527"/>
      <c r="K12" s="528"/>
      <c r="L12" s="535" t="s">
        <v>131</v>
      </c>
      <c r="M12" s="536"/>
      <c r="N12" s="536"/>
      <c r="O12" s="536"/>
      <c r="P12" s="536"/>
      <c r="Q12" s="537"/>
      <c r="R12" s="538">
        <v>17744</v>
      </c>
      <c r="S12" s="539"/>
      <c r="T12" s="539"/>
      <c r="U12" s="539"/>
      <c r="V12" s="540"/>
      <c r="W12" s="541" t="s">
        <v>1</v>
      </c>
      <c r="X12" s="499"/>
      <c r="Y12" s="499"/>
      <c r="Z12" s="499"/>
      <c r="AA12" s="499"/>
      <c r="AB12" s="542"/>
      <c r="AC12" s="498" t="s">
        <v>132</v>
      </c>
      <c r="AD12" s="499"/>
      <c r="AE12" s="499"/>
      <c r="AF12" s="499"/>
      <c r="AG12" s="542"/>
      <c r="AH12" s="498" t="s">
        <v>133</v>
      </c>
      <c r="AI12" s="499"/>
      <c r="AJ12" s="499"/>
      <c r="AK12" s="499"/>
      <c r="AL12" s="543"/>
      <c r="AM12" s="495" t="s">
        <v>134</v>
      </c>
      <c r="AN12" s="496"/>
      <c r="AO12" s="496"/>
      <c r="AP12" s="496"/>
      <c r="AQ12" s="496"/>
      <c r="AR12" s="496"/>
      <c r="AS12" s="496"/>
      <c r="AT12" s="497"/>
      <c r="AU12" s="498" t="s">
        <v>109</v>
      </c>
      <c r="AV12" s="499"/>
      <c r="AW12" s="499"/>
      <c r="AX12" s="499"/>
      <c r="AY12" s="500" t="s">
        <v>135</v>
      </c>
      <c r="AZ12" s="501"/>
      <c r="BA12" s="501"/>
      <c r="BB12" s="501"/>
      <c r="BC12" s="501"/>
      <c r="BD12" s="501"/>
      <c r="BE12" s="501"/>
      <c r="BF12" s="501"/>
      <c r="BG12" s="501"/>
      <c r="BH12" s="501"/>
      <c r="BI12" s="501"/>
      <c r="BJ12" s="501"/>
      <c r="BK12" s="501"/>
      <c r="BL12" s="501"/>
      <c r="BM12" s="502"/>
      <c r="BN12" s="466">
        <v>250000</v>
      </c>
      <c r="BO12" s="467"/>
      <c r="BP12" s="467"/>
      <c r="BQ12" s="467"/>
      <c r="BR12" s="467"/>
      <c r="BS12" s="467"/>
      <c r="BT12" s="467"/>
      <c r="BU12" s="468"/>
      <c r="BV12" s="466">
        <v>0</v>
      </c>
      <c r="BW12" s="467"/>
      <c r="BX12" s="467"/>
      <c r="BY12" s="467"/>
      <c r="BZ12" s="467"/>
      <c r="CA12" s="467"/>
      <c r="CB12" s="467"/>
      <c r="CC12" s="468"/>
      <c r="CD12" s="469" t="s">
        <v>136</v>
      </c>
      <c r="CE12" s="470"/>
      <c r="CF12" s="470"/>
      <c r="CG12" s="470"/>
      <c r="CH12" s="470"/>
      <c r="CI12" s="470"/>
      <c r="CJ12" s="470"/>
      <c r="CK12" s="470"/>
      <c r="CL12" s="470"/>
      <c r="CM12" s="470"/>
      <c r="CN12" s="470"/>
      <c r="CO12" s="470"/>
      <c r="CP12" s="470"/>
      <c r="CQ12" s="470"/>
      <c r="CR12" s="470"/>
      <c r="CS12" s="471"/>
      <c r="CT12" s="506" t="s">
        <v>129</v>
      </c>
      <c r="CU12" s="507"/>
      <c r="CV12" s="507"/>
      <c r="CW12" s="507"/>
      <c r="CX12" s="507"/>
      <c r="CY12" s="507"/>
      <c r="CZ12" s="507"/>
      <c r="DA12" s="508"/>
      <c r="DB12" s="506" t="s">
        <v>129</v>
      </c>
      <c r="DC12" s="507"/>
      <c r="DD12" s="507"/>
      <c r="DE12" s="507"/>
      <c r="DF12" s="507"/>
      <c r="DG12" s="507"/>
      <c r="DH12" s="507"/>
      <c r="DI12" s="508"/>
      <c r="DJ12" s="185"/>
      <c r="DK12" s="185"/>
      <c r="DL12" s="185"/>
      <c r="DM12" s="185"/>
      <c r="DN12" s="185"/>
      <c r="DO12" s="185"/>
    </row>
    <row r="13" spans="1:119" ht="18.75" customHeight="1" x14ac:dyDescent="0.15">
      <c r="A13" s="186"/>
      <c r="B13" s="529"/>
      <c r="C13" s="530"/>
      <c r="D13" s="530"/>
      <c r="E13" s="530"/>
      <c r="F13" s="530"/>
      <c r="G13" s="530"/>
      <c r="H13" s="530"/>
      <c r="I13" s="530"/>
      <c r="J13" s="530"/>
      <c r="K13" s="531"/>
      <c r="L13" s="196"/>
      <c r="M13" s="554" t="s">
        <v>137</v>
      </c>
      <c r="N13" s="555"/>
      <c r="O13" s="555"/>
      <c r="P13" s="555"/>
      <c r="Q13" s="556"/>
      <c r="R13" s="547">
        <v>17612</v>
      </c>
      <c r="S13" s="548"/>
      <c r="T13" s="548"/>
      <c r="U13" s="548"/>
      <c r="V13" s="549"/>
      <c r="W13" s="482" t="s">
        <v>138</v>
      </c>
      <c r="X13" s="483"/>
      <c r="Y13" s="483"/>
      <c r="Z13" s="483"/>
      <c r="AA13" s="483"/>
      <c r="AB13" s="473"/>
      <c r="AC13" s="517">
        <v>209</v>
      </c>
      <c r="AD13" s="518"/>
      <c r="AE13" s="518"/>
      <c r="AF13" s="518"/>
      <c r="AG13" s="557"/>
      <c r="AH13" s="517">
        <v>225</v>
      </c>
      <c r="AI13" s="518"/>
      <c r="AJ13" s="518"/>
      <c r="AK13" s="518"/>
      <c r="AL13" s="519"/>
      <c r="AM13" s="495" t="s">
        <v>139</v>
      </c>
      <c r="AN13" s="496"/>
      <c r="AO13" s="496"/>
      <c r="AP13" s="496"/>
      <c r="AQ13" s="496"/>
      <c r="AR13" s="496"/>
      <c r="AS13" s="496"/>
      <c r="AT13" s="497"/>
      <c r="AU13" s="498" t="s">
        <v>140</v>
      </c>
      <c r="AV13" s="499"/>
      <c r="AW13" s="499"/>
      <c r="AX13" s="499"/>
      <c r="AY13" s="500" t="s">
        <v>141</v>
      </c>
      <c r="AZ13" s="501"/>
      <c r="BA13" s="501"/>
      <c r="BB13" s="501"/>
      <c r="BC13" s="501"/>
      <c r="BD13" s="501"/>
      <c r="BE13" s="501"/>
      <c r="BF13" s="501"/>
      <c r="BG13" s="501"/>
      <c r="BH13" s="501"/>
      <c r="BI13" s="501"/>
      <c r="BJ13" s="501"/>
      <c r="BK13" s="501"/>
      <c r="BL13" s="501"/>
      <c r="BM13" s="502"/>
      <c r="BN13" s="466">
        <v>9641</v>
      </c>
      <c r="BO13" s="467"/>
      <c r="BP13" s="467"/>
      <c r="BQ13" s="467"/>
      <c r="BR13" s="467"/>
      <c r="BS13" s="467"/>
      <c r="BT13" s="467"/>
      <c r="BU13" s="468"/>
      <c r="BV13" s="466">
        <v>332563</v>
      </c>
      <c r="BW13" s="467"/>
      <c r="BX13" s="467"/>
      <c r="BY13" s="467"/>
      <c r="BZ13" s="467"/>
      <c r="CA13" s="467"/>
      <c r="CB13" s="467"/>
      <c r="CC13" s="468"/>
      <c r="CD13" s="469" t="s">
        <v>142</v>
      </c>
      <c r="CE13" s="470"/>
      <c r="CF13" s="470"/>
      <c r="CG13" s="470"/>
      <c r="CH13" s="470"/>
      <c r="CI13" s="470"/>
      <c r="CJ13" s="470"/>
      <c r="CK13" s="470"/>
      <c r="CL13" s="470"/>
      <c r="CM13" s="470"/>
      <c r="CN13" s="470"/>
      <c r="CO13" s="470"/>
      <c r="CP13" s="470"/>
      <c r="CQ13" s="470"/>
      <c r="CR13" s="470"/>
      <c r="CS13" s="471"/>
      <c r="CT13" s="463">
        <v>6.2</v>
      </c>
      <c r="CU13" s="464"/>
      <c r="CV13" s="464"/>
      <c r="CW13" s="464"/>
      <c r="CX13" s="464"/>
      <c r="CY13" s="464"/>
      <c r="CZ13" s="464"/>
      <c r="DA13" s="465"/>
      <c r="DB13" s="463">
        <v>6.7</v>
      </c>
      <c r="DC13" s="464"/>
      <c r="DD13" s="464"/>
      <c r="DE13" s="464"/>
      <c r="DF13" s="464"/>
      <c r="DG13" s="464"/>
      <c r="DH13" s="464"/>
      <c r="DI13" s="465"/>
      <c r="DJ13" s="185"/>
      <c r="DK13" s="185"/>
      <c r="DL13" s="185"/>
      <c r="DM13" s="185"/>
      <c r="DN13" s="185"/>
      <c r="DO13" s="185"/>
    </row>
    <row r="14" spans="1:119" ht="18.75" customHeight="1" thickBot="1" x14ac:dyDescent="0.2">
      <c r="A14" s="186"/>
      <c r="B14" s="529"/>
      <c r="C14" s="530"/>
      <c r="D14" s="530"/>
      <c r="E14" s="530"/>
      <c r="F14" s="530"/>
      <c r="G14" s="530"/>
      <c r="H14" s="530"/>
      <c r="I14" s="530"/>
      <c r="J14" s="530"/>
      <c r="K14" s="531"/>
      <c r="L14" s="544" t="s">
        <v>143</v>
      </c>
      <c r="M14" s="545"/>
      <c r="N14" s="545"/>
      <c r="O14" s="545"/>
      <c r="P14" s="545"/>
      <c r="Q14" s="546"/>
      <c r="R14" s="547">
        <v>17460</v>
      </c>
      <c r="S14" s="548"/>
      <c r="T14" s="548"/>
      <c r="U14" s="548"/>
      <c r="V14" s="549"/>
      <c r="W14" s="456"/>
      <c r="X14" s="457"/>
      <c r="Y14" s="457"/>
      <c r="Z14" s="457"/>
      <c r="AA14" s="457"/>
      <c r="AB14" s="446"/>
      <c r="AC14" s="550">
        <v>2.6</v>
      </c>
      <c r="AD14" s="551"/>
      <c r="AE14" s="551"/>
      <c r="AF14" s="551"/>
      <c r="AG14" s="552"/>
      <c r="AH14" s="550">
        <v>2.9</v>
      </c>
      <c r="AI14" s="551"/>
      <c r="AJ14" s="551"/>
      <c r="AK14" s="551"/>
      <c r="AL14" s="553"/>
      <c r="AM14" s="495"/>
      <c r="AN14" s="496"/>
      <c r="AO14" s="496"/>
      <c r="AP14" s="496"/>
      <c r="AQ14" s="496"/>
      <c r="AR14" s="496"/>
      <c r="AS14" s="496"/>
      <c r="AT14" s="497"/>
      <c r="AU14" s="498"/>
      <c r="AV14" s="499"/>
      <c r="AW14" s="499"/>
      <c r="AX14" s="499"/>
      <c r="AY14" s="500"/>
      <c r="AZ14" s="501"/>
      <c r="BA14" s="501"/>
      <c r="BB14" s="501"/>
      <c r="BC14" s="501"/>
      <c r="BD14" s="501"/>
      <c r="BE14" s="501"/>
      <c r="BF14" s="501"/>
      <c r="BG14" s="501"/>
      <c r="BH14" s="501"/>
      <c r="BI14" s="501"/>
      <c r="BJ14" s="501"/>
      <c r="BK14" s="501"/>
      <c r="BL14" s="501"/>
      <c r="BM14" s="502"/>
      <c r="BN14" s="466"/>
      <c r="BO14" s="467"/>
      <c r="BP14" s="467"/>
      <c r="BQ14" s="467"/>
      <c r="BR14" s="467"/>
      <c r="BS14" s="467"/>
      <c r="BT14" s="467"/>
      <c r="BU14" s="468"/>
      <c r="BV14" s="466"/>
      <c r="BW14" s="467"/>
      <c r="BX14" s="467"/>
      <c r="BY14" s="467"/>
      <c r="BZ14" s="467"/>
      <c r="CA14" s="467"/>
      <c r="CB14" s="467"/>
      <c r="CC14" s="468"/>
      <c r="CD14" s="558" t="s">
        <v>144</v>
      </c>
      <c r="CE14" s="559"/>
      <c r="CF14" s="559"/>
      <c r="CG14" s="559"/>
      <c r="CH14" s="559"/>
      <c r="CI14" s="559"/>
      <c r="CJ14" s="559"/>
      <c r="CK14" s="559"/>
      <c r="CL14" s="559"/>
      <c r="CM14" s="559"/>
      <c r="CN14" s="559"/>
      <c r="CO14" s="559"/>
      <c r="CP14" s="559"/>
      <c r="CQ14" s="559"/>
      <c r="CR14" s="559"/>
      <c r="CS14" s="560"/>
      <c r="CT14" s="561">
        <v>28.4</v>
      </c>
      <c r="CU14" s="562"/>
      <c r="CV14" s="562"/>
      <c r="CW14" s="562"/>
      <c r="CX14" s="562"/>
      <c r="CY14" s="562"/>
      <c r="CZ14" s="562"/>
      <c r="DA14" s="563"/>
      <c r="DB14" s="561">
        <v>30.5</v>
      </c>
      <c r="DC14" s="562"/>
      <c r="DD14" s="562"/>
      <c r="DE14" s="562"/>
      <c r="DF14" s="562"/>
      <c r="DG14" s="562"/>
      <c r="DH14" s="562"/>
      <c r="DI14" s="563"/>
      <c r="DJ14" s="185"/>
      <c r="DK14" s="185"/>
      <c r="DL14" s="185"/>
      <c r="DM14" s="185"/>
      <c r="DN14" s="185"/>
      <c r="DO14" s="185"/>
    </row>
    <row r="15" spans="1:119" ht="18.75" customHeight="1" x14ac:dyDescent="0.15">
      <c r="A15" s="186"/>
      <c r="B15" s="529"/>
      <c r="C15" s="530"/>
      <c r="D15" s="530"/>
      <c r="E15" s="530"/>
      <c r="F15" s="530"/>
      <c r="G15" s="530"/>
      <c r="H15" s="530"/>
      <c r="I15" s="530"/>
      <c r="J15" s="530"/>
      <c r="K15" s="531"/>
      <c r="L15" s="196"/>
      <c r="M15" s="554" t="s">
        <v>145</v>
      </c>
      <c r="N15" s="555"/>
      <c r="O15" s="555"/>
      <c r="P15" s="555"/>
      <c r="Q15" s="556"/>
      <c r="R15" s="547">
        <v>17340</v>
      </c>
      <c r="S15" s="548"/>
      <c r="T15" s="548"/>
      <c r="U15" s="548"/>
      <c r="V15" s="549"/>
      <c r="W15" s="482" t="s">
        <v>146</v>
      </c>
      <c r="X15" s="483"/>
      <c r="Y15" s="483"/>
      <c r="Z15" s="483"/>
      <c r="AA15" s="483"/>
      <c r="AB15" s="473"/>
      <c r="AC15" s="517">
        <v>2431</v>
      </c>
      <c r="AD15" s="518"/>
      <c r="AE15" s="518"/>
      <c r="AF15" s="518"/>
      <c r="AG15" s="557"/>
      <c r="AH15" s="517">
        <v>2422</v>
      </c>
      <c r="AI15" s="518"/>
      <c r="AJ15" s="518"/>
      <c r="AK15" s="518"/>
      <c r="AL15" s="519"/>
      <c r="AM15" s="495"/>
      <c r="AN15" s="496"/>
      <c r="AO15" s="496"/>
      <c r="AP15" s="496"/>
      <c r="AQ15" s="496"/>
      <c r="AR15" s="496"/>
      <c r="AS15" s="496"/>
      <c r="AT15" s="497"/>
      <c r="AU15" s="498"/>
      <c r="AV15" s="499"/>
      <c r="AW15" s="499"/>
      <c r="AX15" s="499"/>
      <c r="AY15" s="426" t="s">
        <v>147</v>
      </c>
      <c r="AZ15" s="427"/>
      <c r="BA15" s="427"/>
      <c r="BB15" s="427"/>
      <c r="BC15" s="427"/>
      <c r="BD15" s="427"/>
      <c r="BE15" s="427"/>
      <c r="BF15" s="427"/>
      <c r="BG15" s="427"/>
      <c r="BH15" s="427"/>
      <c r="BI15" s="427"/>
      <c r="BJ15" s="427"/>
      <c r="BK15" s="427"/>
      <c r="BL15" s="427"/>
      <c r="BM15" s="428"/>
      <c r="BN15" s="429">
        <v>2857324</v>
      </c>
      <c r="BO15" s="430"/>
      <c r="BP15" s="430"/>
      <c r="BQ15" s="430"/>
      <c r="BR15" s="430"/>
      <c r="BS15" s="430"/>
      <c r="BT15" s="430"/>
      <c r="BU15" s="431"/>
      <c r="BV15" s="429">
        <v>2486374</v>
      </c>
      <c r="BW15" s="430"/>
      <c r="BX15" s="430"/>
      <c r="BY15" s="430"/>
      <c r="BZ15" s="430"/>
      <c r="CA15" s="430"/>
      <c r="CB15" s="430"/>
      <c r="CC15" s="431"/>
      <c r="CD15" s="564" t="s">
        <v>148</v>
      </c>
      <c r="CE15" s="565"/>
      <c r="CF15" s="565"/>
      <c r="CG15" s="565"/>
      <c r="CH15" s="565"/>
      <c r="CI15" s="565"/>
      <c r="CJ15" s="565"/>
      <c r="CK15" s="565"/>
      <c r="CL15" s="565"/>
      <c r="CM15" s="565"/>
      <c r="CN15" s="565"/>
      <c r="CO15" s="565"/>
      <c r="CP15" s="565"/>
      <c r="CQ15" s="565"/>
      <c r="CR15" s="565"/>
      <c r="CS15" s="566"/>
      <c r="CT15" s="197"/>
      <c r="CU15" s="198"/>
      <c r="CV15" s="198"/>
      <c r="CW15" s="198"/>
      <c r="CX15" s="198"/>
      <c r="CY15" s="198"/>
      <c r="CZ15" s="198"/>
      <c r="DA15" s="199"/>
      <c r="DB15" s="197"/>
      <c r="DC15" s="198"/>
      <c r="DD15" s="198"/>
      <c r="DE15" s="198"/>
      <c r="DF15" s="198"/>
      <c r="DG15" s="198"/>
      <c r="DH15" s="198"/>
      <c r="DI15" s="199"/>
      <c r="DJ15" s="185"/>
      <c r="DK15" s="185"/>
      <c r="DL15" s="185"/>
      <c r="DM15" s="185"/>
      <c r="DN15" s="185"/>
      <c r="DO15" s="185"/>
    </row>
    <row r="16" spans="1:119" ht="18.75" customHeight="1" x14ac:dyDescent="0.15">
      <c r="A16" s="186"/>
      <c r="B16" s="529"/>
      <c r="C16" s="530"/>
      <c r="D16" s="530"/>
      <c r="E16" s="530"/>
      <c r="F16" s="530"/>
      <c r="G16" s="530"/>
      <c r="H16" s="530"/>
      <c r="I16" s="530"/>
      <c r="J16" s="530"/>
      <c r="K16" s="531"/>
      <c r="L16" s="544" t="s">
        <v>149</v>
      </c>
      <c r="M16" s="575"/>
      <c r="N16" s="575"/>
      <c r="O16" s="575"/>
      <c r="P16" s="575"/>
      <c r="Q16" s="576"/>
      <c r="R16" s="567" t="s">
        <v>150</v>
      </c>
      <c r="S16" s="568"/>
      <c r="T16" s="568"/>
      <c r="U16" s="568"/>
      <c r="V16" s="569"/>
      <c r="W16" s="456"/>
      <c r="X16" s="457"/>
      <c r="Y16" s="457"/>
      <c r="Z16" s="457"/>
      <c r="AA16" s="457"/>
      <c r="AB16" s="446"/>
      <c r="AC16" s="550">
        <v>30.5</v>
      </c>
      <c r="AD16" s="551"/>
      <c r="AE16" s="551"/>
      <c r="AF16" s="551"/>
      <c r="AG16" s="552"/>
      <c r="AH16" s="550">
        <v>31.3</v>
      </c>
      <c r="AI16" s="551"/>
      <c r="AJ16" s="551"/>
      <c r="AK16" s="551"/>
      <c r="AL16" s="553"/>
      <c r="AM16" s="495"/>
      <c r="AN16" s="496"/>
      <c r="AO16" s="496"/>
      <c r="AP16" s="496"/>
      <c r="AQ16" s="496"/>
      <c r="AR16" s="496"/>
      <c r="AS16" s="496"/>
      <c r="AT16" s="497"/>
      <c r="AU16" s="498"/>
      <c r="AV16" s="499"/>
      <c r="AW16" s="499"/>
      <c r="AX16" s="499"/>
      <c r="AY16" s="500" t="s">
        <v>151</v>
      </c>
      <c r="AZ16" s="501"/>
      <c r="BA16" s="501"/>
      <c r="BB16" s="501"/>
      <c r="BC16" s="501"/>
      <c r="BD16" s="501"/>
      <c r="BE16" s="501"/>
      <c r="BF16" s="501"/>
      <c r="BG16" s="501"/>
      <c r="BH16" s="501"/>
      <c r="BI16" s="501"/>
      <c r="BJ16" s="501"/>
      <c r="BK16" s="501"/>
      <c r="BL16" s="501"/>
      <c r="BM16" s="502"/>
      <c r="BN16" s="466">
        <v>2944893</v>
      </c>
      <c r="BO16" s="467"/>
      <c r="BP16" s="467"/>
      <c r="BQ16" s="467"/>
      <c r="BR16" s="467"/>
      <c r="BS16" s="467"/>
      <c r="BT16" s="467"/>
      <c r="BU16" s="468"/>
      <c r="BV16" s="466">
        <v>2752238</v>
      </c>
      <c r="BW16" s="467"/>
      <c r="BX16" s="467"/>
      <c r="BY16" s="467"/>
      <c r="BZ16" s="467"/>
      <c r="CA16" s="467"/>
      <c r="CB16" s="467"/>
      <c r="CC16" s="468"/>
      <c r="CD16" s="200"/>
      <c r="CE16" s="573"/>
      <c r="CF16" s="573"/>
      <c r="CG16" s="573"/>
      <c r="CH16" s="573"/>
      <c r="CI16" s="573"/>
      <c r="CJ16" s="573"/>
      <c r="CK16" s="573"/>
      <c r="CL16" s="573"/>
      <c r="CM16" s="573"/>
      <c r="CN16" s="573"/>
      <c r="CO16" s="573"/>
      <c r="CP16" s="573"/>
      <c r="CQ16" s="573"/>
      <c r="CR16" s="573"/>
      <c r="CS16" s="574"/>
      <c r="CT16" s="463"/>
      <c r="CU16" s="464"/>
      <c r="CV16" s="464"/>
      <c r="CW16" s="464"/>
      <c r="CX16" s="464"/>
      <c r="CY16" s="464"/>
      <c r="CZ16" s="464"/>
      <c r="DA16" s="465"/>
      <c r="DB16" s="463"/>
      <c r="DC16" s="464"/>
      <c r="DD16" s="464"/>
      <c r="DE16" s="464"/>
      <c r="DF16" s="464"/>
      <c r="DG16" s="464"/>
      <c r="DH16" s="464"/>
      <c r="DI16" s="465"/>
      <c r="DJ16" s="185"/>
      <c r="DK16" s="185"/>
      <c r="DL16" s="185"/>
      <c r="DM16" s="185"/>
      <c r="DN16" s="185"/>
      <c r="DO16" s="185"/>
    </row>
    <row r="17" spans="1:119" ht="18.75" customHeight="1" thickBot="1" x14ac:dyDescent="0.2">
      <c r="A17" s="186"/>
      <c r="B17" s="532"/>
      <c r="C17" s="533"/>
      <c r="D17" s="533"/>
      <c r="E17" s="533"/>
      <c r="F17" s="533"/>
      <c r="G17" s="533"/>
      <c r="H17" s="533"/>
      <c r="I17" s="533"/>
      <c r="J17" s="533"/>
      <c r="K17" s="534"/>
      <c r="L17" s="201"/>
      <c r="M17" s="570" t="s">
        <v>152</v>
      </c>
      <c r="N17" s="571"/>
      <c r="O17" s="571"/>
      <c r="P17" s="571"/>
      <c r="Q17" s="572"/>
      <c r="R17" s="567" t="s">
        <v>153</v>
      </c>
      <c r="S17" s="568"/>
      <c r="T17" s="568"/>
      <c r="U17" s="568"/>
      <c r="V17" s="569"/>
      <c r="W17" s="482" t="s">
        <v>154</v>
      </c>
      <c r="X17" s="483"/>
      <c r="Y17" s="483"/>
      <c r="Z17" s="483"/>
      <c r="AA17" s="483"/>
      <c r="AB17" s="473"/>
      <c r="AC17" s="517">
        <v>5337</v>
      </c>
      <c r="AD17" s="518"/>
      <c r="AE17" s="518"/>
      <c r="AF17" s="518"/>
      <c r="AG17" s="557"/>
      <c r="AH17" s="517">
        <v>5096</v>
      </c>
      <c r="AI17" s="518"/>
      <c r="AJ17" s="518"/>
      <c r="AK17" s="518"/>
      <c r="AL17" s="519"/>
      <c r="AM17" s="495"/>
      <c r="AN17" s="496"/>
      <c r="AO17" s="496"/>
      <c r="AP17" s="496"/>
      <c r="AQ17" s="496"/>
      <c r="AR17" s="496"/>
      <c r="AS17" s="496"/>
      <c r="AT17" s="497"/>
      <c r="AU17" s="498"/>
      <c r="AV17" s="499"/>
      <c r="AW17" s="499"/>
      <c r="AX17" s="499"/>
      <c r="AY17" s="500" t="s">
        <v>155</v>
      </c>
      <c r="AZ17" s="501"/>
      <c r="BA17" s="501"/>
      <c r="BB17" s="501"/>
      <c r="BC17" s="501"/>
      <c r="BD17" s="501"/>
      <c r="BE17" s="501"/>
      <c r="BF17" s="501"/>
      <c r="BG17" s="501"/>
      <c r="BH17" s="501"/>
      <c r="BI17" s="501"/>
      <c r="BJ17" s="501"/>
      <c r="BK17" s="501"/>
      <c r="BL17" s="501"/>
      <c r="BM17" s="502"/>
      <c r="BN17" s="466">
        <v>3695534</v>
      </c>
      <c r="BO17" s="467"/>
      <c r="BP17" s="467"/>
      <c r="BQ17" s="467"/>
      <c r="BR17" s="467"/>
      <c r="BS17" s="467"/>
      <c r="BT17" s="467"/>
      <c r="BU17" s="468"/>
      <c r="BV17" s="466">
        <v>3201876</v>
      </c>
      <c r="BW17" s="467"/>
      <c r="BX17" s="467"/>
      <c r="BY17" s="467"/>
      <c r="BZ17" s="467"/>
      <c r="CA17" s="467"/>
      <c r="CB17" s="467"/>
      <c r="CC17" s="468"/>
      <c r="CD17" s="200"/>
      <c r="CE17" s="573"/>
      <c r="CF17" s="573"/>
      <c r="CG17" s="573"/>
      <c r="CH17" s="573"/>
      <c r="CI17" s="573"/>
      <c r="CJ17" s="573"/>
      <c r="CK17" s="573"/>
      <c r="CL17" s="573"/>
      <c r="CM17" s="573"/>
      <c r="CN17" s="573"/>
      <c r="CO17" s="573"/>
      <c r="CP17" s="573"/>
      <c r="CQ17" s="573"/>
      <c r="CR17" s="573"/>
      <c r="CS17" s="574"/>
      <c r="CT17" s="463"/>
      <c r="CU17" s="464"/>
      <c r="CV17" s="464"/>
      <c r="CW17" s="464"/>
      <c r="CX17" s="464"/>
      <c r="CY17" s="464"/>
      <c r="CZ17" s="464"/>
      <c r="DA17" s="465"/>
      <c r="DB17" s="463"/>
      <c r="DC17" s="464"/>
      <c r="DD17" s="464"/>
      <c r="DE17" s="464"/>
      <c r="DF17" s="464"/>
      <c r="DG17" s="464"/>
      <c r="DH17" s="464"/>
      <c r="DI17" s="465"/>
      <c r="DJ17" s="185"/>
      <c r="DK17" s="185"/>
      <c r="DL17" s="185"/>
      <c r="DM17" s="185"/>
      <c r="DN17" s="185"/>
      <c r="DO17" s="185"/>
    </row>
    <row r="18" spans="1:119" ht="18.75" customHeight="1" thickBot="1" x14ac:dyDescent="0.2">
      <c r="A18" s="186"/>
      <c r="B18" s="577" t="s">
        <v>156</v>
      </c>
      <c r="C18" s="509"/>
      <c r="D18" s="509"/>
      <c r="E18" s="578"/>
      <c r="F18" s="578"/>
      <c r="G18" s="578"/>
      <c r="H18" s="578"/>
      <c r="I18" s="578"/>
      <c r="J18" s="578"/>
      <c r="K18" s="578"/>
      <c r="L18" s="579">
        <v>6.55</v>
      </c>
      <c r="M18" s="579"/>
      <c r="N18" s="579"/>
      <c r="O18" s="579"/>
      <c r="P18" s="579"/>
      <c r="Q18" s="579"/>
      <c r="R18" s="580"/>
      <c r="S18" s="580"/>
      <c r="T18" s="580"/>
      <c r="U18" s="580"/>
      <c r="V18" s="581"/>
      <c r="W18" s="484"/>
      <c r="X18" s="485"/>
      <c r="Y18" s="485"/>
      <c r="Z18" s="485"/>
      <c r="AA18" s="485"/>
      <c r="AB18" s="476"/>
      <c r="AC18" s="582">
        <v>66.900000000000006</v>
      </c>
      <c r="AD18" s="583"/>
      <c r="AE18" s="583"/>
      <c r="AF18" s="583"/>
      <c r="AG18" s="584"/>
      <c r="AH18" s="582">
        <v>65.8</v>
      </c>
      <c r="AI18" s="583"/>
      <c r="AJ18" s="583"/>
      <c r="AK18" s="583"/>
      <c r="AL18" s="585"/>
      <c r="AM18" s="495"/>
      <c r="AN18" s="496"/>
      <c r="AO18" s="496"/>
      <c r="AP18" s="496"/>
      <c r="AQ18" s="496"/>
      <c r="AR18" s="496"/>
      <c r="AS18" s="496"/>
      <c r="AT18" s="497"/>
      <c r="AU18" s="498"/>
      <c r="AV18" s="499"/>
      <c r="AW18" s="499"/>
      <c r="AX18" s="499"/>
      <c r="AY18" s="500" t="s">
        <v>157</v>
      </c>
      <c r="AZ18" s="501"/>
      <c r="BA18" s="501"/>
      <c r="BB18" s="501"/>
      <c r="BC18" s="501"/>
      <c r="BD18" s="501"/>
      <c r="BE18" s="501"/>
      <c r="BF18" s="501"/>
      <c r="BG18" s="501"/>
      <c r="BH18" s="501"/>
      <c r="BI18" s="501"/>
      <c r="BJ18" s="501"/>
      <c r="BK18" s="501"/>
      <c r="BL18" s="501"/>
      <c r="BM18" s="502"/>
      <c r="BN18" s="466">
        <v>3371296</v>
      </c>
      <c r="BO18" s="467"/>
      <c r="BP18" s="467"/>
      <c r="BQ18" s="467"/>
      <c r="BR18" s="467"/>
      <c r="BS18" s="467"/>
      <c r="BT18" s="467"/>
      <c r="BU18" s="468"/>
      <c r="BV18" s="466">
        <v>3408374</v>
      </c>
      <c r="BW18" s="467"/>
      <c r="BX18" s="467"/>
      <c r="BY18" s="467"/>
      <c r="BZ18" s="467"/>
      <c r="CA18" s="467"/>
      <c r="CB18" s="467"/>
      <c r="CC18" s="468"/>
      <c r="CD18" s="200"/>
      <c r="CE18" s="573"/>
      <c r="CF18" s="573"/>
      <c r="CG18" s="573"/>
      <c r="CH18" s="573"/>
      <c r="CI18" s="573"/>
      <c r="CJ18" s="573"/>
      <c r="CK18" s="573"/>
      <c r="CL18" s="573"/>
      <c r="CM18" s="573"/>
      <c r="CN18" s="573"/>
      <c r="CO18" s="573"/>
      <c r="CP18" s="573"/>
      <c r="CQ18" s="573"/>
      <c r="CR18" s="573"/>
      <c r="CS18" s="574"/>
      <c r="CT18" s="463"/>
      <c r="CU18" s="464"/>
      <c r="CV18" s="464"/>
      <c r="CW18" s="464"/>
      <c r="CX18" s="464"/>
      <c r="CY18" s="464"/>
      <c r="CZ18" s="464"/>
      <c r="DA18" s="465"/>
      <c r="DB18" s="463"/>
      <c r="DC18" s="464"/>
      <c r="DD18" s="464"/>
      <c r="DE18" s="464"/>
      <c r="DF18" s="464"/>
      <c r="DG18" s="464"/>
      <c r="DH18" s="464"/>
      <c r="DI18" s="465"/>
      <c r="DJ18" s="185"/>
      <c r="DK18" s="185"/>
      <c r="DL18" s="185"/>
      <c r="DM18" s="185"/>
      <c r="DN18" s="185"/>
      <c r="DO18" s="185"/>
    </row>
    <row r="19" spans="1:119" ht="18.75" customHeight="1" thickBot="1" x14ac:dyDescent="0.2">
      <c r="A19" s="186"/>
      <c r="B19" s="577" t="s">
        <v>158</v>
      </c>
      <c r="C19" s="509"/>
      <c r="D19" s="509"/>
      <c r="E19" s="578"/>
      <c r="F19" s="578"/>
      <c r="G19" s="578"/>
      <c r="H19" s="578"/>
      <c r="I19" s="578"/>
      <c r="J19" s="578"/>
      <c r="K19" s="578"/>
      <c r="L19" s="586">
        <v>2597</v>
      </c>
      <c r="M19" s="586"/>
      <c r="N19" s="586"/>
      <c r="O19" s="586"/>
      <c r="P19" s="586"/>
      <c r="Q19" s="586"/>
      <c r="R19" s="587"/>
      <c r="S19" s="587"/>
      <c r="T19" s="587"/>
      <c r="U19" s="587"/>
      <c r="V19" s="588"/>
      <c r="W19" s="423"/>
      <c r="X19" s="424"/>
      <c r="Y19" s="424"/>
      <c r="Z19" s="424"/>
      <c r="AA19" s="424"/>
      <c r="AB19" s="424"/>
      <c r="AC19" s="595"/>
      <c r="AD19" s="595"/>
      <c r="AE19" s="595"/>
      <c r="AF19" s="595"/>
      <c r="AG19" s="595"/>
      <c r="AH19" s="595"/>
      <c r="AI19" s="595"/>
      <c r="AJ19" s="595"/>
      <c r="AK19" s="595"/>
      <c r="AL19" s="596"/>
      <c r="AM19" s="495"/>
      <c r="AN19" s="496"/>
      <c r="AO19" s="496"/>
      <c r="AP19" s="496"/>
      <c r="AQ19" s="496"/>
      <c r="AR19" s="496"/>
      <c r="AS19" s="496"/>
      <c r="AT19" s="497"/>
      <c r="AU19" s="498"/>
      <c r="AV19" s="499"/>
      <c r="AW19" s="499"/>
      <c r="AX19" s="499"/>
      <c r="AY19" s="500" t="s">
        <v>159</v>
      </c>
      <c r="AZ19" s="501"/>
      <c r="BA19" s="501"/>
      <c r="BB19" s="501"/>
      <c r="BC19" s="501"/>
      <c r="BD19" s="501"/>
      <c r="BE19" s="501"/>
      <c r="BF19" s="501"/>
      <c r="BG19" s="501"/>
      <c r="BH19" s="501"/>
      <c r="BI19" s="501"/>
      <c r="BJ19" s="501"/>
      <c r="BK19" s="501"/>
      <c r="BL19" s="501"/>
      <c r="BM19" s="502"/>
      <c r="BN19" s="466">
        <v>4580157</v>
      </c>
      <c r="BO19" s="467"/>
      <c r="BP19" s="467"/>
      <c r="BQ19" s="467"/>
      <c r="BR19" s="467"/>
      <c r="BS19" s="467"/>
      <c r="BT19" s="467"/>
      <c r="BU19" s="468"/>
      <c r="BV19" s="466">
        <v>4550320</v>
      </c>
      <c r="BW19" s="467"/>
      <c r="BX19" s="467"/>
      <c r="BY19" s="467"/>
      <c r="BZ19" s="467"/>
      <c r="CA19" s="467"/>
      <c r="CB19" s="467"/>
      <c r="CC19" s="468"/>
      <c r="CD19" s="200"/>
      <c r="CE19" s="573"/>
      <c r="CF19" s="573"/>
      <c r="CG19" s="573"/>
      <c r="CH19" s="573"/>
      <c r="CI19" s="573"/>
      <c r="CJ19" s="573"/>
      <c r="CK19" s="573"/>
      <c r="CL19" s="573"/>
      <c r="CM19" s="573"/>
      <c r="CN19" s="573"/>
      <c r="CO19" s="573"/>
      <c r="CP19" s="573"/>
      <c r="CQ19" s="573"/>
      <c r="CR19" s="573"/>
      <c r="CS19" s="574"/>
      <c r="CT19" s="463"/>
      <c r="CU19" s="464"/>
      <c r="CV19" s="464"/>
      <c r="CW19" s="464"/>
      <c r="CX19" s="464"/>
      <c r="CY19" s="464"/>
      <c r="CZ19" s="464"/>
      <c r="DA19" s="465"/>
      <c r="DB19" s="463"/>
      <c r="DC19" s="464"/>
      <c r="DD19" s="464"/>
      <c r="DE19" s="464"/>
      <c r="DF19" s="464"/>
      <c r="DG19" s="464"/>
      <c r="DH19" s="464"/>
      <c r="DI19" s="465"/>
      <c r="DJ19" s="185"/>
      <c r="DK19" s="185"/>
      <c r="DL19" s="185"/>
      <c r="DM19" s="185"/>
      <c r="DN19" s="185"/>
      <c r="DO19" s="185"/>
    </row>
    <row r="20" spans="1:119" ht="18.75" customHeight="1" thickBot="1" x14ac:dyDescent="0.2">
      <c r="A20" s="186"/>
      <c r="B20" s="577" t="s">
        <v>160</v>
      </c>
      <c r="C20" s="509"/>
      <c r="D20" s="509"/>
      <c r="E20" s="578"/>
      <c r="F20" s="578"/>
      <c r="G20" s="578"/>
      <c r="H20" s="578"/>
      <c r="I20" s="578"/>
      <c r="J20" s="578"/>
      <c r="K20" s="578"/>
      <c r="L20" s="586">
        <v>6169</v>
      </c>
      <c r="M20" s="586"/>
      <c r="N20" s="586"/>
      <c r="O20" s="586"/>
      <c r="P20" s="586"/>
      <c r="Q20" s="586"/>
      <c r="R20" s="587"/>
      <c r="S20" s="587"/>
      <c r="T20" s="587"/>
      <c r="U20" s="587"/>
      <c r="V20" s="588"/>
      <c r="W20" s="484"/>
      <c r="X20" s="485"/>
      <c r="Y20" s="485"/>
      <c r="Z20" s="485"/>
      <c r="AA20" s="485"/>
      <c r="AB20" s="485"/>
      <c r="AC20" s="589"/>
      <c r="AD20" s="589"/>
      <c r="AE20" s="589"/>
      <c r="AF20" s="589"/>
      <c r="AG20" s="589"/>
      <c r="AH20" s="589"/>
      <c r="AI20" s="589"/>
      <c r="AJ20" s="589"/>
      <c r="AK20" s="589"/>
      <c r="AL20" s="590"/>
      <c r="AM20" s="591"/>
      <c r="AN20" s="521"/>
      <c r="AO20" s="521"/>
      <c r="AP20" s="521"/>
      <c r="AQ20" s="521"/>
      <c r="AR20" s="521"/>
      <c r="AS20" s="521"/>
      <c r="AT20" s="522"/>
      <c r="AU20" s="592"/>
      <c r="AV20" s="593"/>
      <c r="AW20" s="593"/>
      <c r="AX20" s="594"/>
      <c r="AY20" s="500"/>
      <c r="AZ20" s="501"/>
      <c r="BA20" s="501"/>
      <c r="BB20" s="501"/>
      <c r="BC20" s="501"/>
      <c r="BD20" s="501"/>
      <c r="BE20" s="501"/>
      <c r="BF20" s="501"/>
      <c r="BG20" s="501"/>
      <c r="BH20" s="501"/>
      <c r="BI20" s="501"/>
      <c r="BJ20" s="501"/>
      <c r="BK20" s="501"/>
      <c r="BL20" s="501"/>
      <c r="BM20" s="502"/>
      <c r="BN20" s="466"/>
      <c r="BO20" s="467"/>
      <c r="BP20" s="467"/>
      <c r="BQ20" s="467"/>
      <c r="BR20" s="467"/>
      <c r="BS20" s="467"/>
      <c r="BT20" s="467"/>
      <c r="BU20" s="468"/>
      <c r="BV20" s="466"/>
      <c r="BW20" s="467"/>
      <c r="BX20" s="467"/>
      <c r="BY20" s="467"/>
      <c r="BZ20" s="467"/>
      <c r="CA20" s="467"/>
      <c r="CB20" s="467"/>
      <c r="CC20" s="468"/>
      <c r="CD20" s="200"/>
      <c r="CE20" s="573"/>
      <c r="CF20" s="573"/>
      <c r="CG20" s="573"/>
      <c r="CH20" s="573"/>
      <c r="CI20" s="573"/>
      <c r="CJ20" s="573"/>
      <c r="CK20" s="573"/>
      <c r="CL20" s="573"/>
      <c r="CM20" s="573"/>
      <c r="CN20" s="573"/>
      <c r="CO20" s="573"/>
      <c r="CP20" s="573"/>
      <c r="CQ20" s="573"/>
      <c r="CR20" s="573"/>
      <c r="CS20" s="574"/>
      <c r="CT20" s="463"/>
      <c r="CU20" s="464"/>
      <c r="CV20" s="464"/>
      <c r="CW20" s="464"/>
      <c r="CX20" s="464"/>
      <c r="CY20" s="464"/>
      <c r="CZ20" s="464"/>
      <c r="DA20" s="465"/>
      <c r="DB20" s="463"/>
      <c r="DC20" s="464"/>
      <c r="DD20" s="464"/>
      <c r="DE20" s="464"/>
      <c r="DF20" s="464"/>
      <c r="DG20" s="464"/>
      <c r="DH20" s="464"/>
      <c r="DI20" s="465"/>
      <c r="DJ20" s="185"/>
      <c r="DK20" s="185"/>
      <c r="DL20" s="185"/>
      <c r="DM20" s="185"/>
      <c r="DN20" s="185"/>
      <c r="DO20" s="185"/>
    </row>
    <row r="21" spans="1:119" ht="18.75" customHeight="1" x14ac:dyDescent="0.15">
      <c r="A21" s="186"/>
      <c r="B21" s="597" t="s">
        <v>161</v>
      </c>
      <c r="C21" s="598"/>
      <c r="D21" s="598"/>
      <c r="E21" s="598"/>
      <c r="F21" s="598"/>
      <c r="G21" s="598"/>
      <c r="H21" s="598"/>
      <c r="I21" s="598"/>
      <c r="J21" s="598"/>
      <c r="K21" s="598"/>
      <c r="L21" s="598"/>
      <c r="M21" s="598"/>
      <c r="N21" s="598"/>
      <c r="O21" s="598"/>
      <c r="P21" s="598"/>
      <c r="Q21" s="598"/>
      <c r="R21" s="598"/>
      <c r="S21" s="598"/>
      <c r="T21" s="598"/>
      <c r="U21" s="598"/>
      <c r="V21" s="598"/>
      <c r="W21" s="598"/>
      <c r="X21" s="598"/>
      <c r="Y21" s="598"/>
      <c r="Z21" s="598"/>
      <c r="AA21" s="598"/>
      <c r="AB21" s="598"/>
      <c r="AC21" s="598"/>
      <c r="AD21" s="598"/>
      <c r="AE21" s="598"/>
      <c r="AF21" s="598"/>
      <c r="AG21" s="598"/>
      <c r="AH21" s="598"/>
      <c r="AI21" s="598"/>
      <c r="AJ21" s="598"/>
      <c r="AK21" s="598"/>
      <c r="AL21" s="598"/>
      <c r="AM21" s="598"/>
      <c r="AN21" s="598"/>
      <c r="AO21" s="598"/>
      <c r="AP21" s="598"/>
      <c r="AQ21" s="598"/>
      <c r="AR21" s="598"/>
      <c r="AS21" s="598"/>
      <c r="AT21" s="598"/>
      <c r="AU21" s="598"/>
      <c r="AV21" s="598"/>
      <c r="AW21" s="598"/>
      <c r="AX21" s="599"/>
      <c r="AY21" s="500"/>
      <c r="AZ21" s="501"/>
      <c r="BA21" s="501"/>
      <c r="BB21" s="501"/>
      <c r="BC21" s="501"/>
      <c r="BD21" s="501"/>
      <c r="BE21" s="501"/>
      <c r="BF21" s="501"/>
      <c r="BG21" s="501"/>
      <c r="BH21" s="501"/>
      <c r="BI21" s="501"/>
      <c r="BJ21" s="501"/>
      <c r="BK21" s="501"/>
      <c r="BL21" s="501"/>
      <c r="BM21" s="502"/>
      <c r="BN21" s="466"/>
      <c r="BO21" s="467"/>
      <c r="BP21" s="467"/>
      <c r="BQ21" s="467"/>
      <c r="BR21" s="467"/>
      <c r="BS21" s="467"/>
      <c r="BT21" s="467"/>
      <c r="BU21" s="468"/>
      <c r="BV21" s="466"/>
      <c r="BW21" s="467"/>
      <c r="BX21" s="467"/>
      <c r="BY21" s="467"/>
      <c r="BZ21" s="467"/>
      <c r="CA21" s="467"/>
      <c r="CB21" s="467"/>
      <c r="CC21" s="468"/>
      <c r="CD21" s="200"/>
      <c r="CE21" s="573"/>
      <c r="CF21" s="573"/>
      <c r="CG21" s="573"/>
      <c r="CH21" s="573"/>
      <c r="CI21" s="573"/>
      <c r="CJ21" s="573"/>
      <c r="CK21" s="573"/>
      <c r="CL21" s="573"/>
      <c r="CM21" s="573"/>
      <c r="CN21" s="573"/>
      <c r="CO21" s="573"/>
      <c r="CP21" s="573"/>
      <c r="CQ21" s="573"/>
      <c r="CR21" s="573"/>
      <c r="CS21" s="574"/>
      <c r="CT21" s="463"/>
      <c r="CU21" s="464"/>
      <c r="CV21" s="464"/>
      <c r="CW21" s="464"/>
      <c r="CX21" s="464"/>
      <c r="CY21" s="464"/>
      <c r="CZ21" s="464"/>
      <c r="DA21" s="465"/>
      <c r="DB21" s="463"/>
      <c r="DC21" s="464"/>
      <c r="DD21" s="464"/>
      <c r="DE21" s="464"/>
      <c r="DF21" s="464"/>
      <c r="DG21" s="464"/>
      <c r="DH21" s="464"/>
      <c r="DI21" s="465"/>
      <c r="DJ21" s="185"/>
      <c r="DK21" s="185"/>
      <c r="DL21" s="185"/>
      <c r="DM21" s="185"/>
      <c r="DN21" s="185"/>
      <c r="DO21" s="185"/>
    </row>
    <row r="22" spans="1:119" ht="18.75" customHeight="1" thickBot="1" x14ac:dyDescent="0.2">
      <c r="A22" s="186"/>
      <c r="B22" s="600" t="s">
        <v>162</v>
      </c>
      <c r="C22" s="601"/>
      <c r="D22" s="602"/>
      <c r="E22" s="478" t="s">
        <v>1</v>
      </c>
      <c r="F22" s="483"/>
      <c r="G22" s="483"/>
      <c r="H22" s="483"/>
      <c r="I22" s="483"/>
      <c r="J22" s="483"/>
      <c r="K22" s="473"/>
      <c r="L22" s="478" t="s">
        <v>163</v>
      </c>
      <c r="M22" s="483"/>
      <c r="N22" s="483"/>
      <c r="O22" s="483"/>
      <c r="P22" s="473"/>
      <c r="Q22" s="609" t="s">
        <v>164</v>
      </c>
      <c r="R22" s="610"/>
      <c r="S22" s="610"/>
      <c r="T22" s="610"/>
      <c r="U22" s="610"/>
      <c r="V22" s="611"/>
      <c r="W22" s="615" t="s">
        <v>165</v>
      </c>
      <c r="X22" s="601"/>
      <c r="Y22" s="602"/>
      <c r="Z22" s="478" t="s">
        <v>1</v>
      </c>
      <c r="AA22" s="483"/>
      <c r="AB22" s="483"/>
      <c r="AC22" s="483"/>
      <c r="AD22" s="483"/>
      <c r="AE22" s="483"/>
      <c r="AF22" s="483"/>
      <c r="AG22" s="473"/>
      <c r="AH22" s="628" t="s">
        <v>166</v>
      </c>
      <c r="AI22" s="483"/>
      <c r="AJ22" s="483"/>
      <c r="AK22" s="483"/>
      <c r="AL22" s="473"/>
      <c r="AM22" s="628" t="s">
        <v>167</v>
      </c>
      <c r="AN22" s="629"/>
      <c r="AO22" s="629"/>
      <c r="AP22" s="629"/>
      <c r="AQ22" s="629"/>
      <c r="AR22" s="630"/>
      <c r="AS22" s="609" t="s">
        <v>164</v>
      </c>
      <c r="AT22" s="610"/>
      <c r="AU22" s="610"/>
      <c r="AV22" s="610"/>
      <c r="AW22" s="610"/>
      <c r="AX22" s="634"/>
      <c r="AY22" s="636"/>
      <c r="AZ22" s="637"/>
      <c r="BA22" s="637"/>
      <c r="BB22" s="637"/>
      <c r="BC22" s="637"/>
      <c r="BD22" s="637"/>
      <c r="BE22" s="637"/>
      <c r="BF22" s="637"/>
      <c r="BG22" s="637"/>
      <c r="BH22" s="637"/>
      <c r="BI22" s="637"/>
      <c r="BJ22" s="637"/>
      <c r="BK22" s="637"/>
      <c r="BL22" s="637"/>
      <c r="BM22" s="638"/>
      <c r="BN22" s="639"/>
      <c r="BO22" s="640"/>
      <c r="BP22" s="640"/>
      <c r="BQ22" s="640"/>
      <c r="BR22" s="640"/>
      <c r="BS22" s="640"/>
      <c r="BT22" s="640"/>
      <c r="BU22" s="641"/>
      <c r="BV22" s="639"/>
      <c r="BW22" s="640"/>
      <c r="BX22" s="640"/>
      <c r="BY22" s="640"/>
      <c r="BZ22" s="640"/>
      <c r="CA22" s="640"/>
      <c r="CB22" s="640"/>
      <c r="CC22" s="641"/>
      <c r="CD22" s="200"/>
      <c r="CE22" s="573"/>
      <c r="CF22" s="573"/>
      <c r="CG22" s="573"/>
      <c r="CH22" s="573"/>
      <c r="CI22" s="573"/>
      <c r="CJ22" s="573"/>
      <c r="CK22" s="573"/>
      <c r="CL22" s="573"/>
      <c r="CM22" s="573"/>
      <c r="CN22" s="573"/>
      <c r="CO22" s="573"/>
      <c r="CP22" s="573"/>
      <c r="CQ22" s="573"/>
      <c r="CR22" s="573"/>
      <c r="CS22" s="574"/>
      <c r="CT22" s="463"/>
      <c r="CU22" s="464"/>
      <c r="CV22" s="464"/>
      <c r="CW22" s="464"/>
      <c r="CX22" s="464"/>
      <c r="CY22" s="464"/>
      <c r="CZ22" s="464"/>
      <c r="DA22" s="465"/>
      <c r="DB22" s="463"/>
      <c r="DC22" s="464"/>
      <c r="DD22" s="464"/>
      <c r="DE22" s="464"/>
      <c r="DF22" s="464"/>
      <c r="DG22" s="464"/>
      <c r="DH22" s="464"/>
      <c r="DI22" s="465"/>
      <c r="DJ22" s="185"/>
      <c r="DK22" s="185"/>
      <c r="DL22" s="185"/>
      <c r="DM22" s="185"/>
      <c r="DN22" s="185"/>
      <c r="DO22" s="185"/>
    </row>
    <row r="23" spans="1:119" ht="18.75" customHeight="1" x14ac:dyDescent="0.15">
      <c r="A23" s="186"/>
      <c r="B23" s="603"/>
      <c r="C23" s="604"/>
      <c r="D23" s="605"/>
      <c r="E23" s="452"/>
      <c r="F23" s="457"/>
      <c r="G23" s="457"/>
      <c r="H23" s="457"/>
      <c r="I23" s="457"/>
      <c r="J23" s="457"/>
      <c r="K23" s="446"/>
      <c r="L23" s="452"/>
      <c r="M23" s="457"/>
      <c r="N23" s="457"/>
      <c r="O23" s="457"/>
      <c r="P23" s="446"/>
      <c r="Q23" s="612"/>
      <c r="R23" s="613"/>
      <c r="S23" s="613"/>
      <c r="T23" s="613"/>
      <c r="U23" s="613"/>
      <c r="V23" s="614"/>
      <c r="W23" s="616"/>
      <c r="X23" s="604"/>
      <c r="Y23" s="605"/>
      <c r="Z23" s="452"/>
      <c r="AA23" s="457"/>
      <c r="AB23" s="457"/>
      <c r="AC23" s="457"/>
      <c r="AD23" s="457"/>
      <c r="AE23" s="457"/>
      <c r="AF23" s="457"/>
      <c r="AG23" s="446"/>
      <c r="AH23" s="452"/>
      <c r="AI23" s="457"/>
      <c r="AJ23" s="457"/>
      <c r="AK23" s="457"/>
      <c r="AL23" s="446"/>
      <c r="AM23" s="631"/>
      <c r="AN23" s="632"/>
      <c r="AO23" s="632"/>
      <c r="AP23" s="632"/>
      <c r="AQ23" s="632"/>
      <c r="AR23" s="633"/>
      <c r="AS23" s="612"/>
      <c r="AT23" s="613"/>
      <c r="AU23" s="613"/>
      <c r="AV23" s="613"/>
      <c r="AW23" s="613"/>
      <c r="AX23" s="635"/>
      <c r="AY23" s="426" t="s">
        <v>168</v>
      </c>
      <c r="AZ23" s="427"/>
      <c r="BA23" s="427"/>
      <c r="BB23" s="427"/>
      <c r="BC23" s="427"/>
      <c r="BD23" s="427"/>
      <c r="BE23" s="427"/>
      <c r="BF23" s="427"/>
      <c r="BG23" s="427"/>
      <c r="BH23" s="427"/>
      <c r="BI23" s="427"/>
      <c r="BJ23" s="427"/>
      <c r="BK23" s="427"/>
      <c r="BL23" s="427"/>
      <c r="BM23" s="428"/>
      <c r="BN23" s="466">
        <v>5351002</v>
      </c>
      <c r="BO23" s="467"/>
      <c r="BP23" s="467"/>
      <c r="BQ23" s="467"/>
      <c r="BR23" s="467"/>
      <c r="BS23" s="467"/>
      <c r="BT23" s="467"/>
      <c r="BU23" s="468"/>
      <c r="BV23" s="466">
        <v>5408470</v>
      </c>
      <c r="BW23" s="467"/>
      <c r="BX23" s="467"/>
      <c r="BY23" s="467"/>
      <c r="BZ23" s="467"/>
      <c r="CA23" s="467"/>
      <c r="CB23" s="467"/>
      <c r="CC23" s="468"/>
      <c r="CD23" s="200"/>
      <c r="CE23" s="573"/>
      <c r="CF23" s="573"/>
      <c r="CG23" s="573"/>
      <c r="CH23" s="573"/>
      <c r="CI23" s="573"/>
      <c r="CJ23" s="573"/>
      <c r="CK23" s="573"/>
      <c r="CL23" s="573"/>
      <c r="CM23" s="573"/>
      <c r="CN23" s="573"/>
      <c r="CO23" s="573"/>
      <c r="CP23" s="573"/>
      <c r="CQ23" s="573"/>
      <c r="CR23" s="573"/>
      <c r="CS23" s="574"/>
      <c r="CT23" s="463"/>
      <c r="CU23" s="464"/>
      <c r="CV23" s="464"/>
      <c r="CW23" s="464"/>
      <c r="CX23" s="464"/>
      <c r="CY23" s="464"/>
      <c r="CZ23" s="464"/>
      <c r="DA23" s="465"/>
      <c r="DB23" s="463"/>
      <c r="DC23" s="464"/>
      <c r="DD23" s="464"/>
      <c r="DE23" s="464"/>
      <c r="DF23" s="464"/>
      <c r="DG23" s="464"/>
      <c r="DH23" s="464"/>
      <c r="DI23" s="465"/>
      <c r="DJ23" s="185"/>
      <c r="DK23" s="185"/>
      <c r="DL23" s="185"/>
      <c r="DM23" s="185"/>
      <c r="DN23" s="185"/>
      <c r="DO23" s="185"/>
    </row>
    <row r="24" spans="1:119" ht="18.75" customHeight="1" thickBot="1" x14ac:dyDescent="0.2">
      <c r="A24" s="186"/>
      <c r="B24" s="603"/>
      <c r="C24" s="604"/>
      <c r="D24" s="605"/>
      <c r="E24" s="516" t="s">
        <v>169</v>
      </c>
      <c r="F24" s="496"/>
      <c r="G24" s="496"/>
      <c r="H24" s="496"/>
      <c r="I24" s="496"/>
      <c r="J24" s="496"/>
      <c r="K24" s="497"/>
      <c r="L24" s="517">
        <v>1</v>
      </c>
      <c r="M24" s="518"/>
      <c r="N24" s="518"/>
      <c r="O24" s="518"/>
      <c r="P24" s="557"/>
      <c r="Q24" s="517">
        <v>7500</v>
      </c>
      <c r="R24" s="518"/>
      <c r="S24" s="518"/>
      <c r="T24" s="518"/>
      <c r="U24" s="518"/>
      <c r="V24" s="557"/>
      <c r="W24" s="616"/>
      <c r="X24" s="604"/>
      <c r="Y24" s="605"/>
      <c r="Z24" s="516" t="s">
        <v>170</v>
      </c>
      <c r="AA24" s="496"/>
      <c r="AB24" s="496"/>
      <c r="AC24" s="496"/>
      <c r="AD24" s="496"/>
      <c r="AE24" s="496"/>
      <c r="AF24" s="496"/>
      <c r="AG24" s="497"/>
      <c r="AH24" s="517">
        <v>99</v>
      </c>
      <c r="AI24" s="518"/>
      <c r="AJ24" s="518"/>
      <c r="AK24" s="518"/>
      <c r="AL24" s="557"/>
      <c r="AM24" s="517">
        <v>296208</v>
      </c>
      <c r="AN24" s="518"/>
      <c r="AO24" s="518"/>
      <c r="AP24" s="518"/>
      <c r="AQ24" s="518"/>
      <c r="AR24" s="557"/>
      <c r="AS24" s="517">
        <v>2992</v>
      </c>
      <c r="AT24" s="518"/>
      <c r="AU24" s="518"/>
      <c r="AV24" s="518"/>
      <c r="AW24" s="518"/>
      <c r="AX24" s="519"/>
      <c r="AY24" s="636" t="s">
        <v>171</v>
      </c>
      <c r="AZ24" s="637"/>
      <c r="BA24" s="637"/>
      <c r="BB24" s="637"/>
      <c r="BC24" s="637"/>
      <c r="BD24" s="637"/>
      <c r="BE24" s="637"/>
      <c r="BF24" s="637"/>
      <c r="BG24" s="637"/>
      <c r="BH24" s="637"/>
      <c r="BI24" s="637"/>
      <c r="BJ24" s="637"/>
      <c r="BK24" s="637"/>
      <c r="BL24" s="637"/>
      <c r="BM24" s="638"/>
      <c r="BN24" s="466">
        <v>4873515</v>
      </c>
      <c r="BO24" s="467"/>
      <c r="BP24" s="467"/>
      <c r="BQ24" s="467"/>
      <c r="BR24" s="467"/>
      <c r="BS24" s="467"/>
      <c r="BT24" s="467"/>
      <c r="BU24" s="468"/>
      <c r="BV24" s="466">
        <v>5154416</v>
      </c>
      <c r="BW24" s="467"/>
      <c r="BX24" s="467"/>
      <c r="BY24" s="467"/>
      <c r="BZ24" s="467"/>
      <c r="CA24" s="467"/>
      <c r="CB24" s="467"/>
      <c r="CC24" s="468"/>
      <c r="CD24" s="200"/>
      <c r="CE24" s="573"/>
      <c r="CF24" s="573"/>
      <c r="CG24" s="573"/>
      <c r="CH24" s="573"/>
      <c r="CI24" s="573"/>
      <c r="CJ24" s="573"/>
      <c r="CK24" s="573"/>
      <c r="CL24" s="573"/>
      <c r="CM24" s="573"/>
      <c r="CN24" s="573"/>
      <c r="CO24" s="573"/>
      <c r="CP24" s="573"/>
      <c r="CQ24" s="573"/>
      <c r="CR24" s="573"/>
      <c r="CS24" s="574"/>
      <c r="CT24" s="463"/>
      <c r="CU24" s="464"/>
      <c r="CV24" s="464"/>
      <c r="CW24" s="464"/>
      <c r="CX24" s="464"/>
      <c r="CY24" s="464"/>
      <c r="CZ24" s="464"/>
      <c r="DA24" s="465"/>
      <c r="DB24" s="463"/>
      <c r="DC24" s="464"/>
      <c r="DD24" s="464"/>
      <c r="DE24" s="464"/>
      <c r="DF24" s="464"/>
      <c r="DG24" s="464"/>
      <c r="DH24" s="464"/>
      <c r="DI24" s="465"/>
      <c r="DJ24" s="185"/>
      <c r="DK24" s="185"/>
      <c r="DL24" s="185"/>
      <c r="DM24" s="185"/>
      <c r="DN24" s="185"/>
      <c r="DO24" s="185"/>
    </row>
    <row r="25" spans="1:119" s="185" customFormat="1" ht="18.75" customHeight="1" x14ac:dyDescent="0.15">
      <c r="A25" s="186"/>
      <c r="B25" s="603"/>
      <c r="C25" s="604"/>
      <c r="D25" s="605"/>
      <c r="E25" s="516" t="s">
        <v>172</v>
      </c>
      <c r="F25" s="496"/>
      <c r="G25" s="496"/>
      <c r="H25" s="496"/>
      <c r="I25" s="496"/>
      <c r="J25" s="496"/>
      <c r="K25" s="497"/>
      <c r="L25" s="517">
        <v>1</v>
      </c>
      <c r="M25" s="518"/>
      <c r="N25" s="518"/>
      <c r="O25" s="518"/>
      <c r="P25" s="557"/>
      <c r="Q25" s="517">
        <v>6370</v>
      </c>
      <c r="R25" s="518"/>
      <c r="S25" s="518"/>
      <c r="T25" s="518"/>
      <c r="U25" s="518"/>
      <c r="V25" s="557"/>
      <c r="W25" s="616"/>
      <c r="X25" s="604"/>
      <c r="Y25" s="605"/>
      <c r="Z25" s="516" t="s">
        <v>173</v>
      </c>
      <c r="AA25" s="496"/>
      <c r="AB25" s="496"/>
      <c r="AC25" s="496"/>
      <c r="AD25" s="496"/>
      <c r="AE25" s="496"/>
      <c r="AF25" s="496"/>
      <c r="AG25" s="497"/>
      <c r="AH25" s="517" t="s">
        <v>174</v>
      </c>
      <c r="AI25" s="518"/>
      <c r="AJ25" s="518"/>
      <c r="AK25" s="518"/>
      <c r="AL25" s="557"/>
      <c r="AM25" s="517" t="s">
        <v>174</v>
      </c>
      <c r="AN25" s="518"/>
      <c r="AO25" s="518"/>
      <c r="AP25" s="518"/>
      <c r="AQ25" s="518"/>
      <c r="AR25" s="557"/>
      <c r="AS25" s="517" t="s">
        <v>129</v>
      </c>
      <c r="AT25" s="518"/>
      <c r="AU25" s="518"/>
      <c r="AV25" s="518"/>
      <c r="AW25" s="518"/>
      <c r="AX25" s="519"/>
      <c r="AY25" s="426" t="s">
        <v>175</v>
      </c>
      <c r="AZ25" s="427"/>
      <c r="BA25" s="427"/>
      <c r="BB25" s="427"/>
      <c r="BC25" s="427"/>
      <c r="BD25" s="427"/>
      <c r="BE25" s="427"/>
      <c r="BF25" s="427"/>
      <c r="BG25" s="427"/>
      <c r="BH25" s="427"/>
      <c r="BI25" s="427"/>
      <c r="BJ25" s="427"/>
      <c r="BK25" s="427"/>
      <c r="BL25" s="427"/>
      <c r="BM25" s="428"/>
      <c r="BN25" s="429">
        <v>902295</v>
      </c>
      <c r="BO25" s="430"/>
      <c r="BP25" s="430"/>
      <c r="BQ25" s="430"/>
      <c r="BR25" s="430"/>
      <c r="BS25" s="430"/>
      <c r="BT25" s="430"/>
      <c r="BU25" s="431"/>
      <c r="BV25" s="429">
        <v>911182</v>
      </c>
      <c r="BW25" s="430"/>
      <c r="BX25" s="430"/>
      <c r="BY25" s="430"/>
      <c r="BZ25" s="430"/>
      <c r="CA25" s="430"/>
      <c r="CB25" s="430"/>
      <c r="CC25" s="431"/>
      <c r="CD25" s="200"/>
      <c r="CE25" s="573"/>
      <c r="CF25" s="573"/>
      <c r="CG25" s="573"/>
      <c r="CH25" s="573"/>
      <c r="CI25" s="573"/>
      <c r="CJ25" s="573"/>
      <c r="CK25" s="573"/>
      <c r="CL25" s="573"/>
      <c r="CM25" s="573"/>
      <c r="CN25" s="573"/>
      <c r="CO25" s="573"/>
      <c r="CP25" s="573"/>
      <c r="CQ25" s="573"/>
      <c r="CR25" s="573"/>
      <c r="CS25" s="574"/>
      <c r="CT25" s="463"/>
      <c r="CU25" s="464"/>
      <c r="CV25" s="464"/>
      <c r="CW25" s="464"/>
      <c r="CX25" s="464"/>
      <c r="CY25" s="464"/>
      <c r="CZ25" s="464"/>
      <c r="DA25" s="465"/>
      <c r="DB25" s="463"/>
      <c r="DC25" s="464"/>
      <c r="DD25" s="464"/>
      <c r="DE25" s="464"/>
      <c r="DF25" s="464"/>
      <c r="DG25" s="464"/>
      <c r="DH25" s="464"/>
      <c r="DI25" s="465"/>
    </row>
    <row r="26" spans="1:119" s="185" customFormat="1" ht="18.75" customHeight="1" x14ac:dyDescent="0.15">
      <c r="A26" s="186"/>
      <c r="B26" s="603"/>
      <c r="C26" s="604"/>
      <c r="D26" s="605"/>
      <c r="E26" s="516" t="s">
        <v>176</v>
      </c>
      <c r="F26" s="496"/>
      <c r="G26" s="496"/>
      <c r="H26" s="496"/>
      <c r="I26" s="496"/>
      <c r="J26" s="496"/>
      <c r="K26" s="497"/>
      <c r="L26" s="517">
        <v>1</v>
      </c>
      <c r="M26" s="518"/>
      <c r="N26" s="518"/>
      <c r="O26" s="518"/>
      <c r="P26" s="557"/>
      <c r="Q26" s="517">
        <v>5930</v>
      </c>
      <c r="R26" s="518"/>
      <c r="S26" s="518"/>
      <c r="T26" s="518"/>
      <c r="U26" s="518"/>
      <c r="V26" s="557"/>
      <c r="W26" s="616"/>
      <c r="X26" s="604"/>
      <c r="Y26" s="605"/>
      <c r="Z26" s="516" t="s">
        <v>177</v>
      </c>
      <c r="AA26" s="626"/>
      <c r="AB26" s="626"/>
      <c r="AC26" s="626"/>
      <c r="AD26" s="626"/>
      <c r="AE26" s="626"/>
      <c r="AF26" s="626"/>
      <c r="AG26" s="627"/>
      <c r="AH26" s="517">
        <v>5</v>
      </c>
      <c r="AI26" s="518"/>
      <c r="AJ26" s="518"/>
      <c r="AK26" s="518"/>
      <c r="AL26" s="557"/>
      <c r="AM26" s="517">
        <v>12470</v>
      </c>
      <c r="AN26" s="518"/>
      <c r="AO26" s="518"/>
      <c r="AP26" s="518"/>
      <c r="AQ26" s="518"/>
      <c r="AR26" s="557"/>
      <c r="AS26" s="517">
        <v>2494</v>
      </c>
      <c r="AT26" s="518"/>
      <c r="AU26" s="518"/>
      <c r="AV26" s="518"/>
      <c r="AW26" s="518"/>
      <c r="AX26" s="519"/>
      <c r="AY26" s="469" t="s">
        <v>178</v>
      </c>
      <c r="AZ26" s="470"/>
      <c r="BA26" s="470"/>
      <c r="BB26" s="470"/>
      <c r="BC26" s="470"/>
      <c r="BD26" s="470"/>
      <c r="BE26" s="470"/>
      <c r="BF26" s="470"/>
      <c r="BG26" s="470"/>
      <c r="BH26" s="470"/>
      <c r="BI26" s="470"/>
      <c r="BJ26" s="470"/>
      <c r="BK26" s="470"/>
      <c r="BL26" s="470"/>
      <c r="BM26" s="471"/>
      <c r="BN26" s="466" t="s">
        <v>129</v>
      </c>
      <c r="BO26" s="467"/>
      <c r="BP26" s="467"/>
      <c r="BQ26" s="467"/>
      <c r="BR26" s="467"/>
      <c r="BS26" s="467"/>
      <c r="BT26" s="467"/>
      <c r="BU26" s="468"/>
      <c r="BV26" s="466" t="s">
        <v>174</v>
      </c>
      <c r="BW26" s="467"/>
      <c r="BX26" s="467"/>
      <c r="BY26" s="467"/>
      <c r="BZ26" s="467"/>
      <c r="CA26" s="467"/>
      <c r="CB26" s="467"/>
      <c r="CC26" s="468"/>
      <c r="CD26" s="200"/>
      <c r="CE26" s="573"/>
      <c r="CF26" s="573"/>
      <c r="CG26" s="573"/>
      <c r="CH26" s="573"/>
      <c r="CI26" s="573"/>
      <c r="CJ26" s="573"/>
      <c r="CK26" s="573"/>
      <c r="CL26" s="573"/>
      <c r="CM26" s="573"/>
      <c r="CN26" s="573"/>
      <c r="CO26" s="573"/>
      <c r="CP26" s="573"/>
      <c r="CQ26" s="573"/>
      <c r="CR26" s="573"/>
      <c r="CS26" s="574"/>
      <c r="CT26" s="463"/>
      <c r="CU26" s="464"/>
      <c r="CV26" s="464"/>
      <c r="CW26" s="464"/>
      <c r="CX26" s="464"/>
      <c r="CY26" s="464"/>
      <c r="CZ26" s="464"/>
      <c r="DA26" s="465"/>
      <c r="DB26" s="463"/>
      <c r="DC26" s="464"/>
      <c r="DD26" s="464"/>
      <c r="DE26" s="464"/>
      <c r="DF26" s="464"/>
      <c r="DG26" s="464"/>
      <c r="DH26" s="464"/>
      <c r="DI26" s="465"/>
    </row>
    <row r="27" spans="1:119" ht="18.75" customHeight="1" thickBot="1" x14ac:dyDescent="0.2">
      <c r="A27" s="186"/>
      <c r="B27" s="603"/>
      <c r="C27" s="604"/>
      <c r="D27" s="605"/>
      <c r="E27" s="516" t="s">
        <v>179</v>
      </c>
      <c r="F27" s="496"/>
      <c r="G27" s="496"/>
      <c r="H27" s="496"/>
      <c r="I27" s="496"/>
      <c r="J27" s="496"/>
      <c r="K27" s="497"/>
      <c r="L27" s="517">
        <v>1</v>
      </c>
      <c r="M27" s="518"/>
      <c r="N27" s="518"/>
      <c r="O27" s="518"/>
      <c r="P27" s="557"/>
      <c r="Q27" s="517">
        <v>3700</v>
      </c>
      <c r="R27" s="518"/>
      <c r="S27" s="518"/>
      <c r="T27" s="518"/>
      <c r="U27" s="518"/>
      <c r="V27" s="557"/>
      <c r="W27" s="616"/>
      <c r="X27" s="604"/>
      <c r="Y27" s="605"/>
      <c r="Z27" s="516" t="s">
        <v>180</v>
      </c>
      <c r="AA27" s="496"/>
      <c r="AB27" s="496"/>
      <c r="AC27" s="496"/>
      <c r="AD27" s="496"/>
      <c r="AE27" s="496"/>
      <c r="AF27" s="496"/>
      <c r="AG27" s="497"/>
      <c r="AH27" s="517">
        <v>12</v>
      </c>
      <c r="AI27" s="518"/>
      <c r="AJ27" s="518"/>
      <c r="AK27" s="518"/>
      <c r="AL27" s="557"/>
      <c r="AM27" s="517">
        <v>34865</v>
      </c>
      <c r="AN27" s="518"/>
      <c r="AO27" s="518"/>
      <c r="AP27" s="518"/>
      <c r="AQ27" s="518"/>
      <c r="AR27" s="557"/>
      <c r="AS27" s="517">
        <v>2905</v>
      </c>
      <c r="AT27" s="518"/>
      <c r="AU27" s="518"/>
      <c r="AV27" s="518"/>
      <c r="AW27" s="518"/>
      <c r="AX27" s="519"/>
      <c r="AY27" s="558" t="s">
        <v>181</v>
      </c>
      <c r="AZ27" s="559"/>
      <c r="BA27" s="559"/>
      <c r="BB27" s="559"/>
      <c r="BC27" s="559"/>
      <c r="BD27" s="559"/>
      <c r="BE27" s="559"/>
      <c r="BF27" s="559"/>
      <c r="BG27" s="559"/>
      <c r="BH27" s="559"/>
      <c r="BI27" s="559"/>
      <c r="BJ27" s="559"/>
      <c r="BK27" s="559"/>
      <c r="BL27" s="559"/>
      <c r="BM27" s="560"/>
      <c r="BN27" s="639" t="s">
        <v>128</v>
      </c>
      <c r="BO27" s="640"/>
      <c r="BP27" s="640"/>
      <c r="BQ27" s="640"/>
      <c r="BR27" s="640"/>
      <c r="BS27" s="640"/>
      <c r="BT27" s="640"/>
      <c r="BU27" s="641"/>
      <c r="BV27" s="639" t="s">
        <v>128</v>
      </c>
      <c r="BW27" s="640"/>
      <c r="BX27" s="640"/>
      <c r="BY27" s="640"/>
      <c r="BZ27" s="640"/>
      <c r="CA27" s="640"/>
      <c r="CB27" s="640"/>
      <c r="CC27" s="641"/>
      <c r="CD27" s="202"/>
      <c r="CE27" s="573"/>
      <c r="CF27" s="573"/>
      <c r="CG27" s="573"/>
      <c r="CH27" s="573"/>
      <c r="CI27" s="573"/>
      <c r="CJ27" s="573"/>
      <c r="CK27" s="573"/>
      <c r="CL27" s="573"/>
      <c r="CM27" s="573"/>
      <c r="CN27" s="573"/>
      <c r="CO27" s="573"/>
      <c r="CP27" s="573"/>
      <c r="CQ27" s="573"/>
      <c r="CR27" s="573"/>
      <c r="CS27" s="574"/>
      <c r="CT27" s="463"/>
      <c r="CU27" s="464"/>
      <c r="CV27" s="464"/>
      <c r="CW27" s="464"/>
      <c r="CX27" s="464"/>
      <c r="CY27" s="464"/>
      <c r="CZ27" s="464"/>
      <c r="DA27" s="465"/>
      <c r="DB27" s="463"/>
      <c r="DC27" s="464"/>
      <c r="DD27" s="464"/>
      <c r="DE27" s="464"/>
      <c r="DF27" s="464"/>
      <c r="DG27" s="464"/>
      <c r="DH27" s="464"/>
      <c r="DI27" s="465"/>
      <c r="DJ27" s="185"/>
      <c r="DK27" s="185"/>
      <c r="DL27" s="185"/>
      <c r="DM27" s="185"/>
      <c r="DN27" s="185"/>
      <c r="DO27" s="185"/>
    </row>
    <row r="28" spans="1:119" ht="18.75" customHeight="1" x14ac:dyDescent="0.15">
      <c r="A28" s="186"/>
      <c r="B28" s="603"/>
      <c r="C28" s="604"/>
      <c r="D28" s="605"/>
      <c r="E28" s="516" t="s">
        <v>182</v>
      </c>
      <c r="F28" s="496"/>
      <c r="G28" s="496"/>
      <c r="H28" s="496"/>
      <c r="I28" s="496"/>
      <c r="J28" s="496"/>
      <c r="K28" s="497"/>
      <c r="L28" s="517">
        <v>1</v>
      </c>
      <c r="M28" s="518"/>
      <c r="N28" s="518"/>
      <c r="O28" s="518"/>
      <c r="P28" s="557"/>
      <c r="Q28" s="517">
        <v>2900</v>
      </c>
      <c r="R28" s="518"/>
      <c r="S28" s="518"/>
      <c r="T28" s="518"/>
      <c r="U28" s="518"/>
      <c r="V28" s="557"/>
      <c r="W28" s="616"/>
      <c r="X28" s="604"/>
      <c r="Y28" s="605"/>
      <c r="Z28" s="516" t="s">
        <v>183</v>
      </c>
      <c r="AA28" s="496"/>
      <c r="AB28" s="496"/>
      <c r="AC28" s="496"/>
      <c r="AD28" s="496"/>
      <c r="AE28" s="496"/>
      <c r="AF28" s="496"/>
      <c r="AG28" s="497"/>
      <c r="AH28" s="517" t="s">
        <v>174</v>
      </c>
      <c r="AI28" s="518"/>
      <c r="AJ28" s="518"/>
      <c r="AK28" s="518"/>
      <c r="AL28" s="557"/>
      <c r="AM28" s="517" t="s">
        <v>129</v>
      </c>
      <c r="AN28" s="518"/>
      <c r="AO28" s="518"/>
      <c r="AP28" s="518"/>
      <c r="AQ28" s="518"/>
      <c r="AR28" s="557"/>
      <c r="AS28" s="517" t="s">
        <v>174</v>
      </c>
      <c r="AT28" s="518"/>
      <c r="AU28" s="518"/>
      <c r="AV28" s="518"/>
      <c r="AW28" s="518"/>
      <c r="AX28" s="519"/>
      <c r="AY28" s="642" t="s">
        <v>184</v>
      </c>
      <c r="AZ28" s="643"/>
      <c r="BA28" s="643"/>
      <c r="BB28" s="644"/>
      <c r="BC28" s="426" t="s">
        <v>47</v>
      </c>
      <c r="BD28" s="427"/>
      <c r="BE28" s="427"/>
      <c r="BF28" s="427"/>
      <c r="BG28" s="427"/>
      <c r="BH28" s="427"/>
      <c r="BI28" s="427"/>
      <c r="BJ28" s="427"/>
      <c r="BK28" s="427"/>
      <c r="BL28" s="427"/>
      <c r="BM28" s="428"/>
      <c r="BN28" s="429">
        <v>579657</v>
      </c>
      <c r="BO28" s="430"/>
      <c r="BP28" s="430"/>
      <c r="BQ28" s="430"/>
      <c r="BR28" s="430"/>
      <c r="BS28" s="430"/>
      <c r="BT28" s="430"/>
      <c r="BU28" s="431"/>
      <c r="BV28" s="429">
        <v>549582</v>
      </c>
      <c r="BW28" s="430"/>
      <c r="BX28" s="430"/>
      <c r="BY28" s="430"/>
      <c r="BZ28" s="430"/>
      <c r="CA28" s="430"/>
      <c r="CB28" s="430"/>
      <c r="CC28" s="431"/>
      <c r="CD28" s="200"/>
      <c r="CE28" s="573"/>
      <c r="CF28" s="573"/>
      <c r="CG28" s="573"/>
      <c r="CH28" s="573"/>
      <c r="CI28" s="573"/>
      <c r="CJ28" s="573"/>
      <c r="CK28" s="573"/>
      <c r="CL28" s="573"/>
      <c r="CM28" s="573"/>
      <c r="CN28" s="573"/>
      <c r="CO28" s="573"/>
      <c r="CP28" s="573"/>
      <c r="CQ28" s="573"/>
      <c r="CR28" s="573"/>
      <c r="CS28" s="574"/>
      <c r="CT28" s="463"/>
      <c r="CU28" s="464"/>
      <c r="CV28" s="464"/>
      <c r="CW28" s="464"/>
      <c r="CX28" s="464"/>
      <c r="CY28" s="464"/>
      <c r="CZ28" s="464"/>
      <c r="DA28" s="465"/>
      <c r="DB28" s="463"/>
      <c r="DC28" s="464"/>
      <c r="DD28" s="464"/>
      <c r="DE28" s="464"/>
      <c r="DF28" s="464"/>
      <c r="DG28" s="464"/>
      <c r="DH28" s="464"/>
      <c r="DI28" s="465"/>
      <c r="DJ28" s="185"/>
      <c r="DK28" s="185"/>
      <c r="DL28" s="185"/>
      <c r="DM28" s="185"/>
      <c r="DN28" s="185"/>
      <c r="DO28" s="185"/>
    </row>
    <row r="29" spans="1:119" ht="18.75" customHeight="1" x14ac:dyDescent="0.15">
      <c r="A29" s="186"/>
      <c r="B29" s="603"/>
      <c r="C29" s="604"/>
      <c r="D29" s="605"/>
      <c r="E29" s="516" t="s">
        <v>185</v>
      </c>
      <c r="F29" s="496"/>
      <c r="G29" s="496"/>
      <c r="H29" s="496"/>
      <c r="I29" s="496"/>
      <c r="J29" s="496"/>
      <c r="K29" s="497"/>
      <c r="L29" s="517">
        <v>10</v>
      </c>
      <c r="M29" s="518"/>
      <c r="N29" s="518"/>
      <c r="O29" s="518"/>
      <c r="P29" s="557"/>
      <c r="Q29" s="517">
        <v>2600</v>
      </c>
      <c r="R29" s="518"/>
      <c r="S29" s="518"/>
      <c r="T29" s="518"/>
      <c r="U29" s="518"/>
      <c r="V29" s="557"/>
      <c r="W29" s="617"/>
      <c r="X29" s="618"/>
      <c r="Y29" s="619"/>
      <c r="Z29" s="516" t="s">
        <v>186</v>
      </c>
      <c r="AA29" s="496"/>
      <c r="AB29" s="496"/>
      <c r="AC29" s="496"/>
      <c r="AD29" s="496"/>
      <c r="AE29" s="496"/>
      <c r="AF29" s="496"/>
      <c r="AG29" s="497"/>
      <c r="AH29" s="517">
        <v>111</v>
      </c>
      <c r="AI29" s="518"/>
      <c r="AJ29" s="518"/>
      <c r="AK29" s="518"/>
      <c r="AL29" s="557"/>
      <c r="AM29" s="517">
        <v>331073</v>
      </c>
      <c r="AN29" s="518"/>
      <c r="AO29" s="518"/>
      <c r="AP29" s="518"/>
      <c r="AQ29" s="518"/>
      <c r="AR29" s="557"/>
      <c r="AS29" s="517">
        <v>2983</v>
      </c>
      <c r="AT29" s="518"/>
      <c r="AU29" s="518"/>
      <c r="AV29" s="518"/>
      <c r="AW29" s="518"/>
      <c r="AX29" s="519"/>
      <c r="AY29" s="645"/>
      <c r="AZ29" s="646"/>
      <c r="BA29" s="646"/>
      <c r="BB29" s="647"/>
      <c r="BC29" s="500" t="s">
        <v>187</v>
      </c>
      <c r="BD29" s="501"/>
      <c r="BE29" s="501"/>
      <c r="BF29" s="501"/>
      <c r="BG29" s="501"/>
      <c r="BH29" s="501"/>
      <c r="BI29" s="501"/>
      <c r="BJ29" s="501"/>
      <c r="BK29" s="501"/>
      <c r="BL29" s="501"/>
      <c r="BM29" s="502"/>
      <c r="BN29" s="466">
        <v>12893</v>
      </c>
      <c r="BO29" s="467"/>
      <c r="BP29" s="467"/>
      <c r="BQ29" s="467"/>
      <c r="BR29" s="467"/>
      <c r="BS29" s="467"/>
      <c r="BT29" s="467"/>
      <c r="BU29" s="468"/>
      <c r="BV29" s="466">
        <v>12879</v>
      </c>
      <c r="BW29" s="467"/>
      <c r="BX29" s="467"/>
      <c r="BY29" s="467"/>
      <c r="BZ29" s="467"/>
      <c r="CA29" s="467"/>
      <c r="CB29" s="467"/>
      <c r="CC29" s="468"/>
      <c r="CD29" s="202"/>
      <c r="CE29" s="573"/>
      <c r="CF29" s="573"/>
      <c r="CG29" s="573"/>
      <c r="CH29" s="573"/>
      <c r="CI29" s="573"/>
      <c r="CJ29" s="573"/>
      <c r="CK29" s="573"/>
      <c r="CL29" s="573"/>
      <c r="CM29" s="573"/>
      <c r="CN29" s="573"/>
      <c r="CO29" s="573"/>
      <c r="CP29" s="573"/>
      <c r="CQ29" s="573"/>
      <c r="CR29" s="573"/>
      <c r="CS29" s="574"/>
      <c r="CT29" s="463"/>
      <c r="CU29" s="464"/>
      <c r="CV29" s="464"/>
      <c r="CW29" s="464"/>
      <c r="CX29" s="464"/>
      <c r="CY29" s="464"/>
      <c r="CZ29" s="464"/>
      <c r="DA29" s="465"/>
      <c r="DB29" s="463"/>
      <c r="DC29" s="464"/>
      <c r="DD29" s="464"/>
      <c r="DE29" s="464"/>
      <c r="DF29" s="464"/>
      <c r="DG29" s="464"/>
      <c r="DH29" s="464"/>
      <c r="DI29" s="465"/>
      <c r="DJ29" s="185"/>
      <c r="DK29" s="185"/>
      <c r="DL29" s="185"/>
      <c r="DM29" s="185"/>
      <c r="DN29" s="185"/>
      <c r="DO29" s="185"/>
    </row>
    <row r="30" spans="1:119" ht="18.75" customHeight="1" thickBot="1" x14ac:dyDescent="0.2">
      <c r="A30" s="186"/>
      <c r="B30" s="606"/>
      <c r="C30" s="607"/>
      <c r="D30" s="608"/>
      <c r="E30" s="520"/>
      <c r="F30" s="521"/>
      <c r="G30" s="521"/>
      <c r="H30" s="521"/>
      <c r="I30" s="521"/>
      <c r="J30" s="521"/>
      <c r="K30" s="522"/>
      <c r="L30" s="620"/>
      <c r="M30" s="621"/>
      <c r="N30" s="621"/>
      <c r="O30" s="621"/>
      <c r="P30" s="622"/>
      <c r="Q30" s="620"/>
      <c r="R30" s="621"/>
      <c r="S30" s="621"/>
      <c r="T30" s="621"/>
      <c r="U30" s="621"/>
      <c r="V30" s="622"/>
      <c r="W30" s="623" t="s">
        <v>188</v>
      </c>
      <c r="X30" s="624"/>
      <c r="Y30" s="624"/>
      <c r="Z30" s="624"/>
      <c r="AA30" s="624"/>
      <c r="AB30" s="624"/>
      <c r="AC30" s="624"/>
      <c r="AD30" s="624"/>
      <c r="AE30" s="624"/>
      <c r="AF30" s="624"/>
      <c r="AG30" s="625"/>
      <c r="AH30" s="582">
        <v>100.7</v>
      </c>
      <c r="AI30" s="583"/>
      <c r="AJ30" s="583"/>
      <c r="AK30" s="583"/>
      <c r="AL30" s="583"/>
      <c r="AM30" s="583"/>
      <c r="AN30" s="583"/>
      <c r="AO30" s="583"/>
      <c r="AP30" s="583"/>
      <c r="AQ30" s="583"/>
      <c r="AR30" s="583"/>
      <c r="AS30" s="583"/>
      <c r="AT30" s="583"/>
      <c r="AU30" s="583"/>
      <c r="AV30" s="583"/>
      <c r="AW30" s="583"/>
      <c r="AX30" s="585"/>
      <c r="AY30" s="648"/>
      <c r="AZ30" s="649"/>
      <c r="BA30" s="649"/>
      <c r="BB30" s="650"/>
      <c r="BC30" s="636" t="s">
        <v>49</v>
      </c>
      <c r="BD30" s="637"/>
      <c r="BE30" s="637"/>
      <c r="BF30" s="637"/>
      <c r="BG30" s="637"/>
      <c r="BH30" s="637"/>
      <c r="BI30" s="637"/>
      <c r="BJ30" s="637"/>
      <c r="BK30" s="637"/>
      <c r="BL30" s="637"/>
      <c r="BM30" s="638"/>
      <c r="BN30" s="639">
        <v>806841</v>
      </c>
      <c r="BO30" s="640"/>
      <c r="BP30" s="640"/>
      <c r="BQ30" s="640"/>
      <c r="BR30" s="640"/>
      <c r="BS30" s="640"/>
      <c r="BT30" s="640"/>
      <c r="BU30" s="641"/>
      <c r="BV30" s="639">
        <v>939497</v>
      </c>
      <c r="BW30" s="640"/>
      <c r="BX30" s="640"/>
      <c r="BY30" s="640"/>
      <c r="BZ30" s="640"/>
      <c r="CA30" s="640"/>
      <c r="CB30" s="640"/>
      <c r="CC30" s="641"/>
      <c r="CD30" s="203"/>
      <c r="CE30" s="204"/>
      <c r="CF30" s="204"/>
      <c r="CG30" s="204"/>
      <c r="CH30" s="204"/>
      <c r="CI30" s="204"/>
      <c r="CJ30" s="204"/>
      <c r="CK30" s="204"/>
      <c r="CL30" s="204"/>
      <c r="CM30" s="204"/>
      <c r="CN30" s="204"/>
      <c r="CO30" s="204"/>
      <c r="CP30" s="204"/>
      <c r="CQ30" s="204"/>
      <c r="CR30" s="204"/>
      <c r="CS30" s="205"/>
      <c r="CT30" s="206"/>
      <c r="CU30" s="207"/>
      <c r="CV30" s="207"/>
      <c r="CW30" s="207"/>
      <c r="CX30" s="207"/>
      <c r="CY30" s="207"/>
      <c r="CZ30" s="207"/>
      <c r="DA30" s="208"/>
      <c r="DB30" s="206"/>
      <c r="DC30" s="207"/>
      <c r="DD30" s="207"/>
      <c r="DE30" s="207"/>
      <c r="DF30" s="207"/>
      <c r="DG30" s="207"/>
      <c r="DH30" s="207"/>
      <c r="DI30" s="208"/>
      <c r="DJ30" s="185"/>
      <c r="DK30" s="185"/>
      <c r="DL30" s="185"/>
      <c r="DM30" s="185"/>
      <c r="DN30" s="185"/>
      <c r="DO30" s="185"/>
    </row>
    <row r="31" spans="1:119" ht="13.5" customHeight="1" x14ac:dyDescent="0.15">
      <c r="A31" s="186"/>
      <c r="B31" s="209"/>
      <c r="C31" s="210"/>
      <c r="D31" s="210"/>
      <c r="E31" s="210"/>
      <c r="F31" s="210"/>
      <c r="G31" s="210"/>
      <c r="H31" s="210"/>
      <c r="I31" s="210"/>
      <c r="J31" s="210"/>
      <c r="K31" s="210"/>
      <c r="L31" s="210"/>
      <c r="M31" s="210"/>
      <c r="N31" s="210"/>
      <c r="O31" s="210"/>
      <c r="P31" s="210"/>
      <c r="Q31" s="210"/>
      <c r="R31" s="210"/>
      <c r="S31" s="210"/>
      <c r="T31" s="210"/>
      <c r="U31" s="210"/>
      <c r="V31" s="210"/>
      <c r="W31" s="210"/>
      <c r="X31" s="210"/>
      <c r="Y31" s="210"/>
      <c r="Z31" s="210"/>
      <c r="AA31" s="210"/>
      <c r="AB31" s="210"/>
      <c r="AC31" s="210"/>
      <c r="AD31" s="210"/>
      <c r="AE31" s="210"/>
      <c r="AF31" s="210"/>
      <c r="AG31" s="210"/>
      <c r="AH31" s="210"/>
      <c r="AI31" s="210"/>
      <c r="AJ31" s="210"/>
      <c r="AK31" s="210"/>
      <c r="AL31" s="210"/>
      <c r="AM31" s="210"/>
      <c r="AN31" s="210"/>
      <c r="AO31" s="210"/>
      <c r="AP31" s="210"/>
      <c r="AQ31" s="210"/>
      <c r="AR31" s="210"/>
      <c r="AS31" s="210"/>
      <c r="AT31" s="210"/>
      <c r="AU31" s="210"/>
      <c r="AV31" s="210"/>
      <c r="AW31" s="210"/>
      <c r="AX31" s="210"/>
      <c r="AY31" s="210"/>
      <c r="AZ31" s="210"/>
      <c r="BA31" s="210"/>
      <c r="BB31" s="210"/>
      <c r="BC31" s="210"/>
      <c r="BD31" s="210"/>
      <c r="BE31" s="210"/>
      <c r="BF31" s="210"/>
      <c r="BG31" s="210"/>
      <c r="BH31" s="210"/>
      <c r="BI31" s="210"/>
      <c r="BJ31" s="210"/>
      <c r="BK31" s="210"/>
      <c r="BL31" s="210"/>
      <c r="BM31" s="210"/>
      <c r="BN31" s="210"/>
      <c r="BO31" s="210"/>
      <c r="BP31" s="210"/>
      <c r="BQ31" s="210"/>
      <c r="BR31" s="210"/>
      <c r="BS31" s="210"/>
      <c r="BT31" s="210"/>
      <c r="BU31" s="210"/>
      <c r="BV31" s="210"/>
      <c r="BW31" s="210"/>
      <c r="BX31" s="210"/>
      <c r="BY31" s="210"/>
      <c r="BZ31" s="210"/>
      <c r="CA31" s="210"/>
      <c r="CB31" s="210"/>
      <c r="CC31" s="210"/>
      <c r="CD31" s="210"/>
      <c r="CE31" s="210"/>
      <c r="CF31" s="210"/>
      <c r="CG31" s="210"/>
      <c r="CH31" s="210"/>
      <c r="CI31" s="210"/>
      <c r="CJ31" s="210"/>
      <c r="CK31" s="210"/>
      <c r="CL31" s="210"/>
      <c r="CM31" s="210"/>
      <c r="CN31" s="210"/>
      <c r="CO31" s="210"/>
      <c r="CP31" s="210"/>
      <c r="CQ31" s="210"/>
      <c r="CR31" s="210"/>
      <c r="CS31" s="210"/>
      <c r="CT31" s="210"/>
      <c r="CU31" s="210"/>
      <c r="CV31" s="210"/>
      <c r="CW31" s="210"/>
      <c r="CX31" s="210"/>
      <c r="CY31" s="210"/>
      <c r="CZ31" s="210"/>
      <c r="DA31" s="210"/>
      <c r="DB31" s="210"/>
      <c r="DC31" s="210"/>
      <c r="DD31" s="210"/>
      <c r="DE31" s="210"/>
      <c r="DF31" s="210"/>
      <c r="DG31" s="210"/>
      <c r="DH31" s="210"/>
      <c r="DI31" s="211"/>
      <c r="DJ31" s="185"/>
      <c r="DK31" s="185"/>
      <c r="DL31" s="185"/>
      <c r="DM31" s="185"/>
      <c r="DN31" s="185"/>
      <c r="DO31" s="185"/>
    </row>
    <row r="32" spans="1:119" ht="13.5" customHeight="1" x14ac:dyDescent="0.15">
      <c r="A32" s="186"/>
      <c r="B32" s="212"/>
      <c r="C32" s="213" t="s">
        <v>189</v>
      </c>
      <c r="D32" s="213"/>
      <c r="E32" s="213"/>
      <c r="F32" s="210"/>
      <c r="G32" s="210"/>
      <c r="H32" s="210"/>
      <c r="I32" s="210"/>
      <c r="J32" s="210"/>
      <c r="K32" s="210"/>
      <c r="L32" s="210"/>
      <c r="M32" s="210"/>
      <c r="N32" s="210"/>
      <c r="O32" s="210"/>
      <c r="P32" s="210"/>
      <c r="Q32" s="210"/>
      <c r="R32" s="210"/>
      <c r="S32" s="210"/>
      <c r="T32" s="210"/>
      <c r="U32" s="210" t="s">
        <v>190</v>
      </c>
      <c r="V32" s="210"/>
      <c r="W32" s="210"/>
      <c r="X32" s="210"/>
      <c r="Y32" s="210"/>
      <c r="Z32" s="210"/>
      <c r="AA32" s="210"/>
      <c r="AB32" s="210"/>
      <c r="AC32" s="210"/>
      <c r="AD32" s="210"/>
      <c r="AE32" s="210"/>
      <c r="AF32" s="210"/>
      <c r="AG32" s="210"/>
      <c r="AH32" s="210"/>
      <c r="AI32" s="210"/>
      <c r="AJ32" s="210"/>
      <c r="AK32" s="210"/>
      <c r="AL32" s="210"/>
      <c r="AM32" s="214" t="s">
        <v>191</v>
      </c>
      <c r="AN32" s="210"/>
      <c r="AO32" s="210"/>
      <c r="AP32" s="210"/>
      <c r="AQ32" s="210"/>
      <c r="AR32" s="210"/>
      <c r="AS32" s="214"/>
      <c r="AT32" s="214"/>
      <c r="AU32" s="214"/>
      <c r="AV32" s="214"/>
      <c r="AW32" s="214"/>
      <c r="AX32" s="214"/>
      <c r="AY32" s="214"/>
      <c r="AZ32" s="214"/>
      <c r="BA32" s="214"/>
      <c r="BB32" s="210"/>
      <c r="BC32" s="214"/>
      <c r="BD32" s="210"/>
      <c r="BE32" s="214" t="s">
        <v>192</v>
      </c>
      <c r="BF32" s="210"/>
      <c r="BG32" s="210"/>
      <c r="BH32" s="210"/>
      <c r="BI32" s="210"/>
      <c r="BJ32" s="214"/>
      <c r="BK32" s="214"/>
      <c r="BL32" s="214"/>
      <c r="BM32" s="214"/>
      <c r="BN32" s="214"/>
      <c r="BO32" s="214"/>
      <c r="BP32" s="214"/>
      <c r="BQ32" s="214"/>
      <c r="BR32" s="210"/>
      <c r="BS32" s="210"/>
      <c r="BT32" s="210"/>
      <c r="BU32" s="210"/>
      <c r="BV32" s="210"/>
      <c r="BW32" s="210" t="s">
        <v>193</v>
      </c>
      <c r="BX32" s="210"/>
      <c r="BY32" s="210"/>
      <c r="BZ32" s="210"/>
      <c r="CA32" s="210"/>
      <c r="CB32" s="214"/>
      <c r="CC32" s="214"/>
      <c r="CD32" s="214"/>
      <c r="CE32" s="214"/>
      <c r="CF32" s="214"/>
      <c r="CG32" s="214"/>
      <c r="CH32" s="214"/>
      <c r="CI32" s="214"/>
      <c r="CJ32" s="214"/>
      <c r="CK32" s="214"/>
      <c r="CL32" s="214"/>
      <c r="CM32" s="214"/>
      <c r="CN32" s="214"/>
      <c r="CO32" s="214" t="s">
        <v>194</v>
      </c>
      <c r="CP32" s="214"/>
      <c r="CQ32" s="214"/>
      <c r="CR32" s="214"/>
      <c r="CS32" s="214"/>
      <c r="CT32" s="214"/>
      <c r="CU32" s="214"/>
      <c r="CV32" s="214"/>
      <c r="CW32" s="214"/>
      <c r="CX32" s="214"/>
      <c r="CY32" s="214"/>
      <c r="CZ32" s="214"/>
      <c r="DA32" s="214"/>
      <c r="DB32" s="214"/>
      <c r="DC32" s="214"/>
      <c r="DD32" s="214"/>
      <c r="DE32" s="214"/>
      <c r="DF32" s="214"/>
      <c r="DG32" s="214"/>
      <c r="DH32" s="214"/>
      <c r="DI32" s="211"/>
      <c r="DJ32" s="185"/>
      <c r="DK32" s="185"/>
      <c r="DL32" s="185"/>
      <c r="DM32" s="185"/>
      <c r="DN32" s="185"/>
      <c r="DO32" s="185"/>
    </row>
    <row r="33" spans="1:119" ht="13.5" customHeight="1" x14ac:dyDescent="0.15">
      <c r="A33" s="186"/>
      <c r="B33" s="212"/>
      <c r="C33" s="490" t="s">
        <v>195</v>
      </c>
      <c r="D33" s="490"/>
      <c r="E33" s="455" t="s">
        <v>196</v>
      </c>
      <c r="F33" s="455"/>
      <c r="G33" s="455"/>
      <c r="H33" s="455"/>
      <c r="I33" s="455"/>
      <c r="J33" s="455"/>
      <c r="K33" s="455"/>
      <c r="L33" s="455"/>
      <c r="M33" s="455"/>
      <c r="N33" s="455"/>
      <c r="O33" s="455"/>
      <c r="P33" s="455"/>
      <c r="Q33" s="455"/>
      <c r="R33" s="455"/>
      <c r="S33" s="455"/>
      <c r="T33" s="215"/>
      <c r="U33" s="490" t="s">
        <v>197</v>
      </c>
      <c r="V33" s="490"/>
      <c r="W33" s="455" t="s">
        <v>198</v>
      </c>
      <c r="X33" s="455"/>
      <c r="Y33" s="455"/>
      <c r="Z33" s="455"/>
      <c r="AA33" s="455"/>
      <c r="AB33" s="455"/>
      <c r="AC33" s="455"/>
      <c r="AD33" s="455"/>
      <c r="AE33" s="455"/>
      <c r="AF33" s="455"/>
      <c r="AG33" s="455"/>
      <c r="AH33" s="455"/>
      <c r="AI33" s="455"/>
      <c r="AJ33" s="455"/>
      <c r="AK33" s="455"/>
      <c r="AL33" s="215"/>
      <c r="AM33" s="490" t="s">
        <v>195</v>
      </c>
      <c r="AN33" s="490"/>
      <c r="AO33" s="455" t="s">
        <v>199</v>
      </c>
      <c r="AP33" s="455"/>
      <c r="AQ33" s="455"/>
      <c r="AR33" s="455"/>
      <c r="AS33" s="455"/>
      <c r="AT33" s="455"/>
      <c r="AU33" s="455"/>
      <c r="AV33" s="455"/>
      <c r="AW33" s="455"/>
      <c r="AX33" s="455"/>
      <c r="AY33" s="455"/>
      <c r="AZ33" s="455"/>
      <c r="BA33" s="455"/>
      <c r="BB33" s="455"/>
      <c r="BC33" s="455"/>
      <c r="BD33" s="216"/>
      <c r="BE33" s="455" t="s">
        <v>200</v>
      </c>
      <c r="BF33" s="455"/>
      <c r="BG33" s="455" t="s">
        <v>201</v>
      </c>
      <c r="BH33" s="455"/>
      <c r="BI33" s="455"/>
      <c r="BJ33" s="455"/>
      <c r="BK33" s="455"/>
      <c r="BL33" s="455"/>
      <c r="BM33" s="455"/>
      <c r="BN33" s="455"/>
      <c r="BO33" s="455"/>
      <c r="BP33" s="455"/>
      <c r="BQ33" s="455"/>
      <c r="BR33" s="455"/>
      <c r="BS33" s="455"/>
      <c r="BT33" s="455"/>
      <c r="BU33" s="455"/>
      <c r="BV33" s="216"/>
      <c r="BW33" s="490" t="s">
        <v>200</v>
      </c>
      <c r="BX33" s="490"/>
      <c r="BY33" s="455" t="s">
        <v>202</v>
      </c>
      <c r="BZ33" s="455"/>
      <c r="CA33" s="455"/>
      <c r="CB33" s="455"/>
      <c r="CC33" s="455"/>
      <c r="CD33" s="455"/>
      <c r="CE33" s="455"/>
      <c r="CF33" s="455"/>
      <c r="CG33" s="455"/>
      <c r="CH33" s="455"/>
      <c r="CI33" s="455"/>
      <c r="CJ33" s="455"/>
      <c r="CK33" s="455"/>
      <c r="CL33" s="455"/>
      <c r="CM33" s="455"/>
      <c r="CN33" s="215"/>
      <c r="CO33" s="490" t="s">
        <v>203</v>
      </c>
      <c r="CP33" s="490"/>
      <c r="CQ33" s="455" t="s">
        <v>204</v>
      </c>
      <c r="CR33" s="455"/>
      <c r="CS33" s="455"/>
      <c r="CT33" s="455"/>
      <c r="CU33" s="455"/>
      <c r="CV33" s="455"/>
      <c r="CW33" s="455"/>
      <c r="CX33" s="455"/>
      <c r="CY33" s="455"/>
      <c r="CZ33" s="455"/>
      <c r="DA33" s="455"/>
      <c r="DB33" s="455"/>
      <c r="DC33" s="455"/>
      <c r="DD33" s="455"/>
      <c r="DE33" s="455"/>
      <c r="DF33" s="215"/>
      <c r="DG33" s="651" t="s">
        <v>205</v>
      </c>
      <c r="DH33" s="651"/>
      <c r="DI33" s="217"/>
      <c r="DJ33" s="185"/>
      <c r="DK33" s="185"/>
      <c r="DL33" s="185"/>
      <c r="DM33" s="185"/>
      <c r="DN33" s="185"/>
      <c r="DO33" s="185"/>
    </row>
    <row r="34" spans="1:119" ht="32.25" customHeight="1" x14ac:dyDescent="0.15">
      <c r="A34" s="186"/>
      <c r="B34" s="212"/>
      <c r="C34" s="652">
        <f>IF(E34="","",1)</f>
        <v>1</v>
      </c>
      <c r="D34" s="652"/>
      <c r="E34" s="653" t="str">
        <f>IF('各会計、関係団体の財政状況及び健全化判断比率'!B7="","",'各会計、関係団体の財政状況及び健全化判断比率'!B7)</f>
        <v>一般会計</v>
      </c>
      <c r="F34" s="653"/>
      <c r="G34" s="653"/>
      <c r="H34" s="653"/>
      <c r="I34" s="653"/>
      <c r="J34" s="653"/>
      <c r="K34" s="653"/>
      <c r="L34" s="653"/>
      <c r="M34" s="653"/>
      <c r="N34" s="653"/>
      <c r="O34" s="653"/>
      <c r="P34" s="653"/>
      <c r="Q34" s="653"/>
      <c r="R34" s="653"/>
      <c r="S34" s="653"/>
      <c r="T34" s="213"/>
      <c r="U34" s="652">
        <f>IF(W34="","",MAX(C34:D43)+1)</f>
        <v>3</v>
      </c>
      <c r="V34" s="652"/>
      <c r="W34" s="653" t="str">
        <f>IF('各会計、関係団体の財政状況及び健全化判断比率'!B28="","",'各会計、関係団体の財政状況及び健全化判断比率'!B28)</f>
        <v>国民健康保険特別会計</v>
      </c>
      <c r="X34" s="653"/>
      <c r="Y34" s="653"/>
      <c r="Z34" s="653"/>
      <c r="AA34" s="653"/>
      <c r="AB34" s="653"/>
      <c r="AC34" s="653"/>
      <c r="AD34" s="653"/>
      <c r="AE34" s="653"/>
      <c r="AF34" s="653"/>
      <c r="AG34" s="653"/>
      <c r="AH34" s="653"/>
      <c r="AI34" s="653"/>
      <c r="AJ34" s="653"/>
      <c r="AK34" s="653"/>
      <c r="AL34" s="213"/>
      <c r="AM34" s="652">
        <f>IF(AO34="","",MAX(C34:D43,U34:V43)+1)</f>
        <v>6</v>
      </c>
      <c r="AN34" s="652"/>
      <c r="AO34" s="653" t="str">
        <f>IF('各会計、関係団体の財政状況及び健全化判断比率'!B31="","",'各会計、関係団体の財政状況及び健全化判断比率'!B31)</f>
        <v>水道事業会計</v>
      </c>
      <c r="AP34" s="653"/>
      <c r="AQ34" s="653"/>
      <c r="AR34" s="653"/>
      <c r="AS34" s="653"/>
      <c r="AT34" s="653"/>
      <c r="AU34" s="653"/>
      <c r="AV34" s="653"/>
      <c r="AW34" s="653"/>
      <c r="AX34" s="653"/>
      <c r="AY34" s="653"/>
      <c r="AZ34" s="653"/>
      <c r="BA34" s="653"/>
      <c r="BB34" s="653"/>
      <c r="BC34" s="653"/>
      <c r="BD34" s="213"/>
      <c r="BE34" s="652">
        <f>IF(BG34="","",MAX(C34:D43,U34:V43,AM34:AN43)+1)</f>
        <v>7</v>
      </c>
      <c r="BF34" s="652"/>
      <c r="BG34" s="653" t="str">
        <f>IF('各会計、関係団体の財政状況及び健全化判断比率'!B32="","",'各会計、関係団体の財政状況及び健全化判断比率'!B32)</f>
        <v>下水道事業特別会計</v>
      </c>
      <c r="BH34" s="653"/>
      <c r="BI34" s="653"/>
      <c r="BJ34" s="653"/>
      <c r="BK34" s="653"/>
      <c r="BL34" s="653"/>
      <c r="BM34" s="653"/>
      <c r="BN34" s="653"/>
      <c r="BO34" s="653"/>
      <c r="BP34" s="653"/>
      <c r="BQ34" s="653"/>
      <c r="BR34" s="653"/>
      <c r="BS34" s="653"/>
      <c r="BT34" s="653"/>
      <c r="BU34" s="653"/>
      <c r="BV34" s="213"/>
      <c r="BW34" s="652">
        <f>IF(BY34="","",MAX(C34:D43,U34:V43,AM34:AN43,BE34:BF43)+1)</f>
        <v>8</v>
      </c>
      <c r="BX34" s="652"/>
      <c r="BY34" s="653" t="str">
        <f>IF('各会計、関係団体の財政状況及び健全化判断比率'!B68="","",'各会計、関係団体の財政状況及び健全化判断比率'!B68)</f>
        <v>足柄上衛生組合</v>
      </c>
      <c r="BZ34" s="653"/>
      <c r="CA34" s="653"/>
      <c r="CB34" s="653"/>
      <c r="CC34" s="653"/>
      <c r="CD34" s="653"/>
      <c r="CE34" s="653"/>
      <c r="CF34" s="653"/>
      <c r="CG34" s="653"/>
      <c r="CH34" s="653"/>
      <c r="CI34" s="653"/>
      <c r="CJ34" s="653"/>
      <c r="CK34" s="653"/>
      <c r="CL34" s="653"/>
      <c r="CM34" s="653"/>
      <c r="CN34" s="213"/>
      <c r="CO34" s="652">
        <f>IF(CQ34="","",MAX(C34:D43,U34:V43,AM34:AN43,BE34:BF43,BW34:BX43)+1)</f>
        <v>18</v>
      </c>
      <c r="CP34" s="652"/>
      <c r="CQ34" s="653" t="str">
        <f>IF('各会計、関係団体の財政状況及び健全化判断比率'!BS7="","",'各会計、関係団体の財政状況及び健全化判断比率'!BS7)</f>
        <v>開成町土地開発公社</v>
      </c>
      <c r="CR34" s="653"/>
      <c r="CS34" s="653"/>
      <c r="CT34" s="653"/>
      <c r="CU34" s="653"/>
      <c r="CV34" s="653"/>
      <c r="CW34" s="653"/>
      <c r="CX34" s="653"/>
      <c r="CY34" s="653"/>
      <c r="CZ34" s="653"/>
      <c r="DA34" s="653"/>
      <c r="DB34" s="653"/>
      <c r="DC34" s="653"/>
      <c r="DD34" s="653"/>
      <c r="DE34" s="653"/>
      <c r="DF34" s="210"/>
      <c r="DG34" s="654" t="str">
        <f>IF('各会計、関係団体の財政状況及び健全化判断比率'!BR7="","",'各会計、関係団体の財政状況及び健全化判断比率'!BR7)</f>
        <v>○</v>
      </c>
      <c r="DH34" s="654"/>
      <c r="DI34" s="217"/>
      <c r="DJ34" s="185"/>
      <c r="DK34" s="185"/>
      <c r="DL34" s="185"/>
      <c r="DM34" s="185"/>
      <c r="DN34" s="185"/>
      <c r="DO34" s="185"/>
    </row>
    <row r="35" spans="1:119" ht="32.25" customHeight="1" x14ac:dyDescent="0.15">
      <c r="A35" s="186"/>
      <c r="B35" s="212"/>
      <c r="C35" s="652">
        <f>IF(E35="","",C34+1)</f>
        <v>2</v>
      </c>
      <c r="D35" s="652"/>
      <c r="E35" s="653" t="str">
        <f>IF('各会計、関係団体の財政状況及び健全化判断比率'!B8="","",'各会計、関係団体の財政状況及び健全化判断比率'!B8)</f>
        <v>給食事業特別会計</v>
      </c>
      <c r="F35" s="653"/>
      <c r="G35" s="653"/>
      <c r="H35" s="653"/>
      <c r="I35" s="653"/>
      <c r="J35" s="653"/>
      <c r="K35" s="653"/>
      <c r="L35" s="653"/>
      <c r="M35" s="653"/>
      <c r="N35" s="653"/>
      <c r="O35" s="653"/>
      <c r="P35" s="653"/>
      <c r="Q35" s="653"/>
      <c r="R35" s="653"/>
      <c r="S35" s="653"/>
      <c r="T35" s="213"/>
      <c r="U35" s="652">
        <f>IF(W35="","",U34+1)</f>
        <v>4</v>
      </c>
      <c r="V35" s="652"/>
      <c r="W35" s="653" t="str">
        <f>IF('各会計、関係団体の財政状況及び健全化判断比率'!B29="","",'各会計、関係団体の財政状況及び健全化判断比率'!B29)</f>
        <v>介護保険事業特別会計</v>
      </c>
      <c r="X35" s="653"/>
      <c r="Y35" s="653"/>
      <c r="Z35" s="653"/>
      <c r="AA35" s="653"/>
      <c r="AB35" s="653"/>
      <c r="AC35" s="653"/>
      <c r="AD35" s="653"/>
      <c r="AE35" s="653"/>
      <c r="AF35" s="653"/>
      <c r="AG35" s="653"/>
      <c r="AH35" s="653"/>
      <c r="AI35" s="653"/>
      <c r="AJ35" s="653"/>
      <c r="AK35" s="653"/>
      <c r="AL35" s="213"/>
      <c r="AM35" s="652" t="str">
        <f t="shared" ref="AM35:AM43" si="0">IF(AO35="","",AM34+1)</f>
        <v/>
      </c>
      <c r="AN35" s="652"/>
      <c r="AO35" s="653"/>
      <c r="AP35" s="653"/>
      <c r="AQ35" s="653"/>
      <c r="AR35" s="653"/>
      <c r="AS35" s="653"/>
      <c r="AT35" s="653"/>
      <c r="AU35" s="653"/>
      <c r="AV35" s="653"/>
      <c r="AW35" s="653"/>
      <c r="AX35" s="653"/>
      <c r="AY35" s="653"/>
      <c r="AZ35" s="653"/>
      <c r="BA35" s="653"/>
      <c r="BB35" s="653"/>
      <c r="BC35" s="653"/>
      <c r="BD35" s="213"/>
      <c r="BE35" s="652" t="str">
        <f t="shared" ref="BE35:BE43" si="1">IF(BG35="","",BE34+1)</f>
        <v/>
      </c>
      <c r="BF35" s="652"/>
      <c r="BG35" s="653"/>
      <c r="BH35" s="653"/>
      <c r="BI35" s="653"/>
      <c r="BJ35" s="653"/>
      <c r="BK35" s="653"/>
      <c r="BL35" s="653"/>
      <c r="BM35" s="653"/>
      <c r="BN35" s="653"/>
      <c r="BO35" s="653"/>
      <c r="BP35" s="653"/>
      <c r="BQ35" s="653"/>
      <c r="BR35" s="653"/>
      <c r="BS35" s="653"/>
      <c r="BT35" s="653"/>
      <c r="BU35" s="653"/>
      <c r="BV35" s="213"/>
      <c r="BW35" s="652">
        <f t="shared" ref="BW35:BW43" si="2">IF(BY35="","",BW34+1)</f>
        <v>9</v>
      </c>
      <c r="BX35" s="652"/>
      <c r="BY35" s="653" t="str">
        <f>IF('各会計、関係団体の財政状況及び健全化判断比率'!B69="","",'各会計、関係団体の財政状況及び健全化判断比率'!B69)</f>
        <v>足柄西部清掃組合</v>
      </c>
      <c r="BZ35" s="653"/>
      <c r="CA35" s="653"/>
      <c r="CB35" s="653"/>
      <c r="CC35" s="653"/>
      <c r="CD35" s="653"/>
      <c r="CE35" s="653"/>
      <c r="CF35" s="653"/>
      <c r="CG35" s="653"/>
      <c r="CH35" s="653"/>
      <c r="CI35" s="653"/>
      <c r="CJ35" s="653"/>
      <c r="CK35" s="653"/>
      <c r="CL35" s="653"/>
      <c r="CM35" s="653"/>
      <c r="CN35" s="213"/>
      <c r="CO35" s="652" t="str">
        <f t="shared" ref="CO35:CO43" si="3">IF(CQ35="","",CO34+1)</f>
        <v/>
      </c>
      <c r="CP35" s="652"/>
      <c r="CQ35" s="653" t="str">
        <f>IF('各会計、関係団体の財政状況及び健全化判断比率'!BS8="","",'各会計、関係団体の財政状況及び健全化判断比率'!BS8)</f>
        <v/>
      </c>
      <c r="CR35" s="653"/>
      <c r="CS35" s="653"/>
      <c r="CT35" s="653"/>
      <c r="CU35" s="653"/>
      <c r="CV35" s="653"/>
      <c r="CW35" s="653"/>
      <c r="CX35" s="653"/>
      <c r="CY35" s="653"/>
      <c r="CZ35" s="653"/>
      <c r="DA35" s="653"/>
      <c r="DB35" s="653"/>
      <c r="DC35" s="653"/>
      <c r="DD35" s="653"/>
      <c r="DE35" s="653"/>
      <c r="DF35" s="210"/>
      <c r="DG35" s="654" t="str">
        <f>IF('各会計、関係団体の財政状況及び健全化判断比率'!BR8="","",'各会計、関係団体の財政状況及び健全化判断比率'!BR8)</f>
        <v/>
      </c>
      <c r="DH35" s="654"/>
      <c r="DI35" s="217"/>
      <c r="DJ35" s="185"/>
      <c r="DK35" s="185"/>
      <c r="DL35" s="185"/>
      <c r="DM35" s="185"/>
      <c r="DN35" s="185"/>
      <c r="DO35" s="185"/>
    </row>
    <row r="36" spans="1:119" ht="32.25" customHeight="1" x14ac:dyDescent="0.15">
      <c r="A36" s="186"/>
      <c r="B36" s="212"/>
      <c r="C36" s="652" t="str">
        <f>IF(E36="","",C35+1)</f>
        <v/>
      </c>
      <c r="D36" s="652"/>
      <c r="E36" s="653" t="str">
        <f>IF('各会計、関係団体の財政状況及び健全化判断比率'!B9="","",'各会計、関係団体の財政状況及び健全化判断比率'!B9)</f>
        <v/>
      </c>
      <c r="F36" s="653"/>
      <c r="G36" s="653"/>
      <c r="H36" s="653"/>
      <c r="I36" s="653"/>
      <c r="J36" s="653"/>
      <c r="K36" s="653"/>
      <c r="L36" s="653"/>
      <c r="M36" s="653"/>
      <c r="N36" s="653"/>
      <c r="O36" s="653"/>
      <c r="P36" s="653"/>
      <c r="Q36" s="653"/>
      <c r="R36" s="653"/>
      <c r="S36" s="653"/>
      <c r="T36" s="213"/>
      <c r="U36" s="652">
        <f t="shared" ref="U36:U43" si="4">IF(W36="","",U35+1)</f>
        <v>5</v>
      </c>
      <c r="V36" s="652"/>
      <c r="W36" s="653" t="str">
        <f>IF('各会計、関係団体の財政状況及び健全化判断比率'!B30="","",'各会計、関係団体の財政状況及び健全化判断比率'!B30)</f>
        <v>後期高齢者医療事業特別会計</v>
      </c>
      <c r="X36" s="653"/>
      <c r="Y36" s="653"/>
      <c r="Z36" s="653"/>
      <c r="AA36" s="653"/>
      <c r="AB36" s="653"/>
      <c r="AC36" s="653"/>
      <c r="AD36" s="653"/>
      <c r="AE36" s="653"/>
      <c r="AF36" s="653"/>
      <c r="AG36" s="653"/>
      <c r="AH36" s="653"/>
      <c r="AI36" s="653"/>
      <c r="AJ36" s="653"/>
      <c r="AK36" s="653"/>
      <c r="AL36" s="213"/>
      <c r="AM36" s="652" t="str">
        <f t="shared" si="0"/>
        <v/>
      </c>
      <c r="AN36" s="652"/>
      <c r="AO36" s="653"/>
      <c r="AP36" s="653"/>
      <c r="AQ36" s="653"/>
      <c r="AR36" s="653"/>
      <c r="AS36" s="653"/>
      <c r="AT36" s="653"/>
      <c r="AU36" s="653"/>
      <c r="AV36" s="653"/>
      <c r="AW36" s="653"/>
      <c r="AX36" s="653"/>
      <c r="AY36" s="653"/>
      <c r="AZ36" s="653"/>
      <c r="BA36" s="653"/>
      <c r="BB36" s="653"/>
      <c r="BC36" s="653"/>
      <c r="BD36" s="213"/>
      <c r="BE36" s="652" t="str">
        <f t="shared" si="1"/>
        <v/>
      </c>
      <c r="BF36" s="652"/>
      <c r="BG36" s="653"/>
      <c r="BH36" s="653"/>
      <c r="BI36" s="653"/>
      <c r="BJ36" s="653"/>
      <c r="BK36" s="653"/>
      <c r="BL36" s="653"/>
      <c r="BM36" s="653"/>
      <c r="BN36" s="653"/>
      <c r="BO36" s="653"/>
      <c r="BP36" s="653"/>
      <c r="BQ36" s="653"/>
      <c r="BR36" s="653"/>
      <c r="BS36" s="653"/>
      <c r="BT36" s="653"/>
      <c r="BU36" s="653"/>
      <c r="BV36" s="213"/>
      <c r="BW36" s="652">
        <f t="shared" si="2"/>
        <v>10</v>
      </c>
      <c r="BX36" s="652"/>
      <c r="BY36" s="653" t="str">
        <f>IF('各会計、関係団体の財政状況及び健全化判断比率'!B70="","",'各会計、関係団体の財政状況及び健全化判断比率'!B70)</f>
        <v>南足柄市外五ヶ市町組合</v>
      </c>
      <c r="BZ36" s="653"/>
      <c r="CA36" s="653"/>
      <c r="CB36" s="653"/>
      <c r="CC36" s="653"/>
      <c r="CD36" s="653"/>
      <c r="CE36" s="653"/>
      <c r="CF36" s="653"/>
      <c r="CG36" s="653"/>
      <c r="CH36" s="653"/>
      <c r="CI36" s="653"/>
      <c r="CJ36" s="653"/>
      <c r="CK36" s="653"/>
      <c r="CL36" s="653"/>
      <c r="CM36" s="653"/>
      <c r="CN36" s="213"/>
      <c r="CO36" s="652" t="str">
        <f t="shared" si="3"/>
        <v/>
      </c>
      <c r="CP36" s="652"/>
      <c r="CQ36" s="653" t="str">
        <f>IF('各会計、関係団体の財政状況及び健全化判断比率'!BS9="","",'各会計、関係団体の財政状況及び健全化判断比率'!BS9)</f>
        <v/>
      </c>
      <c r="CR36" s="653"/>
      <c r="CS36" s="653"/>
      <c r="CT36" s="653"/>
      <c r="CU36" s="653"/>
      <c r="CV36" s="653"/>
      <c r="CW36" s="653"/>
      <c r="CX36" s="653"/>
      <c r="CY36" s="653"/>
      <c r="CZ36" s="653"/>
      <c r="DA36" s="653"/>
      <c r="DB36" s="653"/>
      <c r="DC36" s="653"/>
      <c r="DD36" s="653"/>
      <c r="DE36" s="653"/>
      <c r="DF36" s="210"/>
      <c r="DG36" s="654" t="str">
        <f>IF('各会計、関係団体の財政状況及び健全化判断比率'!BR9="","",'各会計、関係団体の財政状況及び健全化判断比率'!BR9)</f>
        <v/>
      </c>
      <c r="DH36" s="654"/>
      <c r="DI36" s="217"/>
      <c r="DJ36" s="185"/>
      <c r="DK36" s="185"/>
      <c r="DL36" s="185"/>
      <c r="DM36" s="185"/>
      <c r="DN36" s="185"/>
      <c r="DO36" s="185"/>
    </row>
    <row r="37" spans="1:119" ht="32.25" customHeight="1" x14ac:dyDescent="0.15">
      <c r="A37" s="186"/>
      <c r="B37" s="212"/>
      <c r="C37" s="652" t="str">
        <f>IF(E37="","",C36+1)</f>
        <v/>
      </c>
      <c r="D37" s="652"/>
      <c r="E37" s="653" t="str">
        <f>IF('各会計、関係団体の財政状況及び健全化判断比率'!B10="","",'各会計、関係団体の財政状況及び健全化判断比率'!B10)</f>
        <v/>
      </c>
      <c r="F37" s="653"/>
      <c r="G37" s="653"/>
      <c r="H37" s="653"/>
      <c r="I37" s="653"/>
      <c r="J37" s="653"/>
      <c r="K37" s="653"/>
      <c r="L37" s="653"/>
      <c r="M37" s="653"/>
      <c r="N37" s="653"/>
      <c r="O37" s="653"/>
      <c r="P37" s="653"/>
      <c r="Q37" s="653"/>
      <c r="R37" s="653"/>
      <c r="S37" s="653"/>
      <c r="T37" s="213"/>
      <c r="U37" s="652" t="str">
        <f t="shared" si="4"/>
        <v/>
      </c>
      <c r="V37" s="652"/>
      <c r="W37" s="653"/>
      <c r="X37" s="653"/>
      <c r="Y37" s="653"/>
      <c r="Z37" s="653"/>
      <c r="AA37" s="653"/>
      <c r="AB37" s="653"/>
      <c r="AC37" s="653"/>
      <c r="AD37" s="653"/>
      <c r="AE37" s="653"/>
      <c r="AF37" s="653"/>
      <c r="AG37" s="653"/>
      <c r="AH37" s="653"/>
      <c r="AI37" s="653"/>
      <c r="AJ37" s="653"/>
      <c r="AK37" s="653"/>
      <c r="AL37" s="213"/>
      <c r="AM37" s="652" t="str">
        <f t="shared" si="0"/>
        <v/>
      </c>
      <c r="AN37" s="652"/>
      <c r="AO37" s="653"/>
      <c r="AP37" s="653"/>
      <c r="AQ37" s="653"/>
      <c r="AR37" s="653"/>
      <c r="AS37" s="653"/>
      <c r="AT37" s="653"/>
      <c r="AU37" s="653"/>
      <c r="AV37" s="653"/>
      <c r="AW37" s="653"/>
      <c r="AX37" s="653"/>
      <c r="AY37" s="653"/>
      <c r="AZ37" s="653"/>
      <c r="BA37" s="653"/>
      <c r="BB37" s="653"/>
      <c r="BC37" s="653"/>
      <c r="BD37" s="213"/>
      <c r="BE37" s="652" t="str">
        <f t="shared" si="1"/>
        <v/>
      </c>
      <c r="BF37" s="652"/>
      <c r="BG37" s="653"/>
      <c r="BH37" s="653"/>
      <c r="BI37" s="653"/>
      <c r="BJ37" s="653"/>
      <c r="BK37" s="653"/>
      <c r="BL37" s="653"/>
      <c r="BM37" s="653"/>
      <c r="BN37" s="653"/>
      <c r="BO37" s="653"/>
      <c r="BP37" s="653"/>
      <c r="BQ37" s="653"/>
      <c r="BR37" s="653"/>
      <c r="BS37" s="653"/>
      <c r="BT37" s="653"/>
      <c r="BU37" s="653"/>
      <c r="BV37" s="213"/>
      <c r="BW37" s="652">
        <f t="shared" si="2"/>
        <v>11</v>
      </c>
      <c r="BX37" s="652"/>
      <c r="BY37" s="653" t="str">
        <f>IF('各会計、関係団体の財政状況及び健全化判断比率'!B71="","",'各会計、関係団体の財政状況及び健全化判断比率'!B71)</f>
        <v>南足柄市外二ヶ町組合</v>
      </c>
      <c r="BZ37" s="653"/>
      <c r="CA37" s="653"/>
      <c r="CB37" s="653"/>
      <c r="CC37" s="653"/>
      <c r="CD37" s="653"/>
      <c r="CE37" s="653"/>
      <c r="CF37" s="653"/>
      <c r="CG37" s="653"/>
      <c r="CH37" s="653"/>
      <c r="CI37" s="653"/>
      <c r="CJ37" s="653"/>
      <c r="CK37" s="653"/>
      <c r="CL37" s="653"/>
      <c r="CM37" s="653"/>
      <c r="CN37" s="213"/>
      <c r="CO37" s="652" t="str">
        <f t="shared" si="3"/>
        <v/>
      </c>
      <c r="CP37" s="652"/>
      <c r="CQ37" s="653" t="str">
        <f>IF('各会計、関係団体の財政状況及び健全化判断比率'!BS10="","",'各会計、関係団体の財政状況及び健全化判断比率'!BS10)</f>
        <v/>
      </c>
      <c r="CR37" s="653"/>
      <c r="CS37" s="653"/>
      <c r="CT37" s="653"/>
      <c r="CU37" s="653"/>
      <c r="CV37" s="653"/>
      <c r="CW37" s="653"/>
      <c r="CX37" s="653"/>
      <c r="CY37" s="653"/>
      <c r="CZ37" s="653"/>
      <c r="DA37" s="653"/>
      <c r="DB37" s="653"/>
      <c r="DC37" s="653"/>
      <c r="DD37" s="653"/>
      <c r="DE37" s="653"/>
      <c r="DF37" s="210"/>
      <c r="DG37" s="654" t="str">
        <f>IF('各会計、関係団体の財政状況及び健全化判断比率'!BR10="","",'各会計、関係団体の財政状況及び健全化判断比率'!BR10)</f>
        <v/>
      </c>
      <c r="DH37" s="654"/>
      <c r="DI37" s="217"/>
      <c r="DJ37" s="185"/>
      <c r="DK37" s="185"/>
      <c r="DL37" s="185"/>
      <c r="DM37" s="185"/>
      <c r="DN37" s="185"/>
      <c r="DO37" s="185"/>
    </row>
    <row r="38" spans="1:119" ht="32.25" customHeight="1" x14ac:dyDescent="0.15">
      <c r="A38" s="186"/>
      <c r="B38" s="212"/>
      <c r="C38" s="652" t="str">
        <f t="shared" ref="C38:C43" si="5">IF(E38="","",C37+1)</f>
        <v/>
      </c>
      <c r="D38" s="652"/>
      <c r="E38" s="653" t="str">
        <f>IF('各会計、関係団体の財政状況及び健全化判断比率'!B11="","",'各会計、関係団体の財政状況及び健全化判断比率'!B11)</f>
        <v/>
      </c>
      <c r="F38" s="653"/>
      <c r="G38" s="653"/>
      <c r="H38" s="653"/>
      <c r="I38" s="653"/>
      <c r="J38" s="653"/>
      <c r="K38" s="653"/>
      <c r="L38" s="653"/>
      <c r="M38" s="653"/>
      <c r="N38" s="653"/>
      <c r="O38" s="653"/>
      <c r="P38" s="653"/>
      <c r="Q38" s="653"/>
      <c r="R38" s="653"/>
      <c r="S38" s="653"/>
      <c r="T38" s="213"/>
      <c r="U38" s="652" t="str">
        <f t="shared" si="4"/>
        <v/>
      </c>
      <c r="V38" s="652"/>
      <c r="W38" s="653"/>
      <c r="X38" s="653"/>
      <c r="Y38" s="653"/>
      <c r="Z38" s="653"/>
      <c r="AA38" s="653"/>
      <c r="AB38" s="653"/>
      <c r="AC38" s="653"/>
      <c r="AD38" s="653"/>
      <c r="AE38" s="653"/>
      <c r="AF38" s="653"/>
      <c r="AG38" s="653"/>
      <c r="AH38" s="653"/>
      <c r="AI38" s="653"/>
      <c r="AJ38" s="653"/>
      <c r="AK38" s="653"/>
      <c r="AL38" s="213"/>
      <c r="AM38" s="652" t="str">
        <f t="shared" si="0"/>
        <v/>
      </c>
      <c r="AN38" s="652"/>
      <c r="AO38" s="653"/>
      <c r="AP38" s="653"/>
      <c r="AQ38" s="653"/>
      <c r="AR38" s="653"/>
      <c r="AS38" s="653"/>
      <c r="AT38" s="653"/>
      <c r="AU38" s="653"/>
      <c r="AV38" s="653"/>
      <c r="AW38" s="653"/>
      <c r="AX38" s="653"/>
      <c r="AY38" s="653"/>
      <c r="AZ38" s="653"/>
      <c r="BA38" s="653"/>
      <c r="BB38" s="653"/>
      <c r="BC38" s="653"/>
      <c r="BD38" s="213"/>
      <c r="BE38" s="652" t="str">
        <f t="shared" si="1"/>
        <v/>
      </c>
      <c r="BF38" s="652"/>
      <c r="BG38" s="653"/>
      <c r="BH38" s="653"/>
      <c r="BI38" s="653"/>
      <c r="BJ38" s="653"/>
      <c r="BK38" s="653"/>
      <c r="BL38" s="653"/>
      <c r="BM38" s="653"/>
      <c r="BN38" s="653"/>
      <c r="BO38" s="653"/>
      <c r="BP38" s="653"/>
      <c r="BQ38" s="653"/>
      <c r="BR38" s="653"/>
      <c r="BS38" s="653"/>
      <c r="BT38" s="653"/>
      <c r="BU38" s="653"/>
      <c r="BV38" s="213"/>
      <c r="BW38" s="652">
        <f t="shared" si="2"/>
        <v>12</v>
      </c>
      <c r="BX38" s="652"/>
      <c r="BY38" s="653" t="str">
        <f>IF('各会計、関係団体の財政状況及び健全化判断比率'!B72="","",'各会計、関係団体の財政状況及び健全化判断比率'!B72)</f>
        <v>南足柄市・山北町・開成町一部事務組合</v>
      </c>
      <c r="BZ38" s="653"/>
      <c r="CA38" s="653"/>
      <c r="CB38" s="653"/>
      <c r="CC38" s="653"/>
      <c r="CD38" s="653"/>
      <c r="CE38" s="653"/>
      <c r="CF38" s="653"/>
      <c r="CG38" s="653"/>
      <c r="CH38" s="653"/>
      <c r="CI38" s="653"/>
      <c r="CJ38" s="653"/>
      <c r="CK38" s="653"/>
      <c r="CL38" s="653"/>
      <c r="CM38" s="653"/>
      <c r="CN38" s="213"/>
      <c r="CO38" s="652" t="str">
        <f t="shared" si="3"/>
        <v/>
      </c>
      <c r="CP38" s="652"/>
      <c r="CQ38" s="653" t="str">
        <f>IF('各会計、関係団体の財政状況及び健全化判断比率'!BS11="","",'各会計、関係団体の財政状況及び健全化判断比率'!BS11)</f>
        <v/>
      </c>
      <c r="CR38" s="653"/>
      <c r="CS38" s="653"/>
      <c r="CT38" s="653"/>
      <c r="CU38" s="653"/>
      <c r="CV38" s="653"/>
      <c r="CW38" s="653"/>
      <c r="CX38" s="653"/>
      <c r="CY38" s="653"/>
      <c r="CZ38" s="653"/>
      <c r="DA38" s="653"/>
      <c r="DB38" s="653"/>
      <c r="DC38" s="653"/>
      <c r="DD38" s="653"/>
      <c r="DE38" s="653"/>
      <c r="DF38" s="210"/>
      <c r="DG38" s="654" t="str">
        <f>IF('各会計、関係団体の財政状況及び健全化判断比率'!BR11="","",'各会計、関係団体の財政状況及び健全化判断比率'!BR11)</f>
        <v/>
      </c>
      <c r="DH38" s="654"/>
      <c r="DI38" s="217"/>
      <c r="DJ38" s="185"/>
      <c r="DK38" s="185"/>
      <c r="DL38" s="185"/>
      <c r="DM38" s="185"/>
      <c r="DN38" s="185"/>
      <c r="DO38" s="185"/>
    </row>
    <row r="39" spans="1:119" ht="32.25" customHeight="1" x14ac:dyDescent="0.15">
      <c r="A39" s="186"/>
      <c r="B39" s="212"/>
      <c r="C39" s="652" t="str">
        <f t="shared" si="5"/>
        <v/>
      </c>
      <c r="D39" s="652"/>
      <c r="E39" s="653" t="str">
        <f>IF('各会計、関係団体の財政状況及び健全化判断比率'!B12="","",'各会計、関係団体の財政状況及び健全化判断比率'!B12)</f>
        <v/>
      </c>
      <c r="F39" s="653"/>
      <c r="G39" s="653"/>
      <c r="H39" s="653"/>
      <c r="I39" s="653"/>
      <c r="J39" s="653"/>
      <c r="K39" s="653"/>
      <c r="L39" s="653"/>
      <c r="M39" s="653"/>
      <c r="N39" s="653"/>
      <c r="O39" s="653"/>
      <c r="P39" s="653"/>
      <c r="Q39" s="653"/>
      <c r="R39" s="653"/>
      <c r="S39" s="653"/>
      <c r="T39" s="213"/>
      <c r="U39" s="652" t="str">
        <f t="shared" si="4"/>
        <v/>
      </c>
      <c r="V39" s="652"/>
      <c r="W39" s="653"/>
      <c r="X39" s="653"/>
      <c r="Y39" s="653"/>
      <c r="Z39" s="653"/>
      <c r="AA39" s="653"/>
      <c r="AB39" s="653"/>
      <c r="AC39" s="653"/>
      <c r="AD39" s="653"/>
      <c r="AE39" s="653"/>
      <c r="AF39" s="653"/>
      <c r="AG39" s="653"/>
      <c r="AH39" s="653"/>
      <c r="AI39" s="653"/>
      <c r="AJ39" s="653"/>
      <c r="AK39" s="653"/>
      <c r="AL39" s="213"/>
      <c r="AM39" s="652" t="str">
        <f t="shared" si="0"/>
        <v/>
      </c>
      <c r="AN39" s="652"/>
      <c r="AO39" s="653"/>
      <c r="AP39" s="653"/>
      <c r="AQ39" s="653"/>
      <c r="AR39" s="653"/>
      <c r="AS39" s="653"/>
      <c r="AT39" s="653"/>
      <c r="AU39" s="653"/>
      <c r="AV39" s="653"/>
      <c r="AW39" s="653"/>
      <c r="AX39" s="653"/>
      <c r="AY39" s="653"/>
      <c r="AZ39" s="653"/>
      <c r="BA39" s="653"/>
      <c r="BB39" s="653"/>
      <c r="BC39" s="653"/>
      <c r="BD39" s="213"/>
      <c r="BE39" s="652" t="str">
        <f t="shared" si="1"/>
        <v/>
      </c>
      <c r="BF39" s="652"/>
      <c r="BG39" s="653"/>
      <c r="BH39" s="653"/>
      <c r="BI39" s="653"/>
      <c r="BJ39" s="653"/>
      <c r="BK39" s="653"/>
      <c r="BL39" s="653"/>
      <c r="BM39" s="653"/>
      <c r="BN39" s="653"/>
      <c r="BO39" s="653"/>
      <c r="BP39" s="653"/>
      <c r="BQ39" s="653"/>
      <c r="BR39" s="653"/>
      <c r="BS39" s="653"/>
      <c r="BT39" s="653"/>
      <c r="BU39" s="653"/>
      <c r="BV39" s="213"/>
      <c r="BW39" s="652">
        <f t="shared" si="2"/>
        <v>13</v>
      </c>
      <c r="BX39" s="652"/>
      <c r="BY39" s="653" t="str">
        <f>IF('各会計、関係団体の財政状況及び健全化判断比率'!B73="","",'各会計、関係団体の財政状況及び健全化判断比率'!B73)</f>
        <v>南足柄市外四ヶ市町組合</v>
      </c>
      <c r="BZ39" s="653"/>
      <c r="CA39" s="653"/>
      <c r="CB39" s="653"/>
      <c r="CC39" s="653"/>
      <c r="CD39" s="653"/>
      <c r="CE39" s="653"/>
      <c r="CF39" s="653"/>
      <c r="CG39" s="653"/>
      <c r="CH39" s="653"/>
      <c r="CI39" s="653"/>
      <c r="CJ39" s="653"/>
      <c r="CK39" s="653"/>
      <c r="CL39" s="653"/>
      <c r="CM39" s="653"/>
      <c r="CN39" s="213"/>
      <c r="CO39" s="652" t="str">
        <f t="shared" si="3"/>
        <v/>
      </c>
      <c r="CP39" s="652"/>
      <c r="CQ39" s="653" t="str">
        <f>IF('各会計、関係団体の財政状況及び健全化判断比率'!BS12="","",'各会計、関係団体の財政状況及び健全化判断比率'!BS12)</f>
        <v/>
      </c>
      <c r="CR39" s="653"/>
      <c r="CS39" s="653"/>
      <c r="CT39" s="653"/>
      <c r="CU39" s="653"/>
      <c r="CV39" s="653"/>
      <c r="CW39" s="653"/>
      <c r="CX39" s="653"/>
      <c r="CY39" s="653"/>
      <c r="CZ39" s="653"/>
      <c r="DA39" s="653"/>
      <c r="DB39" s="653"/>
      <c r="DC39" s="653"/>
      <c r="DD39" s="653"/>
      <c r="DE39" s="653"/>
      <c r="DF39" s="210"/>
      <c r="DG39" s="654" t="str">
        <f>IF('各会計、関係団体の財政状況及び健全化判断比率'!BR12="","",'各会計、関係団体の財政状況及び健全化判断比率'!BR12)</f>
        <v/>
      </c>
      <c r="DH39" s="654"/>
      <c r="DI39" s="217"/>
      <c r="DJ39" s="185"/>
      <c r="DK39" s="185"/>
      <c r="DL39" s="185"/>
      <c r="DM39" s="185"/>
      <c r="DN39" s="185"/>
      <c r="DO39" s="185"/>
    </row>
    <row r="40" spans="1:119" ht="32.25" customHeight="1" x14ac:dyDescent="0.15">
      <c r="A40" s="186"/>
      <c r="B40" s="212"/>
      <c r="C40" s="652" t="str">
        <f t="shared" si="5"/>
        <v/>
      </c>
      <c r="D40" s="652"/>
      <c r="E40" s="653" t="str">
        <f>IF('各会計、関係団体の財政状況及び健全化判断比率'!B13="","",'各会計、関係団体の財政状況及び健全化判断比率'!B13)</f>
        <v/>
      </c>
      <c r="F40" s="653"/>
      <c r="G40" s="653"/>
      <c r="H40" s="653"/>
      <c r="I40" s="653"/>
      <c r="J40" s="653"/>
      <c r="K40" s="653"/>
      <c r="L40" s="653"/>
      <c r="M40" s="653"/>
      <c r="N40" s="653"/>
      <c r="O40" s="653"/>
      <c r="P40" s="653"/>
      <c r="Q40" s="653"/>
      <c r="R40" s="653"/>
      <c r="S40" s="653"/>
      <c r="T40" s="213"/>
      <c r="U40" s="652" t="str">
        <f t="shared" si="4"/>
        <v/>
      </c>
      <c r="V40" s="652"/>
      <c r="W40" s="653"/>
      <c r="X40" s="653"/>
      <c r="Y40" s="653"/>
      <c r="Z40" s="653"/>
      <c r="AA40" s="653"/>
      <c r="AB40" s="653"/>
      <c r="AC40" s="653"/>
      <c r="AD40" s="653"/>
      <c r="AE40" s="653"/>
      <c r="AF40" s="653"/>
      <c r="AG40" s="653"/>
      <c r="AH40" s="653"/>
      <c r="AI40" s="653"/>
      <c r="AJ40" s="653"/>
      <c r="AK40" s="653"/>
      <c r="AL40" s="213"/>
      <c r="AM40" s="652" t="str">
        <f t="shared" si="0"/>
        <v/>
      </c>
      <c r="AN40" s="652"/>
      <c r="AO40" s="653"/>
      <c r="AP40" s="653"/>
      <c r="AQ40" s="653"/>
      <c r="AR40" s="653"/>
      <c r="AS40" s="653"/>
      <c r="AT40" s="653"/>
      <c r="AU40" s="653"/>
      <c r="AV40" s="653"/>
      <c r="AW40" s="653"/>
      <c r="AX40" s="653"/>
      <c r="AY40" s="653"/>
      <c r="AZ40" s="653"/>
      <c r="BA40" s="653"/>
      <c r="BB40" s="653"/>
      <c r="BC40" s="653"/>
      <c r="BD40" s="213"/>
      <c r="BE40" s="652" t="str">
        <f t="shared" si="1"/>
        <v/>
      </c>
      <c r="BF40" s="652"/>
      <c r="BG40" s="653"/>
      <c r="BH40" s="653"/>
      <c r="BI40" s="653"/>
      <c r="BJ40" s="653"/>
      <c r="BK40" s="653"/>
      <c r="BL40" s="653"/>
      <c r="BM40" s="653"/>
      <c r="BN40" s="653"/>
      <c r="BO40" s="653"/>
      <c r="BP40" s="653"/>
      <c r="BQ40" s="653"/>
      <c r="BR40" s="653"/>
      <c r="BS40" s="653"/>
      <c r="BT40" s="653"/>
      <c r="BU40" s="653"/>
      <c r="BV40" s="213"/>
      <c r="BW40" s="652">
        <f t="shared" si="2"/>
        <v>14</v>
      </c>
      <c r="BX40" s="652"/>
      <c r="BY40" s="653" t="str">
        <f>IF('各会計、関係団体の財政状況及び健全化判断比率'!B74="","",'各会計、関係団体の財政状況及び健全化判断比率'!B74)</f>
        <v>松田町外二ヶ町組合</v>
      </c>
      <c r="BZ40" s="653"/>
      <c r="CA40" s="653"/>
      <c r="CB40" s="653"/>
      <c r="CC40" s="653"/>
      <c r="CD40" s="653"/>
      <c r="CE40" s="653"/>
      <c r="CF40" s="653"/>
      <c r="CG40" s="653"/>
      <c r="CH40" s="653"/>
      <c r="CI40" s="653"/>
      <c r="CJ40" s="653"/>
      <c r="CK40" s="653"/>
      <c r="CL40" s="653"/>
      <c r="CM40" s="653"/>
      <c r="CN40" s="213"/>
      <c r="CO40" s="652" t="str">
        <f t="shared" si="3"/>
        <v/>
      </c>
      <c r="CP40" s="652"/>
      <c r="CQ40" s="653" t="str">
        <f>IF('各会計、関係団体の財政状況及び健全化判断比率'!BS13="","",'各会計、関係団体の財政状況及び健全化判断比率'!BS13)</f>
        <v/>
      </c>
      <c r="CR40" s="653"/>
      <c r="CS40" s="653"/>
      <c r="CT40" s="653"/>
      <c r="CU40" s="653"/>
      <c r="CV40" s="653"/>
      <c r="CW40" s="653"/>
      <c r="CX40" s="653"/>
      <c r="CY40" s="653"/>
      <c r="CZ40" s="653"/>
      <c r="DA40" s="653"/>
      <c r="DB40" s="653"/>
      <c r="DC40" s="653"/>
      <c r="DD40" s="653"/>
      <c r="DE40" s="653"/>
      <c r="DF40" s="210"/>
      <c r="DG40" s="654" t="str">
        <f>IF('各会計、関係団体の財政状況及び健全化判断比率'!BR13="","",'各会計、関係団体の財政状況及び健全化判断比率'!BR13)</f>
        <v/>
      </c>
      <c r="DH40" s="654"/>
      <c r="DI40" s="217"/>
      <c r="DJ40" s="185"/>
      <c r="DK40" s="185"/>
      <c r="DL40" s="185"/>
      <c r="DM40" s="185"/>
      <c r="DN40" s="185"/>
      <c r="DO40" s="185"/>
    </row>
    <row r="41" spans="1:119" ht="32.25" customHeight="1" x14ac:dyDescent="0.15">
      <c r="A41" s="186"/>
      <c r="B41" s="212"/>
      <c r="C41" s="652" t="str">
        <f t="shared" si="5"/>
        <v/>
      </c>
      <c r="D41" s="652"/>
      <c r="E41" s="653" t="str">
        <f>IF('各会計、関係団体の財政状況及び健全化判断比率'!B14="","",'各会計、関係団体の財政状況及び健全化判断比率'!B14)</f>
        <v/>
      </c>
      <c r="F41" s="653"/>
      <c r="G41" s="653"/>
      <c r="H41" s="653"/>
      <c r="I41" s="653"/>
      <c r="J41" s="653"/>
      <c r="K41" s="653"/>
      <c r="L41" s="653"/>
      <c r="M41" s="653"/>
      <c r="N41" s="653"/>
      <c r="O41" s="653"/>
      <c r="P41" s="653"/>
      <c r="Q41" s="653"/>
      <c r="R41" s="653"/>
      <c r="S41" s="653"/>
      <c r="T41" s="213"/>
      <c r="U41" s="652" t="str">
        <f t="shared" si="4"/>
        <v/>
      </c>
      <c r="V41" s="652"/>
      <c r="W41" s="653"/>
      <c r="X41" s="653"/>
      <c r="Y41" s="653"/>
      <c r="Z41" s="653"/>
      <c r="AA41" s="653"/>
      <c r="AB41" s="653"/>
      <c r="AC41" s="653"/>
      <c r="AD41" s="653"/>
      <c r="AE41" s="653"/>
      <c r="AF41" s="653"/>
      <c r="AG41" s="653"/>
      <c r="AH41" s="653"/>
      <c r="AI41" s="653"/>
      <c r="AJ41" s="653"/>
      <c r="AK41" s="653"/>
      <c r="AL41" s="213"/>
      <c r="AM41" s="652" t="str">
        <f t="shared" si="0"/>
        <v/>
      </c>
      <c r="AN41" s="652"/>
      <c r="AO41" s="653"/>
      <c r="AP41" s="653"/>
      <c r="AQ41" s="653"/>
      <c r="AR41" s="653"/>
      <c r="AS41" s="653"/>
      <c r="AT41" s="653"/>
      <c r="AU41" s="653"/>
      <c r="AV41" s="653"/>
      <c r="AW41" s="653"/>
      <c r="AX41" s="653"/>
      <c r="AY41" s="653"/>
      <c r="AZ41" s="653"/>
      <c r="BA41" s="653"/>
      <c r="BB41" s="653"/>
      <c r="BC41" s="653"/>
      <c r="BD41" s="213"/>
      <c r="BE41" s="652" t="str">
        <f t="shared" si="1"/>
        <v/>
      </c>
      <c r="BF41" s="652"/>
      <c r="BG41" s="653"/>
      <c r="BH41" s="653"/>
      <c r="BI41" s="653"/>
      <c r="BJ41" s="653"/>
      <c r="BK41" s="653"/>
      <c r="BL41" s="653"/>
      <c r="BM41" s="653"/>
      <c r="BN41" s="653"/>
      <c r="BO41" s="653"/>
      <c r="BP41" s="653"/>
      <c r="BQ41" s="653"/>
      <c r="BR41" s="653"/>
      <c r="BS41" s="653"/>
      <c r="BT41" s="653"/>
      <c r="BU41" s="653"/>
      <c r="BV41" s="213"/>
      <c r="BW41" s="652">
        <f t="shared" si="2"/>
        <v>15</v>
      </c>
      <c r="BX41" s="652"/>
      <c r="BY41" s="653" t="str">
        <f>IF('各会計、関係団体の財政状況及び健全化判断比率'!B75="","",'各会計、関係団体の財政状況及び健全化判断比率'!B75)</f>
        <v>松田町外三ヶ町組合</v>
      </c>
      <c r="BZ41" s="653"/>
      <c r="CA41" s="653"/>
      <c r="CB41" s="653"/>
      <c r="CC41" s="653"/>
      <c r="CD41" s="653"/>
      <c r="CE41" s="653"/>
      <c r="CF41" s="653"/>
      <c r="CG41" s="653"/>
      <c r="CH41" s="653"/>
      <c r="CI41" s="653"/>
      <c r="CJ41" s="653"/>
      <c r="CK41" s="653"/>
      <c r="CL41" s="653"/>
      <c r="CM41" s="653"/>
      <c r="CN41" s="213"/>
      <c r="CO41" s="652" t="str">
        <f t="shared" si="3"/>
        <v/>
      </c>
      <c r="CP41" s="652"/>
      <c r="CQ41" s="653" t="str">
        <f>IF('各会計、関係団体の財政状況及び健全化判断比率'!BS14="","",'各会計、関係団体の財政状況及び健全化判断比率'!BS14)</f>
        <v/>
      </c>
      <c r="CR41" s="653"/>
      <c r="CS41" s="653"/>
      <c r="CT41" s="653"/>
      <c r="CU41" s="653"/>
      <c r="CV41" s="653"/>
      <c r="CW41" s="653"/>
      <c r="CX41" s="653"/>
      <c r="CY41" s="653"/>
      <c r="CZ41" s="653"/>
      <c r="DA41" s="653"/>
      <c r="DB41" s="653"/>
      <c r="DC41" s="653"/>
      <c r="DD41" s="653"/>
      <c r="DE41" s="653"/>
      <c r="DF41" s="210"/>
      <c r="DG41" s="654" t="str">
        <f>IF('各会計、関係団体の財政状況及び健全化判断比率'!BR14="","",'各会計、関係団体の財政状況及び健全化判断比率'!BR14)</f>
        <v/>
      </c>
      <c r="DH41" s="654"/>
      <c r="DI41" s="217"/>
      <c r="DJ41" s="185"/>
      <c r="DK41" s="185"/>
      <c r="DL41" s="185"/>
      <c r="DM41" s="185"/>
      <c r="DN41" s="185"/>
      <c r="DO41" s="185"/>
    </row>
    <row r="42" spans="1:119" ht="32.25" customHeight="1" x14ac:dyDescent="0.15">
      <c r="A42" s="185"/>
      <c r="B42" s="212"/>
      <c r="C42" s="652" t="str">
        <f t="shared" si="5"/>
        <v/>
      </c>
      <c r="D42" s="652"/>
      <c r="E42" s="653" t="str">
        <f>IF('各会計、関係団体の財政状況及び健全化判断比率'!B15="","",'各会計、関係団体の財政状況及び健全化判断比率'!B15)</f>
        <v/>
      </c>
      <c r="F42" s="653"/>
      <c r="G42" s="653"/>
      <c r="H42" s="653"/>
      <c r="I42" s="653"/>
      <c r="J42" s="653"/>
      <c r="K42" s="653"/>
      <c r="L42" s="653"/>
      <c r="M42" s="653"/>
      <c r="N42" s="653"/>
      <c r="O42" s="653"/>
      <c r="P42" s="653"/>
      <c r="Q42" s="653"/>
      <c r="R42" s="653"/>
      <c r="S42" s="653"/>
      <c r="T42" s="213"/>
      <c r="U42" s="652" t="str">
        <f t="shared" si="4"/>
        <v/>
      </c>
      <c r="V42" s="652"/>
      <c r="W42" s="653"/>
      <c r="X42" s="653"/>
      <c r="Y42" s="653"/>
      <c r="Z42" s="653"/>
      <c r="AA42" s="653"/>
      <c r="AB42" s="653"/>
      <c r="AC42" s="653"/>
      <c r="AD42" s="653"/>
      <c r="AE42" s="653"/>
      <c r="AF42" s="653"/>
      <c r="AG42" s="653"/>
      <c r="AH42" s="653"/>
      <c r="AI42" s="653"/>
      <c r="AJ42" s="653"/>
      <c r="AK42" s="653"/>
      <c r="AL42" s="213"/>
      <c r="AM42" s="652" t="str">
        <f t="shared" si="0"/>
        <v/>
      </c>
      <c r="AN42" s="652"/>
      <c r="AO42" s="653"/>
      <c r="AP42" s="653"/>
      <c r="AQ42" s="653"/>
      <c r="AR42" s="653"/>
      <c r="AS42" s="653"/>
      <c r="AT42" s="653"/>
      <c r="AU42" s="653"/>
      <c r="AV42" s="653"/>
      <c r="AW42" s="653"/>
      <c r="AX42" s="653"/>
      <c r="AY42" s="653"/>
      <c r="AZ42" s="653"/>
      <c r="BA42" s="653"/>
      <c r="BB42" s="653"/>
      <c r="BC42" s="653"/>
      <c r="BD42" s="213"/>
      <c r="BE42" s="652" t="str">
        <f t="shared" si="1"/>
        <v/>
      </c>
      <c r="BF42" s="652"/>
      <c r="BG42" s="653"/>
      <c r="BH42" s="653"/>
      <c r="BI42" s="653"/>
      <c r="BJ42" s="653"/>
      <c r="BK42" s="653"/>
      <c r="BL42" s="653"/>
      <c r="BM42" s="653"/>
      <c r="BN42" s="653"/>
      <c r="BO42" s="653"/>
      <c r="BP42" s="653"/>
      <c r="BQ42" s="653"/>
      <c r="BR42" s="653"/>
      <c r="BS42" s="653"/>
      <c r="BT42" s="653"/>
      <c r="BU42" s="653"/>
      <c r="BV42" s="213"/>
      <c r="BW42" s="652">
        <f t="shared" si="2"/>
        <v>16</v>
      </c>
      <c r="BX42" s="652"/>
      <c r="BY42" s="653" t="str">
        <f>IF('各会計、関係団体の財政状況及び健全化判断比率'!B76="","",'各会計、関係団体の財政状況及び健全化判断比率'!B76)</f>
        <v>神奈川県市町村職員退職手当組合</v>
      </c>
      <c r="BZ42" s="653"/>
      <c r="CA42" s="653"/>
      <c r="CB42" s="653"/>
      <c r="CC42" s="653"/>
      <c r="CD42" s="653"/>
      <c r="CE42" s="653"/>
      <c r="CF42" s="653"/>
      <c r="CG42" s="653"/>
      <c r="CH42" s="653"/>
      <c r="CI42" s="653"/>
      <c r="CJ42" s="653"/>
      <c r="CK42" s="653"/>
      <c r="CL42" s="653"/>
      <c r="CM42" s="653"/>
      <c r="CN42" s="213"/>
      <c r="CO42" s="652" t="str">
        <f t="shared" si="3"/>
        <v/>
      </c>
      <c r="CP42" s="652"/>
      <c r="CQ42" s="653" t="str">
        <f>IF('各会計、関係団体の財政状況及び健全化判断比率'!BS15="","",'各会計、関係団体の財政状況及び健全化判断比率'!BS15)</f>
        <v/>
      </c>
      <c r="CR42" s="653"/>
      <c r="CS42" s="653"/>
      <c r="CT42" s="653"/>
      <c r="CU42" s="653"/>
      <c r="CV42" s="653"/>
      <c r="CW42" s="653"/>
      <c r="CX42" s="653"/>
      <c r="CY42" s="653"/>
      <c r="CZ42" s="653"/>
      <c r="DA42" s="653"/>
      <c r="DB42" s="653"/>
      <c r="DC42" s="653"/>
      <c r="DD42" s="653"/>
      <c r="DE42" s="653"/>
      <c r="DF42" s="210"/>
      <c r="DG42" s="654" t="str">
        <f>IF('各会計、関係団体の財政状況及び健全化判断比率'!BR15="","",'各会計、関係団体の財政状況及び健全化判断比率'!BR15)</f>
        <v/>
      </c>
      <c r="DH42" s="654"/>
      <c r="DI42" s="217"/>
      <c r="DJ42" s="185"/>
      <c r="DK42" s="185"/>
      <c r="DL42" s="185"/>
      <c r="DM42" s="185"/>
      <c r="DN42" s="185"/>
      <c r="DO42" s="185"/>
    </row>
    <row r="43" spans="1:119" ht="32.25" customHeight="1" x14ac:dyDescent="0.15">
      <c r="A43" s="185"/>
      <c r="B43" s="212"/>
      <c r="C43" s="652" t="str">
        <f t="shared" si="5"/>
        <v/>
      </c>
      <c r="D43" s="652"/>
      <c r="E43" s="653" t="str">
        <f>IF('各会計、関係団体の財政状況及び健全化判断比率'!B16="","",'各会計、関係団体の財政状況及び健全化判断比率'!B16)</f>
        <v/>
      </c>
      <c r="F43" s="653"/>
      <c r="G43" s="653"/>
      <c r="H43" s="653"/>
      <c r="I43" s="653"/>
      <c r="J43" s="653"/>
      <c r="K43" s="653"/>
      <c r="L43" s="653"/>
      <c r="M43" s="653"/>
      <c r="N43" s="653"/>
      <c r="O43" s="653"/>
      <c r="P43" s="653"/>
      <c r="Q43" s="653"/>
      <c r="R43" s="653"/>
      <c r="S43" s="653"/>
      <c r="T43" s="213"/>
      <c r="U43" s="652" t="str">
        <f t="shared" si="4"/>
        <v/>
      </c>
      <c r="V43" s="652"/>
      <c r="W43" s="653"/>
      <c r="X43" s="653"/>
      <c r="Y43" s="653"/>
      <c r="Z43" s="653"/>
      <c r="AA43" s="653"/>
      <c r="AB43" s="653"/>
      <c r="AC43" s="653"/>
      <c r="AD43" s="653"/>
      <c r="AE43" s="653"/>
      <c r="AF43" s="653"/>
      <c r="AG43" s="653"/>
      <c r="AH43" s="653"/>
      <c r="AI43" s="653"/>
      <c r="AJ43" s="653"/>
      <c r="AK43" s="653"/>
      <c r="AL43" s="213"/>
      <c r="AM43" s="652" t="str">
        <f t="shared" si="0"/>
        <v/>
      </c>
      <c r="AN43" s="652"/>
      <c r="AO43" s="653"/>
      <c r="AP43" s="653"/>
      <c r="AQ43" s="653"/>
      <c r="AR43" s="653"/>
      <c r="AS43" s="653"/>
      <c r="AT43" s="653"/>
      <c r="AU43" s="653"/>
      <c r="AV43" s="653"/>
      <c r="AW43" s="653"/>
      <c r="AX43" s="653"/>
      <c r="AY43" s="653"/>
      <c r="AZ43" s="653"/>
      <c r="BA43" s="653"/>
      <c r="BB43" s="653"/>
      <c r="BC43" s="653"/>
      <c r="BD43" s="213"/>
      <c r="BE43" s="652" t="str">
        <f t="shared" si="1"/>
        <v/>
      </c>
      <c r="BF43" s="652"/>
      <c r="BG43" s="653"/>
      <c r="BH43" s="653"/>
      <c r="BI43" s="653"/>
      <c r="BJ43" s="653"/>
      <c r="BK43" s="653"/>
      <c r="BL43" s="653"/>
      <c r="BM43" s="653"/>
      <c r="BN43" s="653"/>
      <c r="BO43" s="653"/>
      <c r="BP43" s="653"/>
      <c r="BQ43" s="653"/>
      <c r="BR43" s="653"/>
      <c r="BS43" s="653"/>
      <c r="BT43" s="653"/>
      <c r="BU43" s="653"/>
      <c r="BV43" s="213"/>
      <c r="BW43" s="652">
        <f t="shared" si="2"/>
        <v>17</v>
      </c>
      <c r="BX43" s="652"/>
      <c r="BY43" s="653" t="str">
        <f>IF('各会計、関係団体の財政状況及び健全化判断比率'!B77="","",'各会計、関係団体の財政状況及び健全化判断比率'!B77)</f>
        <v>神奈川県後期高齢者医療広域連合（一般会計）</v>
      </c>
      <c r="BZ43" s="653"/>
      <c r="CA43" s="653"/>
      <c r="CB43" s="653"/>
      <c r="CC43" s="653"/>
      <c r="CD43" s="653"/>
      <c r="CE43" s="653"/>
      <c r="CF43" s="653"/>
      <c r="CG43" s="653"/>
      <c r="CH43" s="653"/>
      <c r="CI43" s="653"/>
      <c r="CJ43" s="653"/>
      <c r="CK43" s="653"/>
      <c r="CL43" s="653"/>
      <c r="CM43" s="653"/>
      <c r="CN43" s="213"/>
      <c r="CO43" s="652" t="str">
        <f t="shared" si="3"/>
        <v/>
      </c>
      <c r="CP43" s="652"/>
      <c r="CQ43" s="653" t="str">
        <f>IF('各会計、関係団体の財政状況及び健全化判断比率'!BS16="","",'各会計、関係団体の財政状況及び健全化判断比率'!BS16)</f>
        <v/>
      </c>
      <c r="CR43" s="653"/>
      <c r="CS43" s="653"/>
      <c r="CT43" s="653"/>
      <c r="CU43" s="653"/>
      <c r="CV43" s="653"/>
      <c r="CW43" s="653"/>
      <c r="CX43" s="653"/>
      <c r="CY43" s="653"/>
      <c r="CZ43" s="653"/>
      <c r="DA43" s="653"/>
      <c r="DB43" s="653"/>
      <c r="DC43" s="653"/>
      <c r="DD43" s="653"/>
      <c r="DE43" s="653"/>
      <c r="DF43" s="210"/>
      <c r="DG43" s="654" t="str">
        <f>IF('各会計、関係団体の財政状況及び健全化判断比率'!BR16="","",'各会計、関係団体の財政状況及び健全化判断比率'!BR16)</f>
        <v/>
      </c>
      <c r="DH43" s="654"/>
      <c r="DI43" s="217"/>
      <c r="DJ43" s="185"/>
      <c r="DK43" s="185"/>
      <c r="DL43" s="185"/>
      <c r="DM43" s="185"/>
      <c r="DN43" s="185"/>
      <c r="DO43" s="185"/>
    </row>
    <row r="44" spans="1:119" ht="13.5" customHeight="1" thickBot="1" x14ac:dyDescent="0.2">
      <c r="A44" s="185"/>
      <c r="B44" s="218"/>
      <c r="C44" s="219"/>
      <c r="D44" s="219"/>
      <c r="E44" s="219"/>
      <c r="F44" s="219"/>
      <c r="G44" s="219"/>
      <c r="H44" s="219"/>
      <c r="I44" s="219"/>
      <c r="J44" s="219"/>
      <c r="K44" s="219"/>
      <c r="L44" s="219"/>
      <c r="M44" s="219"/>
      <c r="N44" s="219"/>
      <c r="O44" s="219"/>
      <c r="P44" s="219"/>
      <c r="Q44" s="219"/>
      <c r="R44" s="219"/>
      <c r="S44" s="219"/>
      <c r="T44" s="219"/>
      <c r="U44" s="219"/>
      <c r="V44" s="219"/>
      <c r="W44" s="219"/>
      <c r="X44" s="219"/>
      <c r="Y44" s="219"/>
      <c r="Z44" s="219"/>
      <c r="AA44" s="219"/>
      <c r="AB44" s="219"/>
      <c r="AC44" s="219"/>
      <c r="AD44" s="219"/>
      <c r="AE44" s="219"/>
      <c r="AF44" s="219"/>
      <c r="AG44" s="219"/>
      <c r="AH44" s="219"/>
      <c r="AI44" s="219"/>
      <c r="AJ44" s="219"/>
      <c r="AK44" s="219"/>
      <c r="AL44" s="219"/>
      <c r="AM44" s="219"/>
      <c r="AN44" s="219"/>
      <c r="AO44" s="219"/>
      <c r="AP44" s="219"/>
      <c r="AQ44" s="219"/>
      <c r="AR44" s="219"/>
      <c r="AS44" s="219"/>
      <c r="AT44" s="219"/>
      <c r="AU44" s="219"/>
      <c r="AV44" s="219"/>
      <c r="AW44" s="219"/>
      <c r="AX44" s="219"/>
      <c r="AY44" s="219"/>
      <c r="AZ44" s="219"/>
      <c r="BA44" s="219"/>
      <c r="BB44" s="219"/>
      <c r="BC44" s="219"/>
      <c r="BD44" s="219"/>
      <c r="BE44" s="219"/>
      <c r="BF44" s="219"/>
      <c r="BG44" s="219"/>
      <c r="BH44" s="219"/>
      <c r="BI44" s="219"/>
      <c r="BJ44" s="219"/>
      <c r="BK44" s="219"/>
      <c r="BL44" s="219"/>
      <c r="BM44" s="219"/>
      <c r="BN44" s="219"/>
      <c r="BO44" s="219"/>
      <c r="BP44" s="219"/>
      <c r="BQ44" s="219"/>
      <c r="BR44" s="219"/>
      <c r="BS44" s="219"/>
      <c r="BT44" s="219"/>
      <c r="BU44" s="219"/>
      <c r="BV44" s="219"/>
      <c r="BW44" s="219"/>
      <c r="BX44" s="219"/>
      <c r="BY44" s="219"/>
      <c r="BZ44" s="219"/>
      <c r="CA44" s="219"/>
      <c r="CB44" s="219"/>
      <c r="CC44" s="219"/>
      <c r="CD44" s="219"/>
      <c r="CE44" s="219"/>
      <c r="CF44" s="219"/>
      <c r="CG44" s="219"/>
      <c r="CH44" s="219"/>
      <c r="CI44" s="219"/>
      <c r="CJ44" s="219"/>
      <c r="CK44" s="219"/>
      <c r="CL44" s="219"/>
      <c r="CM44" s="219"/>
      <c r="CN44" s="219"/>
      <c r="CO44" s="219"/>
      <c r="CP44" s="219"/>
      <c r="CQ44" s="219"/>
      <c r="CR44" s="219"/>
      <c r="CS44" s="219"/>
      <c r="CT44" s="219"/>
      <c r="CU44" s="219"/>
      <c r="CV44" s="219"/>
      <c r="CW44" s="219"/>
      <c r="CX44" s="219"/>
      <c r="CY44" s="219"/>
      <c r="CZ44" s="219"/>
      <c r="DA44" s="219"/>
      <c r="DB44" s="219"/>
      <c r="DC44" s="219"/>
      <c r="DD44" s="219"/>
      <c r="DE44" s="219"/>
      <c r="DF44" s="219"/>
      <c r="DG44" s="219"/>
      <c r="DH44" s="219"/>
      <c r="DI44" s="220"/>
      <c r="DJ44" s="185"/>
      <c r="DK44" s="185"/>
      <c r="DL44" s="185"/>
      <c r="DM44" s="185"/>
      <c r="DN44" s="185"/>
      <c r="DO44" s="185"/>
    </row>
    <row r="45" spans="1:119" x14ac:dyDescent="0.15">
      <c r="A45" s="185"/>
      <c r="B45" s="185"/>
      <c r="C45" s="185"/>
      <c r="D45" s="185"/>
      <c r="E45" s="185"/>
      <c r="F45" s="185"/>
      <c r="G45" s="185"/>
      <c r="H45" s="185"/>
      <c r="I45" s="185"/>
      <c r="J45" s="185"/>
      <c r="K45" s="185"/>
      <c r="L45" s="185"/>
      <c r="M45" s="185"/>
      <c r="N45" s="185"/>
      <c r="O45" s="185"/>
      <c r="P45" s="185"/>
      <c r="Q45" s="185"/>
      <c r="R45" s="185"/>
      <c r="S45" s="185"/>
      <c r="T45" s="185"/>
      <c r="U45" s="185"/>
      <c r="V45" s="185"/>
      <c r="W45" s="185"/>
      <c r="X45" s="185"/>
      <c r="Y45" s="185"/>
      <c r="Z45" s="185"/>
      <c r="AA45" s="185"/>
      <c r="AB45" s="185"/>
      <c r="AC45" s="185"/>
      <c r="AD45" s="185"/>
      <c r="AE45" s="185"/>
      <c r="AF45" s="185"/>
      <c r="AG45" s="185"/>
      <c r="AH45" s="185"/>
      <c r="AI45" s="185"/>
      <c r="AJ45" s="185"/>
      <c r="AK45" s="185"/>
      <c r="AL45" s="185"/>
      <c r="AM45" s="185"/>
      <c r="AN45" s="185"/>
      <c r="AO45" s="185"/>
      <c r="AP45" s="185"/>
      <c r="AQ45" s="185"/>
      <c r="AR45" s="185"/>
      <c r="AS45" s="185"/>
      <c r="AT45" s="185"/>
      <c r="AU45" s="185"/>
      <c r="AV45" s="185"/>
      <c r="AW45" s="185"/>
      <c r="AX45" s="185"/>
      <c r="AY45" s="185"/>
      <c r="AZ45" s="185"/>
      <c r="BA45" s="185"/>
      <c r="BB45" s="185"/>
      <c r="BC45" s="185"/>
      <c r="BD45" s="185"/>
      <c r="BE45" s="185"/>
      <c r="BF45" s="185"/>
      <c r="BG45" s="185"/>
      <c r="BH45" s="185"/>
      <c r="BI45" s="185"/>
      <c r="BJ45" s="185"/>
      <c r="BK45" s="185"/>
      <c r="BL45" s="185"/>
      <c r="BM45" s="185"/>
      <c r="BN45" s="185"/>
      <c r="BO45" s="185"/>
      <c r="BP45" s="185"/>
      <c r="BQ45" s="185"/>
      <c r="BR45" s="185"/>
      <c r="BS45" s="185"/>
      <c r="BT45" s="185"/>
      <c r="BU45" s="185"/>
      <c r="BV45" s="185"/>
      <c r="BW45" s="185"/>
      <c r="BX45" s="185"/>
      <c r="BY45" s="185"/>
      <c r="BZ45" s="185"/>
      <c r="CA45" s="185"/>
      <c r="CB45" s="185"/>
      <c r="CC45" s="185"/>
      <c r="CD45" s="185"/>
      <c r="CE45" s="185"/>
      <c r="CF45" s="185"/>
      <c r="CG45" s="185"/>
      <c r="CH45" s="185"/>
      <c r="CI45" s="185"/>
      <c r="CJ45" s="185"/>
      <c r="CK45" s="185"/>
      <c r="CL45" s="185"/>
      <c r="CM45" s="185"/>
      <c r="CN45" s="185"/>
      <c r="CO45" s="185"/>
      <c r="CP45" s="185"/>
      <c r="CQ45" s="185"/>
      <c r="CR45" s="185"/>
      <c r="CS45" s="185"/>
      <c r="CT45" s="185"/>
      <c r="CU45" s="185"/>
      <c r="CV45" s="185"/>
      <c r="CW45" s="185"/>
      <c r="CX45" s="185"/>
      <c r="CY45" s="185"/>
      <c r="CZ45" s="185"/>
      <c r="DA45" s="185"/>
      <c r="DB45" s="185"/>
      <c r="DC45" s="185"/>
      <c r="DD45" s="185"/>
      <c r="DE45" s="185"/>
      <c r="DF45" s="185"/>
      <c r="DG45" s="185"/>
      <c r="DH45" s="185"/>
      <c r="DI45" s="185"/>
      <c r="DJ45" s="185"/>
      <c r="DK45" s="185"/>
      <c r="DL45" s="185"/>
      <c r="DM45" s="185"/>
      <c r="DN45" s="185"/>
      <c r="DO45" s="185"/>
    </row>
    <row r="46" spans="1:119" x14ac:dyDescent="0.15">
      <c r="B46" s="185" t="s">
        <v>206</v>
      </c>
      <c r="C46" s="185"/>
      <c r="D46" s="185"/>
      <c r="E46" s="185" t="s">
        <v>207</v>
      </c>
      <c r="F46" s="185"/>
      <c r="G46" s="185"/>
      <c r="H46" s="185"/>
      <c r="I46" s="185"/>
      <c r="J46" s="185"/>
      <c r="K46" s="185"/>
      <c r="L46" s="185"/>
      <c r="M46" s="185"/>
      <c r="N46" s="185"/>
      <c r="O46" s="185"/>
      <c r="P46" s="185"/>
      <c r="Q46" s="185"/>
      <c r="R46" s="185"/>
      <c r="S46" s="185"/>
      <c r="T46" s="185"/>
      <c r="U46" s="185"/>
      <c r="V46" s="185"/>
      <c r="W46" s="185"/>
      <c r="X46" s="185"/>
      <c r="Y46" s="185"/>
      <c r="Z46" s="185"/>
      <c r="AA46" s="185"/>
      <c r="AB46" s="185"/>
      <c r="AC46" s="185"/>
      <c r="AD46" s="185"/>
      <c r="AE46" s="185"/>
      <c r="AF46" s="185"/>
      <c r="AG46" s="185"/>
      <c r="AH46" s="185"/>
      <c r="AI46" s="185"/>
      <c r="AJ46" s="185"/>
      <c r="AK46" s="185"/>
      <c r="AL46" s="185"/>
      <c r="AM46" s="185"/>
      <c r="AN46" s="185"/>
      <c r="AO46" s="185"/>
      <c r="AP46" s="185"/>
      <c r="AQ46" s="185"/>
      <c r="AR46" s="185"/>
      <c r="AS46" s="185"/>
      <c r="AT46" s="185"/>
      <c r="AU46" s="185"/>
      <c r="AV46" s="185"/>
      <c r="AW46" s="185"/>
      <c r="AX46" s="185"/>
      <c r="AY46" s="185"/>
      <c r="AZ46" s="185"/>
      <c r="BA46" s="185"/>
      <c r="BB46" s="185"/>
      <c r="BC46" s="185"/>
      <c r="BD46" s="185"/>
      <c r="BE46" s="185"/>
      <c r="BF46" s="185"/>
      <c r="BG46" s="185"/>
      <c r="BH46" s="185"/>
      <c r="BI46" s="185"/>
      <c r="BJ46" s="185"/>
      <c r="BK46" s="185"/>
      <c r="BL46" s="185"/>
      <c r="BM46" s="185"/>
      <c r="BN46" s="185"/>
      <c r="BO46" s="185"/>
      <c r="BP46" s="185"/>
      <c r="BQ46" s="185"/>
      <c r="BR46" s="185"/>
      <c r="BS46" s="185"/>
      <c r="BT46" s="185"/>
      <c r="BU46" s="185"/>
      <c r="BV46" s="185"/>
      <c r="BW46" s="185"/>
      <c r="BX46" s="185"/>
      <c r="BY46" s="185"/>
      <c r="BZ46" s="185"/>
      <c r="CA46" s="185"/>
      <c r="CB46" s="185"/>
      <c r="CC46" s="185"/>
      <c r="CD46" s="185"/>
      <c r="CE46" s="185"/>
      <c r="CF46" s="185"/>
      <c r="CG46" s="185"/>
      <c r="CH46" s="185"/>
      <c r="CI46" s="185"/>
      <c r="CJ46" s="185"/>
      <c r="CK46" s="185"/>
      <c r="CL46" s="185"/>
      <c r="CM46" s="185"/>
      <c r="CN46" s="185"/>
      <c r="CO46" s="185"/>
      <c r="CP46" s="185"/>
      <c r="CQ46" s="185"/>
      <c r="CR46" s="185"/>
      <c r="CS46" s="185"/>
      <c r="CT46" s="185"/>
      <c r="CU46" s="185"/>
      <c r="CV46" s="185"/>
      <c r="CW46" s="185"/>
      <c r="CX46" s="185"/>
      <c r="CY46" s="185"/>
      <c r="CZ46" s="185"/>
      <c r="DA46" s="185"/>
      <c r="DB46" s="185"/>
      <c r="DC46" s="185"/>
      <c r="DD46" s="185"/>
      <c r="DE46" s="185"/>
      <c r="DF46" s="185"/>
      <c r="DG46" s="185"/>
      <c r="DH46" s="185"/>
      <c r="DI46" s="185"/>
    </row>
    <row r="47" spans="1:119" x14ac:dyDescent="0.15">
      <c r="B47" s="185"/>
      <c r="C47" s="185"/>
      <c r="D47" s="185"/>
      <c r="E47" s="185" t="s">
        <v>208</v>
      </c>
      <c r="F47" s="185"/>
      <c r="G47" s="185"/>
      <c r="H47" s="185"/>
      <c r="I47" s="185"/>
      <c r="J47" s="185"/>
      <c r="K47" s="185"/>
      <c r="L47" s="185"/>
      <c r="M47" s="185"/>
      <c r="N47" s="185"/>
      <c r="O47" s="185"/>
      <c r="P47" s="185"/>
      <c r="Q47" s="185"/>
      <c r="R47" s="185"/>
      <c r="S47" s="185"/>
      <c r="T47" s="185"/>
      <c r="U47" s="185"/>
      <c r="V47" s="185"/>
      <c r="W47" s="185"/>
      <c r="X47" s="185"/>
      <c r="Y47" s="185"/>
      <c r="Z47" s="185"/>
      <c r="AA47" s="185"/>
      <c r="AB47" s="185"/>
      <c r="AC47" s="185"/>
      <c r="AD47" s="185"/>
      <c r="AE47" s="185"/>
      <c r="AF47" s="185"/>
      <c r="AG47" s="185"/>
      <c r="AH47" s="185"/>
      <c r="AI47" s="185"/>
      <c r="AJ47" s="185"/>
      <c r="AK47" s="185"/>
      <c r="AL47" s="185"/>
      <c r="AM47" s="185"/>
      <c r="AN47" s="185"/>
      <c r="AO47" s="185"/>
      <c r="AP47" s="185"/>
      <c r="AQ47" s="185"/>
      <c r="AR47" s="185"/>
      <c r="AS47" s="185"/>
      <c r="AT47" s="185"/>
      <c r="AU47" s="185"/>
      <c r="AV47" s="185"/>
      <c r="AW47" s="185"/>
      <c r="AX47" s="185"/>
      <c r="AY47" s="185"/>
      <c r="AZ47" s="185"/>
      <c r="BA47" s="185"/>
      <c r="BB47" s="185"/>
      <c r="BC47" s="185"/>
      <c r="BD47" s="185"/>
      <c r="BE47" s="185"/>
      <c r="BF47" s="185"/>
      <c r="BG47" s="185"/>
      <c r="BH47" s="185"/>
      <c r="BI47" s="185"/>
      <c r="BJ47" s="185"/>
      <c r="BK47" s="185"/>
      <c r="BL47" s="185"/>
      <c r="BM47" s="185"/>
      <c r="BN47" s="185"/>
      <c r="BO47" s="185"/>
      <c r="BP47" s="185"/>
      <c r="BQ47" s="185"/>
      <c r="BR47" s="185"/>
      <c r="BS47" s="185"/>
      <c r="BT47" s="185"/>
      <c r="BU47" s="185"/>
      <c r="BV47" s="185"/>
      <c r="BW47" s="185"/>
      <c r="BX47" s="185"/>
      <c r="BY47" s="185"/>
      <c r="BZ47" s="185"/>
      <c r="CA47" s="185"/>
      <c r="CB47" s="185"/>
      <c r="CC47" s="185"/>
      <c r="CD47" s="185"/>
      <c r="CE47" s="185"/>
      <c r="CF47" s="185"/>
      <c r="CG47" s="185"/>
      <c r="CH47" s="185"/>
      <c r="CI47" s="185"/>
      <c r="CJ47" s="185"/>
      <c r="CK47" s="185"/>
      <c r="CL47" s="185"/>
      <c r="CM47" s="185"/>
      <c r="CN47" s="185"/>
      <c r="CO47" s="185"/>
      <c r="CP47" s="185"/>
      <c r="CQ47" s="185"/>
      <c r="CR47" s="185"/>
      <c r="CS47" s="185"/>
      <c r="CT47" s="185"/>
      <c r="CU47" s="185"/>
      <c r="CV47" s="185"/>
      <c r="CW47" s="185"/>
      <c r="CX47" s="185"/>
      <c r="CY47" s="185"/>
      <c r="CZ47" s="185"/>
      <c r="DA47" s="185"/>
      <c r="DB47" s="185"/>
      <c r="DC47" s="185"/>
      <c r="DD47" s="185"/>
      <c r="DE47" s="185"/>
      <c r="DF47" s="185"/>
      <c r="DG47" s="185"/>
      <c r="DH47" s="185"/>
      <c r="DI47" s="185"/>
    </row>
    <row r="48" spans="1:119" x14ac:dyDescent="0.15">
      <c r="B48" s="185"/>
      <c r="C48" s="185"/>
      <c r="D48" s="185"/>
      <c r="E48" s="185" t="s">
        <v>209</v>
      </c>
      <c r="F48" s="185"/>
      <c r="G48" s="185"/>
      <c r="H48" s="185"/>
      <c r="I48" s="185"/>
      <c r="J48" s="185"/>
      <c r="K48" s="185"/>
      <c r="L48" s="185"/>
      <c r="M48" s="185"/>
      <c r="N48" s="185"/>
      <c r="O48" s="185"/>
      <c r="P48" s="185"/>
      <c r="Q48" s="185"/>
      <c r="R48" s="185"/>
      <c r="S48" s="185"/>
      <c r="T48" s="185"/>
      <c r="U48" s="185"/>
      <c r="V48" s="185"/>
      <c r="W48" s="185"/>
      <c r="X48" s="185"/>
      <c r="Y48" s="185"/>
      <c r="Z48" s="185"/>
      <c r="AA48" s="185"/>
      <c r="AB48" s="185"/>
      <c r="AC48" s="185"/>
      <c r="AD48" s="185"/>
      <c r="AE48" s="185"/>
      <c r="AF48" s="185"/>
      <c r="AG48" s="185"/>
      <c r="AH48" s="185"/>
      <c r="AI48" s="185"/>
      <c r="AJ48" s="185"/>
      <c r="AK48" s="185"/>
      <c r="AL48" s="185"/>
      <c r="AM48" s="185"/>
      <c r="AN48" s="185"/>
      <c r="AO48" s="185"/>
      <c r="AP48" s="185"/>
      <c r="AQ48" s="185"/>
      <c r="AR48" s="185"/>
      <c r="AS48" s="185"/>
      <c r="AT48" s="185"/>
      <c r="AU48" s="185"/>
      <c r="AV48" s="185"/>
      <c r="AW48" s="185"/>
      <c r="AX48" s="185"/>
      <c r="AY48" s="185"/>
      <c r="AZ48" s="185"/>
      <c r="BA48" s="185"/>
      <c r="BB48" s="185"/>
      <c r="BC48" s="185"/>
      <c r="BD48" s="185"/>
      <c r="BE48" s="185"/>
      <c r="BF48" s="185"/>
      <c r="BG48" s="185"/>
      <c r="BH48" s="185"/>
      <c r="BI48" s="185"/>
      <c r="BJ48" s="185"/>
      <c r="BK48" s="185"/>
      <c r="BL48" s="185"/>
      <c r="BM48" s="185"/>
      <c r="BN48" s="185"/>
      <c r="BO48" s="185"/>
      <c r="BP48" s="185"/>
      <c r="BQ48" s="185"/>
      <c r="BR48" s="185"/>
      <c r="BS48" s="185"/>
      <c r="BT48" s="185"/>
      <c r="BU48" s="185"/>
      <c r="BV48" s="185"/>
      <c r="BW48" s="185"/>
      <c r="BX48" s="185"/>
      <c r="BY48" s="185"/>
      <c r="BZ48" s="185"/>
      <c r="CA48" s="185"/>
      <c r="CB48" s="185"/>
      <c r="CC48" s="185"/>
      <c r="CD48" s="185"/>
      <c r="CE48" s="185"/>
      <c r="CF48" s="185"/>
      <c r="CG48" s="185"/>
      <c r="CH48" s="185"/>
      <c r="CI48" s="185"/>
      <c r="CJ48" s="185"/>
      <c r="CK48" s="185"/>
      <c r="CL48" s="185"/>
      <c r="CM48" s="185"/>
      <c r="CN48" s="185"/>
      <c r="CO48" s="185"/>
      <c r="CP48" s="185"/>
      <c r="CQ48" s="185"/>
      <c r="CR48" s="185"/>
      <c r="CS48" s="185"/>
      <c r="CT48" s="185"/>
      <c r="CU48" s="185"/>
      <c r="CV48" s="185"/>
      <c r="CW48" s="185"/>
      <c r="CX48" s="185"/>
      <c r="CY48" s="185"/>
      <c r="CZ48" s="185"/>
      <c r="DA48" s="185"/>
      <c r="DB48" s="185"/>
      <c r="DC48" s="185"/>
      <c r="DD48" s="185"/>
      <c r="DE48" s="185"/>
      <c r="DF48" s="185"/>
      <c r="DG48" s="185"/>
      <c r="DH48" s="185"/>
      <c r="DI48" s="185"/>
    </row>
    <row r="49" spans="5:5" x14ac:dyDescent="0.15">
      <c r="E49" s="221" t="s">
        <v>210</v>
      </c>
    </row>
    <row r="50" spans="5:5" x14ac:dyDescent="0.15">
      <c r="E50" s="187" t="s">
        <v>211</v>
      </c>
    </row>
    <row r="51" spans="5:5" x14ac:dyDescent="0.15">
      <c r="E51" s="187" t="s">
        <v>212</v>
      </c>
    </row>
    <row r="52" spans="5:5" x14ac:dyDescent="0.15">
      <c r="E52" s="187" t="s">
        <v>213</v>
      </c>
    </row>
    <row r="53" spans="5:5" x14ac:dyDescent="0.15"/>
    <row r="54" spans="5:5" x14ac:dyDescent="0.15"/>
    <row r="55" spans="5:5" x14ac:dyDescent="0.15"/>
    <row r="56" spans="5:5" x14ac:dyDescent="0.15"/>
    <row r="57" spans="5:5" hidden="1" x14ac:dyDescent="0.15"/>
    <row r="58" spans="5:5" hidden="1" x14ac:dyDescent="0.15"/>
    <row r="59" spans="5:5" hidden="1" x14ac:dyDescent="0.15"/>
  </sheetData>
  <sheetProtection algorithmName="SHA-512" hashValue="qyf+L+iua4/ewvbMioeHKkZbbMw6heeg/H9M1t53IGSIP7LAGclIXfn9NgVLv4oULqCpJ58e3ye5t440Oi+akQ==" saltValue="BeMtoBvJhvy12Hwf0G7JNA==" spinCount="100000" sheet="1" objects="1" scenarios="1"/>
  <mergeCells count="432">
    <mergeCell ref="BG43:BU43"/>
    <mergeCell ref="BW43:BX43"/>
    <mergeCell ref="BY43:CM43"/>
    <mergeCell ref="CO43:CP43"/>
    <mergeCell ref="CQ43:DE43"/>
    <mergeCell ref="BY42:CM42"/>
    <mergeCell ref="CO42:CP42"/>
    <mergeCell ref="CQ42:DE42"/>
    <mergeCell ref="DG42:DH42"/>
    <mergeCell ref="C43:D43"/>
    <mergeCell ref="E43:S43"/>
    <mergeCell ref="U43:V43"/>
    <mergeCell ref="W43:AK43"/>
    <mergeCell ref="AM43:AN43"/>
    <mergeCell ref="AO43:BC43"/>
    <mergeCell ref="DG41:DH41"/>
    <mergeCell ref="C42:D42"/>
    <mergeCell ref="E42:S42"/>
    <mergeCell ref="U42:V42"/>
    <mergeCell ref="W42:AK42"/>
    <mergeCell ref="AM42:AN42"/>
    <mergeCell ref="AO42:BC42"/>
    <mergeCell ref="BE42:BF42"/>
    <mergeCell ref="BG42:BU42"/>
    <mergeCell ref="BW42:BX42"/>
    <mergeCell ref="BE41:BF41"/>
    <mergeCell ref="BG41:BU41"/>
    <mergeCell ref="BW41:BX41"/>
    <mergeCell ref="BY41:CM41"/>
    <mergeCell ref="CO41:CP41"/>
    <mergeCell ref="CQ41:DE41"/>
    <mergeCell ref="DG43:DH43"/>
    <mergeCell ref="BE43:BF43"/>
    <mergeCell ref="BY40:CM40"/>
    <mergeCell ref="CO40:CP40"/>
    <mergeCell ref="CQ40:DE40"/>
    <mergeCell ref="DG40:DH40"/>
    <mergeCell ref="C41:D41"/>
    <mergeCell ref="E41:S41"/>
    <mergeCell ref="U41:V41"/>
    <mergeCell ref="W41:AK41"/>
    <mergeCell ref="AM41:AN41"/>
    <mergeCell ref="AO41:BC41"/>
    <mergeCell ref="C40:D40"/>
    <mergeCell ref="E40:S40"/>
    <mergeCell ref="U40:V40"/>
    <mergeCell ref="W40:AK40"/>
    <mergeCell ref="AM40:AN40"/>
    <mergeCell ref="AO40:BC40"/>
    <mergeCell ref="BE40:BF40"/>
    <mergeCell ref="BG40:BU40"/>
    <mergeCell ref="BW40:BX40"/>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AH30:AX30"/>
    <mergeCell ref="BC30:BM30"/>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AH26:AL26"/>
    <mergeCell ref="AM26:AR26"/>
    <mergeCell ref="DB24:DI25"/>
    <mergeCell ref="E25:K25"/>
    <mergeCell ref="L25:P25"/>
    <mergeCell ref="Q25:V25"/>
    <mergeCell ref="Z25:AG25"/>
    <mergeCell ref="AH25:AL25"/>
    <mergeCell ref="AM25:AR25"/>
    <mergeCell ref="AS25:AX25"/>
    <mergeCell ref="AY25:BM25"/>
    <mergeCell ref="BN25:BU25"/>
    <mergeCell ref="AS24:AX24"/>
    <mergeCell ref="AY24:BM24"/>
    <mergeCell ref="BN24:BU24"/>
    <mergeCell ref="BV24:CC24"/>
    <mergeCell ref="CE24:CS25"/>
    <mergeCell ref="CT24:DA25"/>
    <mergeCell ref="BV25:CC25"/>
    <mergeCell ref="AH24:AL24"/>
    <mergeCell ref="AM24:AR24"/>
    <mergeCell ref="CE22:CS23"/>
    <mergeCell ref="CT22:DA23"/>
    <mergeCell ref="DB22:DI23"/>
    <mergeCell ref="AY23:BM23"/>
    <mergeCell ref="BN23:BU23"/>
    <mergeCell ref="BV23:CC23"/>
    <mergeCell ref="AH22:AL23"/>
    <mergeCell ref="AM22:AR23"/>
    <mergeCell ref="AS22:AX23"/>
    <mergeCell ref="AY22:BM22"/>
    <mergeCell ref="BN22:BU22"/>
    <mergeCell ref="BV22:CC22"/>
    <mergeCell ref="B22:D30"/>
    <mergeCell ref="E22:K23"/>
    <mergeCell ref="L22:P23"/>
    <mergeCell ref="Q22:V23"/>
    <mergeCell ref="W22:Y29"/>
    <mergeCell ref="Z22:AG23"/>
    <mergeCell ref="E24:K24"/>
    <mergeCell ref="L24:P24"/>
    <mergeCell ref="Q24:V24"/>
    <mergeCell ref="Z24:AG24"/>
    <mergeCell ref="E30:K30"/>
    <mergeCell ref="L30:P30"/>
    <mergeCell ref="Q30:V30"/>
    <mergeCell ref="W30:AG30"/>
    <mergeCell ref="Z26:AG26"/>
    <mergeCell ref="Q28:V28"/>
    <mergeCell ref="Z28:AG28"/>
    <mergeCell ref="AY20:BM20"/>
    <mergeCell ref="BN20:BU20"/>
    <mergeCell ref="BV20:CC20"/>
    <mergeCell ref="CE20:CS21"/>
    <mergeCell ref="CT20:DA21"/>
    <mergeCell ref="DB20:DI21"/>
    <mergeCell ref="AU19:AX19"/>
    <mergeCell ref="AY19:BM19"/>
    <mergeCell ref="BN19:BU19"/>
    <mergeCell ref="BV19:CC19"/>
    <mergeCell ref="B21:AX21"/>
    <mergeCell ref="AY21:BM21"/>
    <mergeCell ref="BN21:BU21"/>
    <mergeCell ref="BV21:CC21"/>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H19:AL19"/>
    <mergeCell ref="AM19:AT19"/>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DB18:DI19"/>
    <mergeCell ref="L16:Q16"/>
    <mergeCell ref="R16:V16"/>
    <mergeCell ref="AC16:AG16"/>
    <mergeCell ref="AH16:AL16"/>
    <mergeCell ref="AM16:AT16"/>
    <mergeCell ref="M15:Q15"/>
    <mergeCell ref="R15:V15"/>
    <mergeCell ref="W15:AB16"/>
    <mergeCell ref="AC15:AG15"/>
    <mergeCell ref="AH15:AL15"/>
    <mergeCell ref="AM15:AT15"/>
    <mergeCell ref="DB14:DI14"/>
    <mergeCell ref="BV13:CC13"/>
    <mergeCell ref="CD13:CS13"/>
    <mergeCell ref="CT13:DA13"/>
    <mergeCell ref="DB13:DI13"/>
    <mergeCell ref="AU15:AX15"/>
    <mergeCell ref="AY15:BM15"/>
    <mergeCell ref="BN15:BU15"/>
    <mergeCell ref="BV15:CC15"/>
    <mergeCell ref="CD15:CS15"/>
    <mergeCell ref="AY13:BM13"/>
    <mergeCell ref="BN13:BU13"/>
    <mergeCell ref="AU12:AX12"/>
    <mergeCell ref="AY12:BM12"/>
    <mergeCell ref="BN12:BU12"/>
    <mergeCell ref="BV12:CC12"/>
    <mergeCell ref="CD12:CS12"/>
    <mergeCell ref="CT12:DA12"/>
    <mergeCell ref="AY14:BM14"/>
    <mergeCell ref="BN14:BU14"/>
    <mergeCell ref="BV14:CC14"/>
    <mergeCell ref="CD14:CS14"/>
    <mergeCell ref="CT14:DA14"/>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Y10:BM10"/>
    <mergeCell ref="BN10:BU10"/>
    <mergeCell ref="BV10:CC10"/>
    <mergeCell ref="L11:Q11"/>
    <mergeCell ref="R11:V11"/>
    <mergeCell ref="AM11:AT11"/>
    <mergeCell ref="AU11:AX11"/>
    <mergeCell ref="AY11:BM11"/>
    <mergeCell ref="BN11:BU11"/>
    <mergeCell ref="BV11:CC11"/>
    <mergeCell ref="B9:K11"/>
    <mergeCell ref="L9:Q9"/>
    <mergeCell ref="R9:V9"/>
    <mergeCell ref="W9:AL11"/>
    <mergeCell ref="AM9:AT9"/>
    <mergeCell ref="AU9:AX9"/>
    <mergeCell ref="L10:Q10"/>
    <mergeCell ref="R10:V10"/>
    <mergeCell ref="AM10:AT10"/>
    <mergeCell ref="AU10:AX10"/>
    <mergeCell ref="BV8:CC8"/>
    <mergeCell ref="CD8:CS8"/>
    <mergeCell ref="CT8:DA8"/>
    <mergeCell ref="DB8:DI8"/>
    <mergeCell ref="AY9:BM9"/>
    <mergeCell ref="BN9:BU9"/>
    <mergeCell ref="BV9:CC9"/>
    <mergeCell ref="CD9:CS9"/>
    <mergeCell ref="CT9:DA9"/>
    <mergeCell ref="DB9:DI9"/>
    <mergeCell ref="BV6:CC6"/>
    <mergeCell ref="CD6:CS6"/>
    <mergeCell ref="CT6:DA6"/>
    <mergeCell ref="DB6:DI6"/>
    <mergeCell ref="AM7:AT7"/>
    <mergeCell ref="AU7:AX7"/>
    <mergeCell ref="AY7:BM7"/>
    <mergeCell ref="BN7:BU7"/>
    <mergeCell ref="BV7:CC7"/>
    <mergeCell ref="CD7:CS7"/>
    <mergeCell ref="CT7:DA7"/>
    <mergeCell ref="DB7:DI7"/>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s>
  <phoneticPr fontId="2"/>
  <printOptions horizontalCentered="1"/>
  <pageMargins left="0" right="0" top="0.39370078740157483" bottom="0.39370078740157483" header="0.19685039370078741" footer="0.19685039370078741"/>
  <pageSetup paperSize="9" scale="54"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B1:EM53"/>
  <sheetViews>
    <sheetView showGridLines="0" workbookViewId="0"/>
  </sheetViews>
  <sheetFormatPr defaultColWidth="0" defaultRowHeight="11.25" customHeight="1" zeroHeight="1" x14ac:dyDescent="0.15"/>
  <cols>
    <col min="1" max="95" width="1.625" style="225" customWidth="1"/>
    <col min="96" max="133" width="1.625" style="241" customWidth="1"/>
    <col min="134" max="143" width="1.625" style="225" customWidth="1"/>
    <col min="144" max="16384" width="0" style="225" hidden="1"/>
  </cols>
  <sheetData>
    <row r="1" spans="2:143" ht="22.5" customHeight="1" thickBot="1" x14ac:dyDescent="0.2">
      <c r="B1" s="222"/>
      <c r="C1" s="223"/>
      <c r="D1" s="223"/>
      <c r="E1" s="223"/>
      <c r="F1" s="223"/>
      <c r="G1" s="223"/>
      <c r="H1" s="223"/>
      <c r="I1" s="223"/>
      <c r="J1" s="223"/>
      <c r="K1" s="223"/>
      <c r="L1" s="223"/>
      <c r="M1" s="223"/>
      <c r="N1" s="223"/>
      <c r="O1" s="223"/>
      <c r="P1" s="223"/>
      <c r="Q1" s="223"/>
      <c r="R1" s="223"/>
      <c r="S1" s="223"/>
      <c r="T1" s="223"/>
      <c r="U1" s="223"/>
      <c r="V1" s="223"/>
      <c r="W1" s="223"/>
      <c r="X1" s="223"/>
      <c r="Y1" s="223"/>
      <c r="Z1" s="223"/>
      <c r="AA1" s="223"/>
      <c r="AB1" s="223"/>
      <c r="AC1" s="223"/>
      <c r="AD1" s="223"/>
      <c r="AE1" s="223"/>
      <c r="AF1" s="223"/>
      <c r="AG1" s="223"/>
      <c r="AH1" s="223"/>
      <c r="AI1" s="223"/>
      <c r="AJ1" s="223"/>
      <c r="AK1" s="223"/>
      <c r="AL1" s="223"/>
      <c r="AM1" s="223"/>
      <c r="AN1" s="223"/>
      <c r="AO1" s="223"/>
      <c r="AP1" s="223"/>
      <c r="AQ1" s="223"/>
      <c r="AR1" s="223"/>
      <c r="AS1" s="223"/>
      <c r="AT1" s="223"/>
      <c r="AU1" s="223"/>
      <c r="AV1" s="223"/>
      <c r="AW1" s="223"/>
      <c r="AX1" s="223"/>
      <c r="AY1" s="223"/>
      <c r="AZ1" s="223"/>
      <c r="BA1" s="223"/>
      <c r="BB1" s="223"/>
      <c r="BC1" s="223"/>
      <c r="BD1" s="223"/>
      <c r="BE1" s="223"/>
      <c r="BF1" s="223"/>
      <c r="BG1" s="223"/>
      <c r="BH1" s="223"/>
      <c r="BI1" s="223"/>
      <c r="BJ1" s="223"/>
      <c r="BK1" s="223"/>
      <c r="BL1" s="223"/>
      <c r="BM1" s="223"/>
      <c r="BN1" s="223"/>
      <c r="BO1" s="223"/>
      <c r="BP1" s="223"/>
      <c r="BQ1" s="223"/>
      <c r="BR1" s="223"/>
      <c r="BS1" s="223"/>
      <c r="BT1" s="223"/>
      <c r="BU1" s="223"/>
      <c r="BV1" s="223"/>
      <c r="BW1" s="223"/>
      <c r="BX1" s="223"/>
      <c r="BY1" s="223"/>
      <c r="BZ1" s="223"/>
      <c r="CA1" s="223"/>
      <c r="CB1" s="223"/>
      <c r="CC1" s="223"/>
      <c r="CD1" s="224"/>
      <c r="CE1" s="224"/>
      <c r="CF1" s="224"/>
      <c r="CG1" s="224"/>
      <c r="CH1" s="224"/>
      <c r="CI1" s="224"/>
      <c r="CJ1" s="224"/>
      <c r="CK1" s="224"/>
      <c r="CL1" s="224"/>
      <c r="CM1" s="224"/>
      <c r="CN1" s="224"/>
      <c r="CO1" s="224"/>
      <c r="CP1" s="224"/>
      <c r="CQ1" s="224"/>
      <c r="CR1" s="224"/>
      <c r="CS1" s="224"/>
      <c r="CT1" s="224"/>
      <c r="CU1" s="224"/>
      <c r="CV1" s="224"/>
      <c r="CW1" s="224"/>
      <c r="CX1" s="224"/>
      <c r="CY1" s="224"/>
      <c r="CZ1" s="224"/>
      <c r="DA1" s="224"/>
      <c r="DB1" s="224"/>
      <c r="DC1" s="224"/>
      <c r="DD1" s="224"/>
      <c r="DE1" s="224"/>
      <c r="DF1" s="224"/>
      <c r="DG1" s="224"/>
      <c r="DH1" s="655" t="s">
        <v>214</v>
      </c>
      <c r="DI1" s="656"/>
      <c r="DJ1" s="656"/>
      <c r="DK1" s="656"/>
      <c r="DL1" s="656"/>
      <c r="DM1" s="656"/>
      <c r="DN1" s="657"/>
      <c r="DO1" s="225"/>
      <c r="DP1" s="655" t="s">
        <v>215</v>
      </c>
      <c r="DQ1" s="656"/>
      <c r="DR1" s="656"/>
      <c r="DS1" s="656"/>
      <c r="DT1" s="656"/>
      <c r="DU1" s="656"/>
      <c r="DV1" s="656"/>
      <c r="DW1" s="656"/>
      <c r="DX1" s="656"/>
      <c r="DY1" s="656"/>
      <c r="DZ1" s="656"/>
      <c r="EA1" s="656"/>
      <c r="EB1" s="656"/>
      <c r="EC1" s="657"/>
      <c r="ED1" s="223"/>
      <c r="EE1" s="223"/>
      <c r="EF1" s="223"/>
      <c r="EG1" s="223"/>
      <c r="EH1" s="223"/>
      <c r="EI1" s="223"/>
      <c r="EJ1" s="223"/>
      <c r="EK1" s="223"/>
      <c r="EL1" s="223"/>
      <c r="EM1" s="223"/>
    </row>
    <row r="2" spans="2:143" ht="22.5" customHeight="1" x14ac:dyDescent="0.15">
      <c r="B2" s="226" t="s">
        <v>216</v>
      </c>
      <c r="R2" s="227"/>
      <c r="S2" s="227"/>
      <c r="T2" s="227"/>
      <c r="U2" s="227"/>
      <c r="V2" s="227"/>
      <c r="W2" s="227"/>
      <c r="X2" s="227"/>
      <c r="Y2" s="227"/>
      <c r="Z2" s="227"/>
      <c r="AA2" s="227"/>
      <c r="AB2" s="227"/>
      <c r="AC2" s="227"/>
      <c r="AE2" s="228"/>
      <c r="AF2" s="228"/>
      <c r="AG2" s="228"/>
      <c r="AH2" s="228"/>
      <c r="AI2" s="228"/>
      <c r="AJ2" s="227"/>
      <c r="AK2" s="227"/>
      <c r="AL2" s="227"/>
      <c r="AM2" s="227"/>
      <c r="AN2" s="227"/>
      <c r="AO2" s="227"/>
      <c r="AP2" s="227"/>
      <c r="CD2" s="224"/>
      <c r="CE2" s="224"/>
      <c r="CF2" s="224"/>
      <c r="CG2" s="224"/>
      <c r="CH2" s="224"/>
      <c r="CI2" s="224"/>
      <c r="CJ2" s="224"/>
      <c r="CK2" s="224"/>
      <c r="CL2" s="224"/>
      <c r="CM2" s="224"/>
      <c r="CN2" s="224"/>
      <c r="CO2" s="224"/>
      <c r="CP2" s="224"/>
      <c r="CQ2" s="224"/>
      <c r="CR2" s="224"/>
      <c r="CS2" s="224"/>
      <c r="CT2" s="224"/>
      <c r="CU2" s="224"/>
      <c r="CV2" s="224"/>
      <c r="CW2" s="224"/>
      <c r="CX2" s="224"/>
      <c r="CY2" s="224"/>
      <c r="CZ2" s="224"/>
      <c r="DA2" s="224"/>
      <c r="DB2" s="224"/>
      <c r="DC2" s="224"/>
      <c r="DD2" s="224"/>
      <c r="DE2" s="224"/>
      <c r="DF2" s="224"/>
      <c r="DG2" s="224"/>
      <c r="DH2" s="224"/>
      <c r="DI2" s="224"/>
      <c r="DJ2" s="224"/>
      <c r="DK2" s="224"/>
      <c r="DL2" s="224"/>
      <c r="DM2" s="224"/>
      <c r="DN2" s="224"/>
      <c r="DO2" s="224"/>
      <c r="DP2" s="224"/>
      <c r="DQ2" s="224"/>
      <c r="DR2" s="224"/>
      <c r="DS2" s="224"/>
      <c r="DT2" s="224"/>
      <c r="DU2" s="224"/>
      <c r="DV2" s="224"/>
      <c r="DW2" s="224"/>
      <c r="DX2" s="224"/>
      <c r="DY2" s="224"/>
      <c r="DZ2" s="224"/>
      <c r="EA2" s="224"/>
      <c r="EB2" s="224"/>
      <c r="EC2" s="224"/>
    </row>
    <row r="3" spans="2:143" ht="11.25" customHeight="1" x14ac:dyDescent="0.15">
      <c r="B3" s="658" t="s">
        <v>217</v>
      </c>
      <c r="C3" s="659"/>
      <c r="D3" s="659"/>
      <c r="E3" s="659"/>
      <c r="F3" s="659"/>
      <c r="G3" s="659"/>
      <c r="H3" s="659"/>
      <c r="I3" s="659"/>
      <c r="J3" s="659"/>
      <c r="K3" s="659"/>
      <c r="L3" s="659"/>
      <c r="M3" s="659"/>
      <c r="N3" s="659"/>
      <c r="O3" s="659"/>
      <c r="P3" s="659"/>
      <c r="Q3" s="659"/>
      <c r="R3" s="659"/>
      <c r="S3" s="659"/>
      <c r="T3" s="659"/>
      <c r="U3" s="659"/>
      <c r="V3" s="659"/>
      <c r="W3" s="659"/>
      <c r="X3" s="659"/>
      <c r="Y3" s="659"/>
      <c r="Z3" s="659"/>
      <c r="AA3" s="659"/>
      <c r="AB3" s="659"/>
      <c r="AC3" s="659"/>
      <c r="AD3" s="659"/>
      <c r="AE3" s="659"/>
      <c r="AF3" s="659"/>
      <c r="AG3" s="659"/>
      <c r="AH3" s="659"/>
      <c r="AI3" s="659"/>
      <c r="AJ3" s="659"/>
      <c r="AK3" s="659"/>
      <c r="AL3" s="659"/>
      <c r="AM3" s="659"/>
      <c r="AN3" s="659"/>
      <c r="AO3" s="659"/>
      <c r="AP3" s="658" t="s">
        <v>218</v>
      </c>
      <c r="AQ3" s="659"/>
      <c r="AR3" s="659"/>
      <c r="AS3" s="659"/>
      <c r="AT3" s="659"/>
      <c r="AU3" s="659"/>
      <c r="AV3" s="659"/>
      <c r="AW3" s="659"/>
      <c r="AX3" s="659"/>
      <c r="AY3" s="659"/>
      <c r="AZ3" s="659"/>
      <c r="BA3" s="659"/>
      <c r="BB3" s="659"/>
      <c r="BC3" s="659"/>
      <c r="BD3" s="659"/>
      <c r="BE3" s="659"/>
      <c r="BF3" s="659"/>
      <c r="BG3" s="659"/>
      <c r="BH3" s="659"/>
      <c r="BI3" s="659"/>
      <c r="BJ3" s="659"/>
      <c r="BK3" s="659"/>
      <c r="BL3" s="659"/>
      <c r="BM3" s="659"/>
      <c r="BN3" s="659"/>
      <c r="BO3" s="659"/>
      <c r="BP3" s="659"/>
      <c r="BQ3" s="659"/>
      <c r="BR3" s="659"/>
      <c r="BS3" s="659"/>
      <c r="BT3" s="659"/>
      <c r="BU3" s="659"/>
      <c r="BV3" s="659"/>
      <c r="BW3" s="659"/>
      <c r="BX3" s="659"/>
      <c r="BY3" s="659"/>
      <c r="BZ3" s="659"/>
      <c r="CA3" s="659"/>
      <c r="CB3" s="660"/>
      <c r="CD3" s="661" t="s">
        <v>219</v>
      </c>
      <c r="CE3" s="662"/>
      <c r="CF3" s="662"/>
      <c r="CG3" s="662"/>
      <c r="CH3" s="662"/>
      <c r="CI3" s="662"/>
      <c r="CJ3" s="662"/>
      <c r="CK3" s="662"/>
      <c r="CL3" s="662"/>
      <c r="CM3" s="662"/>
      <c r="CN3" s="662"/>
      <c r="CO3" s="662"/>
      <c r="CP3" s="662"/>
      <c r="CQ3" s="662"/>
      <c r="CR3" s="662"/>
      <c r="CS3" s="662"/>
      <c r="CT3" s="662"/>
      <c r="CU3" s="662"/>
      <c r="CV3" s="662"/>
      <c r="CW3" s="662"/>
      <c r="CX3" s="662"/>
      <c r="CY3" s="662"/>
      <c r="CZ3" s="662"/>
      <c r="DA3" s="662"/>
      <c r="DB3" s="662"/>
      <c r="DC3" s="662"/>
      <c r="DD3" s="662"/>
      <c r="DE3" s="662"/>
      <c r="DF3" s="662"/>
      <c r="DG3" s="662"/>
      <c r="DH3" s="662"/>
      <c r="DI3" s="662"/>
      <c r="DJ3" s="662"/>
      <c r="DK3" s="662"/>
      <c r="DL3" s="662"/>
      <c r="DM3" s="662"/>
      <c r="DN3" s="662"/>
      <c r="DO3" s="662"/>
      <c r="DP3" s="662"/>
      <c r="DQ3" s="662"/>
      <c r="DR3" s="662"/>
      <c r="DS3" s="662"/>
      <c r="DT3" s="662"/>
      <c r="DU3" s="662"/>
      <c r="DV3" s="662"/>
      <c r="DW3" s="662"/>
      <c r="DX3" s="662"/>
      <c r="DY3" s="662"/>
      <c r="DZ3" s="662"/>
      <c r="EA3" s="662"/>
      <c r="EB3" s="662"/>
      <c r="EC3" s="663"/>
    </row>
    <row r="4" spans="2:143" ht="11.25" customHeight="1" x14ac:dyDescent="0.15">
      <c r="B4" s="658" t="s">
        <v>1</v>
      </c>
      <c r="C4" s="659"/>
      <c r="D4" s="659"/>
      <c r="E4" s="659"/>
      <c r="F4" s="659"/>
      <c r="G4" s="659"/>
      <c r="H4" s="659"/>
      <c r="I4" s="659"/>
      <c r="J4" s="659"/>
      <c r="K4" s="659"/>
      <c r="L4" s="659"/>
      <c r="M4" s="659"/>
      <c r="N4" s="659"/>
      <c r="O4" s="659"/>
      <c r="P4" s="659"/>
      <c r="Q4" s="660"/>
      <c r="R4" s="658" t="s">
        <v>220</v>
      </c>
      <c r="S4" s="659"/>
      <c r="T4" s="659"/>
      <c r="U4" s="659"/>
      <c r="V4" s="659"/>
      <c r="W4" s="659"/>
      <c r="X4" s="659"/>
      <c r="Y4" s="660"/>
      <c r="Z4" s="658" t="s">
        <v>221</v>
      </c>
      <c r="AA4" s="659"/>
      <c r="AB4" s="659"/>
      <c r="AC4" s="660"/>
      <c r="AD4" s="658" t="s">
        <v>222</v>
      </c>
      <c r="AE4" s="659"/>
      <c r="AF4" s="659"/>
      <c r="AG4" s="659"/>
      <c r="AH4" s="659"/>
      <c r="AI4" s="659"/>
      <c r="AJ4" s="659"/>
      <c r="AK4" s="660"/>
      <c r="AL4" s="658" t="s">
        <v>221</v>
      </c>
      <c r="AM4" s="659"/>
      <c r="AN4" s="659"/>
      <c r="AO4" s="660"/>
      <c r="AP4" s="664" t="s">
        <v>223</v>
      </c>
      <c r="AQ4" s="664"/>
      <c r="AR4" s="664"/>
      <c r="AS4" s="664"/>
      <c r="AT4" s="664"/>
      <c r="AU4" s="664"/>
      <c r="AV4" s="664"/>
      <c r="AW4" s="664"/>
      <c r="AX4" s="664"/>
      <c r="AY4" s="664"/>
      <c r="AZ4" s="664"/>
      <c r="BA4" s="664"/>
      <c r="BB4" s="664"/>
      <c r="BC4" s="664"/>
      <c r="BD4" s="664"/>
      <c r="BE4" s="664"/>
      <c r="BF4" s="664"/>
      <c r="BG4" s="664" t="s">
        <v>224</v>
      </c>
      <c r="BH4" s="664"/>
      <c r="BI4" s="664"/>
      <c r="BJ4" s="664"/>
      <c r="BK4" s="664"/>
      <c r="BL4" s="664"/>
      <c r="BM4" s="664"/>
      <c r="BN4" s="664"/>
      <c r="BO4" s="664" t="s">
        <v>221</v>
      </c>
      <c r="BP4" s="664"/>
      <c r="BQ4" s="664"/>
      <c r="BR4" s="664"/>
      <c r="BS4" s="664" t="s">
        <v>225</v>
      </c>
      <c r="BT4" s="664"/>
      <c r="BU4" s="664"/>
      <c r="BV4" s="664"/>
      <c r="BW4" s="664"/>
      <c r="BX4" s="664"/>
      <c r="BY4" s="664"/>
      <c r="BZ4" s="664"/>
      <c r="CA4" s="664"/>
      <c r="CB4" s="664"/>
      <c r="CD4" s="661" t="s">
        <v>226</v>
      </c>
      <c r="CE4" s="662"/>
      <c r="CF4" s="662"/>
      <c r="CG4" s="662"/>
      <c r="CH4" s="662"/>
      <c r="CI4" s="662"/>
      <c r="CJ4" s="662"/>
      <c r="CK4" s="662"/>
      <c r="CL4" s="662"/>
      <c r="CM4" s="662"/>
      <c r="CN4" s="662"/>
      <c r="CO4" s="662"/>
      <c r="CP4" s="662"/>
      <c r="CQ4" s="662"/>
      <c r="CR4" s="662"/>
      <c r="CS4" s="662"/>
      <c r="CT4" s="662"/>
      <c r="CU4" s="662"/>
      <c r="CV4" s="662"/>
      <c r="CW4" s="662"/>
      <c r="CX4" s="662"/>
      <c r="CY4" s="662"/>
      <c r="CZ4" s="662"/>
      <c r="DA4" s="662"/>
      <c r="DB4" s="662"/>
      <c r="DC4" s="662"/>
      <c r="DD4" s="662"/>
      <c r="DE4" s="662"/>
      <c r="DF4" s="662"/>
      <c r="DG4" s="662"/>
      <c r="DH4" s="662"/>
      <c r="DI4" s="662"/>
      <c r="DJ4" s="662"/>
      <c r="DK4" s="662"/>
      <c r="DL4" s="662"/>
      <c r="DM4" s="662"/>
      <c r="DN4" s="662"/>
      <c r="DO4" s="662"/>
      <c r="DP4" s="662"/>
      <c r="DQ4" s="662"/>
      <c r="DR4" s="662"/>
      <c r="DS4" s="662"/>
      <c r="DT4" s="662"/>
      <c r="DU4" s="662"/>
      <c r="DV4" s="662"/>
      <c r="DW4" s="662"/>
      <c r="DX4" s="662"/>
      <c r="DY4" s="662"/>
      <c r="DZ4" s="662"/>
      <c r="EA4" s="662"/>
      <c r="EB4" s="662"/>
      <c r="EC4" s="663"/>
    </row>
    <row r="5" spans="2:143" s="229" customFormat="1" ht="11.25" customHeight="1" x14ac:dyDescent="0.15">
      <c r="B5" s="665" t="s">
        <v>227</v>
      </c>
      <c r="C5" s="666"/>
      <c r="D5" s="666"/>
      <c r="E5" s="666"/>
      <c r="F5" s="666"/>
      <c r="G5" s="666"/>
      <c r="H5" s="666"/>
      <c r="I5" s="666"/>
      <c r="J5" s="666"/>
      <c r="K5" s="666"/>
      <c r="L5" s="666"/>
      <c r="M5" s="666"/>
      <c r="N5" s="666"/>
      <c r="O5" s="666"/>
      <c r="P5" s="666"/>
      <c r="Q5" s="667"/>
      <c r="R5" s="668">
        <v>3078211</v>
      </c>
      <c r="S5" s="669"/>
      <c r="T5" s="669"/>
      <c r="U5" s="669"/>
      <c r="V5" s="669"/>
      <c r="W5" s="669"/>
      <c r="X5" s="669"/>
      <c r="Y5" s="670"/>
      <c r="Z5" s="671">
        <v>49.3</v>
      </c>
      <c r="AA5" s="671"/>
      <c r="AB5" s="671"/>
      <c r="AC5" s="671"/>
      <c r="AD5" s="672">
        <v>3078211</v>
      </c>
      <c r="AE5" s="672"/>
      <c r="AF5" s="672"/>
      <c r="AG5" s="672"/>
      <c r="AH5" s="672"/>
      <c r="AI5" s="672"/>
      <c r="AJ5" s="672"/>
      <c r="AK5" s="672"/>
      <c r="AL5" s="673">
        <v>86</v>
      </c>
      <c r="AM5" s="674"/>
      <c r="AN5" s="674"/>
      <c r="AO5" s="675"/>
      <c r="AP5" s="665" t="s">
        <v>228</v>
      </c>
      <c r="AQ5" s="666"/>
      <c r="AR5" s="666"/>
      <c r="AS5" s="666"/>
      <c r="AT5" s="666"/>
      <c r="AU5" s="666"/>
      <c r="AV5" s="666"/>
      <c r="AW5" s="666"/>
      <c r="AX5" s="666"/>
      <c r="AY5" s="666"/>
      <c r="AZ5" s="666"/>
      <c r="BA5" s="666"/>
      <c r="BB5" s="666"/>
      <c r="BC5" s="666"/>
      <c r="BD5" s="666"/>
      <c r="BE5" s="666"/>
      <c r="BF5" s="667"/>
      <c r="BG5" s="679">
        <v>3078211</v>
      </c>
      <c r="BH5" s="680"/>
      <c r="BI5" s="680"/>
      <c r="BJ5" s="680"/>
      <c r="BK5" s="680"/>
      <c r="BL5" s="680"/>
      <c r="BM5" s="680"/>
      <c r="BN5" s="681"/>
      <c r="BO5" s="682">
        <v>100</v>
      </c>
      <c r="BP5" s="682"/>
      <c r="BQ5" s="682"/>
      <c r="BR5" s="682"/>
      <c r="BS5" s="683">
        <v>67424</v>
      </c>
      <c r="BT5" s="683"/>
      <c r="BU5" s="683"/>
      <c r="BV5" s="683"/>
      <c r="BW5" s="683"/>
      <c r="BX5" s="683"/>
      <c r="BY5" s="683"/>
      <c r="BZ5" s="683"/>
      <c r="CA5" s="683"/>
      <c r="CB5" s="687"/>
      <c r="CD5" s="661" t="s">
        <v>223</v>
      </c>
      <c r="CE5" s="662"/>
      <c r="CF5" s="662"/>
      <c r="CG5" s="662"/>
      <c r="CH5" s="662"/>
      <c r="CI5" s="662"/>
      <c r="CJ5" s="662"/>
      <c r="CK5" s="662"/>
      <c r="CL5" s="662"/>
      <c r="CM5" s="662"/>
      <c r="CN5" s="662"/>
      <c r="CO5" s="662"/>
      <c r="CP5" s="662"/>
      <c r="CQ5" s="663"/>
      <c r="CR5" s="661" t="s">
        <v>229</v>
      </c>
      <c r="CS5" s="662"/>
      <c r="CT5" s="662"/>
      <c r="CU5" s="662"/>
      <c r="CV5" s="662"/>
      <c r="CW5" s="662"/>
      <c r="CX5" s="662"/>
      <c r="CY5" s="663"/>
      <c r="CZ5" s="661" t="s">
        <v>221</v>
      </c>
      <c r="DA5" s="662"/>
      <c r="DB5" s="662"/>
      <c r="DC5" s="663"/>
      <c r="DD5" s="661" t="s">
        <v>230</v>
      </c>
      <c r="DE5" s="662"/>
      <c r="DF5" s="662"/>
      <c r="DG5" s="662"/>
      <c r="DH5" s="662"/>
      <c r="DI5" s="662"/>
      <c r="DJ5" s="662"/>
      <c r="DK5" s="662"/>
      <c r="DL5" s="662"/>
      <c r="DM5" s="662"/>
      <c r="DN5" s="662"/>
      <c r="DO5" s="662"/>
      <c r="DP5" s="663"/>
      <c r="DQ5" s="661" t="s">
        <v>231</v>
      </c>
      <c r="DR5" s="662"/>
      <c r="DS5" s="662"/>
      <c r="DT5" s="662"/>
      <c r="DU5" s="662"/>
      <c r="DV5" s="662"/>
      <c r="DW5" s="662"/>
      <c r="DX5" s="662"/>
      <c r="DY5" s="662"/>
      <c r="DZ5" s="662"/>
      <c r="EA5" s="662"/>
      <c r="EB5" s="662"/>
      <c r="EC5" s="663"/>
    </row>
    <row r="6" spans="2:143" ht="11.25" customHeight="1" x14ac:dyDescent="0.15">
      <c r="B6" s="676" t="s">
        <v>232</v>
      </c>
      <c r="C6" s="677"/>
      <c r="D6" s="677"/>
      <c r="E6" s="677"/>
      <c r="F6" s="677"/>
      <c r="G6" s="677"/>
      <c r="H6" s="677"/>
      <c r="I6" s="677"/>
      <c r="J6" s="677"/>
      <c r="K6" s="677"/>
      <c r="L6" s="677"/>
      <c r="M6" s="677"/>
      <c r="N6" s="677"/>
      <c r="O6" s="677"/>
      <c r="P6" s="677"/>
      <c r="Q6" s="678"/>
      <c r="R6" s="679">
        <v>37834</v>
      </c>
      <c r="S6" s="680"/>
      <c r="T6" s="680"/>
      <c r="U6" s="680"/>
      <c r="V6" s="680"/>
      <c r="W6" s="680"/>
      <c r="X6" s="680"/>
      <c r="Y6" s="681"/>
      <c r="Z6" s="682">
        <v>0.6</v>
      </c>
      <c r="AA6" s="682"/>
      <c r="AB6" s="682"/>
      <c r="AC6" s="682"/>
      <c r="AD6" s="683">
        <v>37834</v>
      </c>
      <c r="AE6" s="683"/>
      <c r="AF6" s="683"/>
      <c r="AG6" s="683"/>
      <c r="AH6" s="683"/>
      <c r="AI6" s="683"/>
      <c r="AJ6" s="683"/>
      <c r="AK6" s="683"/>
      <c r="AL6" s="684">
        <v>1.1000000000000001</v>
      </c>
      <c r="AM6" s="685"/>
      <c r="AN6" s="685"/>
      <c r="AO6" s="686"/>
      <c r="AP6" s="676" t="s">
        <v>233</v>
      </c>
      <c r="AQ6" s="677"/>
      <c r="AR6" s="677"/>
      <c r="AS6" s="677"/>
      <c r="AT6" s="677"/>
      <c r="AU6" s="677"/>
      <c r="AV6" s="677"/>
      <c r="AW6" s="677"/>
      <c r="AX6" s="677"/>
      <c r="AY6" s="677"/>
      <c r="AZ6" s="677"/>
      <c r="BA6" s="677"/>
      <c r="BB6" s="677"/>
      <c r="BC6" s="677"/>
      <c r="BD6" s="677"/>
      <c r="BE6" s="677"/>
      <c r="BF6" s="678"/>
      <c r="BG6" s="679">
        <v>3078211</v>
      </c>
      <c r="BH6" s="680"/>
      <c r="BI6" s="680"/>
      <c r="BJ6" s="680"/>
      <c r="BK6" s="680"/>
      <c r="BL6" s="680"/>
      <c r="BM6" s="680"/>
      <c r="BN6" s="681"/>
      <c r="BO6" s="682">
        <v>100</v>
      </c>
      <c r="BP6" s="682"/>
      <c r="BQ6" s="682"/>
      <c r="BR6" s="682"/>
      <c r="BS6" s="683">
        <v>67424</v>
      </c>
      <c r="BT6" s="683"/>
      <c r="BU6" s="683"/>
      <c r="BV6" s="683"/>
      <c r="BW6" s="683"/>
      <c r="BX6" s="683"/>
      <c r="BY6" s="683"/>
      <c r="BZ6" s="683"/>
      <c r="CA6" s="683"/>
      <c r="CB6" s="687"/>
      <c r="CD6" s="690" t="s">
        <v>234</v>
      </c>
      <c r="CE6" s="691"/>
      <c r="CF6" s="691"/>
      <c r="CG6" s="691"/>
      <c r="CH6" s="691"/>
      <c r="CI6" s="691"/>
      <c r="CJ6" s="691"/>
      <c r="CK6" s="691"/>
      <c r="CL6" s="691"/>
      <c r="CM6" s="691"/>
      <c r="CN6" s="691"/>
      <c r="CO6" s="691"/>
      <c r="CP6" s="691"/>
      <c r="CQ6" s="692"/>
      <c r="CR6" s="679">
        <v>90414</v>
      </c>
      <c r="CS6" s="680"/>
      <c r="CT6" s="680"/>
      <c r="CU6" s="680"/>
      <c r="CV6" s="680"/>
      <c r="CW6" s="680"/>
      <c r="CX6" s="680"/>
      <c r="CY6" s="681"/>
      <c r="CZ6" s="673">
        <v>1.5</v>
      </c>
      <c r="DA6" s="674"/>
      <c r="DB6" s="674"/>
      <c r="DC6" s="693"/>
      <c r="DD6" s="688" t="s">
        <v>235</v>
      </c>
      <c r="DE6" s="680"/>
      <c r="DF6" s="680"/>
      <c r="DG6" s="680"/>
      <c r="DH6" s="680"/>
      <c r="DI6" s="680"/>
      <c r="DJ6" s="680"/>
      <c r="DK6" s="680"/>
      <c r="DL6" s="680"/>
      <c r="DM6" s="680"/>
      <c r="DN6" s="680"/>
      <c r="DO6" s="680"/>
      <c r="DP6" s="681"/>
      <c r="DQ6" s="688">
        <v>90394</v>
      </c>
      <c r="DR6" s="680"/>
      <c r="DS6" s="680"/>
      <c r="DT6" s="680"/>
      <c r="DU6" s="680"/>
      <c r="DV6" s="680"/>
      <c r="DW6" s="680"/>
      <c r="DX6" s="680"/>
      <c r="DY6" s="680"/>
      <c r="DZ6" s="680"/>
      <c r="EA6" s="680"/>
      <c r="EB6" s="680"/>
      <c r="EC6" s="689"/>
    </row>
    <row r="7" spans="2:143" ht="11.25" customHeight="1" x14ac:dyDescent="0.15">
      <c r="B7" s="676" t="s">
        <v>236</v>
      </c>
      <c r="C7" s="677"/>
      <c r="D7" s="677"/>
      <c r="E7" s="677"/>
      <c r="F7" s="677"/>
      <c r="G7" s="677"/>
      <c r="H7" s="677"/>
      <c r="I7" s="677"/>
      <c r="J7" s="677"/>
      <c r="K7" s="677"/>
      <c r="L7" s="677"/>
      <c r="M7" s="677"/>
      <c r="N7" s="677"/>
      <c r="O7" s="677"/>
      <c r="P7" s="677"/>
      <c r="Q7" s="678"/>
      <c r="R7" s="679">
        <v>2887</v>
      </c>
      <c r="S7" s="680"/>
      <c r="T7" s="680"/>
      <c r="U7" s="680"/>
      <c r="V7" s="680"/>
      <c r="W7" s="680"/>
      <c r="X7" s="680"/>
      <c r="Y7" s="681"/>
      <c r="Z7" s="682">
        <v>0</v>
      </c>
      <c r="AA7" s="682"/>
      <c r="AB7" s="682"/>
      <c r="AC7" s="682"/>
      <c r="AD7" s="683">
        <v>2887</v>
      </c>
      <c r="AE7" s="683"/>
      <c r="AF7" s="683"/>
      <c r="AG7" s="683"/>
      <c r="AH7" s="683"/>
      <c r="AI7" s="683"/>
      <c r="AJ7" s="683"/>
      <c r="AK7" s="683"/>
      <c r="AL7" s="684">
        <v>0.1</v>
      </c>
      <c r="AM7" s="685"/>
      <c r="AN7" s="685"/>
      <c r="AO7" s="686"/>
      <c r="AP7" s="676" t="s">
        <v>237</v>
      </c>
      <c r="AQ7" s="677"/>
      <c r="AR7" s="677"/>
      <c r="AS7" s="677"/>
      <c r="AT7" s="677"/>
      <c r="AU7" s="677"/>
      <c r="AV7" s="677"/>
      <c r="AW7" s="677"/>
      <c r="AX7" s="677"/>
      <c r="AY7" s="677"/>
      <c r="AZ7" s="677"/>
      <c r="BA7" s="677"/>
      <c r="BB7" s="677"/>
      <c r="BC7" s="677"/>
      <c r="BD7" s="677"/>
      <c r="BE7" s="677"/>
      <c r="BF7" s="678"/>
      <c r="BG7" s="679">
        <v>1501757</v>
      </c>
      <c r="BH7" s="680"/>
      <c r="BI7" s="680"/>
      <c r="BJ7" s="680"/>
      <c r="BK7" s="680"/>
      <c r="BL7" s="680"/>
      <c r="BM7" s="680"/>
      <c r="BN7" s="681"/>
      <c r="BO7" s="682">
        <v>48.8</v>
      </c>
      <c r="BP7" s="682"/>
      <c r="BQ7" s="682"/>
      <c r="BR7" s="682"/>
      <c r="BS7" s="683">
        <v>67424</v>
      </c>
      <c r="BT7" s="683"/>
      <c r="BU7" s="683"/>
      <c r="BV7" s="683"/>
      <c r="BW7" s="683"/>
      <c r="BX7" s="683"/>
      <c r="BY7" s="683"/>
      <c r="BZ7" s="683"/>
      <c r="CA7" s="683"/>
      <c r="CB7" s="687"/>
      <c r="CD7" s="694" t="s">
        <v>238</v>
      </c>
      <c r="CE7" s="695"/>
      <c r="CF7" s="695"/>
      <c r="CG7" s="695"/>
      <c r="CH7" s="695"/>
      <c r="CI7" s="695"/>
      <c r="CJ7" s="695"/>
      <c r="CK7" s="695"/>
      <c r="CL7" s="695"/>
      <c r="CM7" s="695"/>
      <c r="CN7" s="695"/>
      <c r="CO7" s="695"/>
      <c r="CP7" s="695"/>
      <c r="CQ7" s="696"/>
      <c r="CR7" s="679">
        <v>1530249</v>
      </c>
      <c r="CS7" s="680"/>
      <c r="CT7" s="680"/>
      <c r="CU7" s="680"/>
      <c r="CV7" s="680"/>
      <c r="CW7" s="680"/>
      <c r="CX7" s="680"/>
      <c r="CY7" s="681"/>
      <c r="CZ7" s="682">
        <v>26</v>
      </c>
      <c r="DA7" s="682"/>
      <c r="DB7" s="682"/>
      <c r="DC7" s="682"/>
      <c r="DD7" s="688">
        <v>446520</v>
      </c>
      <c r="DE7" s="680"/>
      <c r="DF7" s="680"/>
      <c r="DG7" s="680"/>
      <c r="DH7" s="680"/>
      <c r="DI7" s="680"/>
      <c r="DJ7" s="680"/>
      <c r="DK7" s="680"/>
      <c r="DL7" s="680"/>
      <c r="DM7" s="680"/>
      <c r="DN7" s="680"/>
      <c r="DO7" s="680"/>
      <c r="DP7" s="681"/>
      <c r="DQ7" s="688">
        <v>1099008</v>
      </c>
      <c r="DR7" s="680"/>
      <c r="DS7" s="680"/>
      <c r="DT7" s="680"/>
      <c r="DU7" s="680"/>
      <c r="DV7" s="680"/>
      <c r="DW7" s="680"/>
      <c r="DX7" s="680"/>
      <c r="DY7" s="680"/>
      <c r="DZ7" s="680"/>
      <c r="EA7" s="680"/>
      <c r="EB7" s="680"/>
      <c r="EC7" s="689"/>
    </row>
    <row r="8" spans="2:143" ht="11.25" customHeight="1" x14ac:dyDescent="0.15">
      <c r="B8" s="676" t="s">
        <v>239</v>
      </c>
      <c r="C8" s="677"/>
      <c r="D8" s="677"/>
      <c r="E8" s="677"/>
      <c r="F8" s="677"/>
      <c r="G8" s="677"/>
      <c r="H8" s="677"/>
      <c r="I8" s="677"/>
      <c r="J8" s="677"/>
      <c r="K8" s="677"/>
      <c r="L8" s="677"/>
      <c r="M8" s="677"/>
      <c r="N8" s="677"/>
      <c r="O8" s="677"/>
      <c r="P8" s="677"/>
      <c r="Q8" s="678"/>
      <c r="R8" s="679">
        <v>12125</v>
      </c>
      <c r="S8" s="680"/>
      <c r="T8" s="680"/>
      <c r="U8" s="680"/>
      <c r="V8" s="680"/>
      <c r="W8" s="680"/>
      <c r="X8" s="680"/>
      <c r="Y8" s="681"/>
      <c r="Z8" s="682">
        <v>0.2</v>
      </c>
      <c r="AA8" s="682"/>
      <c r="AB8" s="682"/>
      <c r="AC8" s="682"/>
      <c r="AD8" s="683">
        <v>12125</v>
      </c>
      <c r="AE8" s="683"/>
      <c r="AF8" s="683"/>
      <c r="AG8" s="683"/>
      <c r="AH8" s="683"/>
      <c r="AI8" s="683"/>
      <c r="AJ8" s="683"/>
      <c r="AK8" s="683"/>
      <c r="AL8" s="684">
        <v>0.3</v>
      </c>
      <c r="AM8" s="685"/>
      <c r="AN8" s="685"/>
      <c r="AO8" s="686"/>
      <c r="AP8" s="676" t="s">
        <v>240</v>
      </c>
      <c r="AQ8" s="677"/>
      <c r="AR8" s="677"/>
      <c r="AS8" s="677"/>
      <c r="AT8" s="677"/>
      <c r="AU8" s="677"/>
      <c r="AV8" s="677"/>
      <c r="AW8" s="677"/>
      <c r="AX8" s="677"/>
      <c r="AY8" s="677"/>
      <c r="AZ8" s="677"/>
      <c r="BA8" s="677"/>
      <c r="BB8" s="677"/>
      <c r="BC8" s="677"/>
      <c r="BD8" s="677"/>
      <c r="BE8" s="677"/>
      <c r="BF8" s="678"/>
      <c r="BG8" s="679">
        <v>30820</v>
      </c>
      <c r="BH8" s="680"/>
      <c r="BI8" s="680"/>
      <c r="BJ8" s="680"/>
      <c r="BK8" s="680"/>
      <c r="BL8" s="680"/>
      <c r="BM8" s="680"/>
      <c r="BN8" s="681"/>
      <c r="BO8" s="682">
        <v>1</v>
      </c>
      <c r="BP8" s="682"/>
      <c r="BQ8" s="682"/>
      <c r="BR8" s="682"/>
      <c r="BS8" s="688" t="s">
        <v>129</v>
      </c>
      <c r="BT8" s="680"/>
      <c r="BU8" s="680"/>
      <c r="BV8" s="680"/>
      <c r="BW8" s="680"/>
      <c r="BX8" s="680"/>
      <c r="BY8" s="680"/>
      <c r="BZ8" s="680"/>
      <c r="CA8" s="680"/>
      <c r="CB8" s="689"/>
      <c r="CD8" s="694" t="s">
        <v>241</v>
      </c>
      <c r="CE8" s="695"/>
      <c r="CF8" s="695"/>
      <c r="CG8" s="695"/>
      <c r="CH8" s="695"/>
      <c r="CI8" s="695"/>
      <c r="CJ8" s="695"/>
      <c r="CK8" s="695"/>
      <c r="CL8" s="695"/>
      <c r="CM8" s="695"/>
      <c r="CN8" s="695"/>
      <c r="CO8" s="695"/>
      <c r="CP8" s="695"/>
      <c r="CQ8" s="696"/>
      <c r="CR8" s="679">
        <v>1804709</v>
      </c>
      <c r="CS8" s="680"/>
      <c r="CT8" s="680"/>
      <c r="CU8" s="680"/>
      <c r="CV8" s="680"/>
      <c r="CW8" s="680"/>
      <c r="CX8" s="680"/>
      <c r="CY8" s="681"/>
      <c r="CZ8" s="682">
        <v>30.6</v>
      </c>
      <c r="DA8" s="682"/>
      <c r="DB8" s="682"/>
      <c r="DC8" s="682"/>
      <c r="DD8" s="688">
        <v>998</v>
      </c>
      <c r="DE8" s="680"/>
      <c r="DF8" s="680"/>
      <c r="DG8" s="680"/>
      <c r="DH8" s="680"/>
      <c r="DI8" s="680"/>
      <c r="DJ8" s="680"/>
      <c r="DK8" s="680"/>
      <c r="DL8" s="680"/>
      <c r="DM8" s="680"/>
      <c r="DN8" s="680"/>
      <c r="DO8" s="680"/>
      <c r="DP8" s="681"/>
      <c r="DQ8" s="688">
        <v>835808</v>
      </c>
      <c r="DR8" s="680"/>
      <c r="DS8" s="680"/>
      <c r="DT8" s="680"/>
      <c r="DU8" s="680"/>
      <c r="DV8" s="680"/>
      <c r="DW8" s="680"/>
      <c r="DX8" s="680"/>
      <c r="DY8" s="680"/>
      <c r="DZ8" s="680"/>
      <c r="EA8" s="680"/>
      <c r="EB8" s="680"/>
      <c r="EC8" s="689"/>
    </row>
    <row r="9" spans="2:143" ht="11.25" customHeight="1" x14ac:dyDescent="0.15">
      <c r="B9" s="676" t="s">
        <v>242</v>
      </c>
      <c r="C9" s="677"/>
      <c r="D9" s="677"/>
      <c r="E9" s="677"/>
      <c r="F9" s="677"/>
      <c r="G9" s="677"/>
      <c r="H9" s="677"/>
      <c r="I9" s="677"/>
      <c r="J9" s="677"/>
      <c r="K9" s="677"/>
      <c r="L9" s="677"/>
      <c r="M9" s="677"/>
      <c r="N9" s="677"/>
      <c r="O9" s="677"/>
      <c r="P9" s="677"/>
      <c r="Q9" s="678"/>
      <c r="R9" s="679">
        <v>10652</v>
      </c>
      <c r="S9" s="680"/>
      <c r="T9" s="680"/>
      <c r="U9" s="680"/>
      <c r="V9" s="680"/>
      <c r="W9" s="680"/>
      <c r="X9" s="680"/>
      <c r="Y9" s="681"/>
      <c r="Z9" s="682">
        <v>0.2</v>
      </c>
      <c r="AA9" s="682"/>
      <c r="AB9" s="682"/>
      <c r="AC9" s="682"/>
      <c r="AD9" s="683">
        <v>10652</v>
      </c>
      <c r="AE9" s="683"/>
      <c r="AF9" s="683"/>
      <c r="AG9" s="683"/>
      <c r="AH9" s="683"/>
      <c r="AI9" s="683"/>
      <c r="AJ9" s="683"/>
      <c r="AK9" s="683"/>
      <c r="AL9" s="684">
        <v>0.3</v>
      </c>
      <c r="AM9" s="685"/>
      <c r="AN9" s="685"/>
      <c r="AO9" s="686"/>
      <c r="AP9" s="676" t="s">
        <v>243</v>
      </c>
      <c r="AQ9" s="677"/>
      <c r="AR9" s="677"/>
      <c r="AS9" s="677"/>
      <c r="AT9" s="677"/>
      <c r="AU9" s="677"/>
      <c r="AV9" s="677"/>
      <c r="AW9" s="677"/>
      <c r="AX9" s="677"/>
      <c r="AY9" s="677"/>
      <c r="AZ9" s="677"/>
      <c r="BA9" s="677"/>
      <c r="BB9" s="677"/>
      <c r="BC9" s="677"/>
      <c r="BD9" s="677"/>
      <c r="BE9" s="677"/>
      <c r="BF9" s="678"/>
      <c r="BG9" s="679">
        <v>1039112</v>
      </c>
      <c r="BH9" s="680"/>
      <c r="BI9" s="680"/>
      <c r="BJ9" s="680"/>
      <c r="BK9" s="680"/>
      <c r="BL9" s="680"/>
      <c r="BM9" s="680"/>
      <c r="BN9" s="681"/>
      <c r="BO9" s="682">
        <v>33.799999999999997</v>
      </c>
      <c r="BP9" s="682"/>
      <c r="BQ9" s="682"/>
      <c r="BR9" s="682"/>
      <c r="BS9" s="688" t="s">
        <v>129</v>
      </c>
      <c r="BT9" s="680"/>
      <c r="BU9" s="680"/>
      <c r="BV9" s="680"/>
      <c r="BW9" s="680"/>
      <c r="BX9" s="680"/>
      <c r="BY9" s="680"/>
      <c r="BZ9" s="680"/>
      <c r="CA9" s="680"/>
      <c r="CB9" s="689"/>
      <c r="CD9" s="694" t="s">
        <v>244</v>
      </c>
      <c r="CE9" s="695"/>
      <c r="CF9" s="695"/>
      <c r="CG9" s="695"/>
      <c r="CH9" s="695"/>
      <c r="CI9" s="695"/>
      <c r="CJ9" s="695"/>
      <c r="CK9" s="695"/>
      <c r="CL9" s="695"/>
      <c r="CM9" s="695"/>
      <c r="CN9" s="695"/>
      <c r="CO9" s="695"/>
      <c r="CP9" s="695"/>
      <c r="CQ9" s="696"/>
      <c r="CR9" s="679">
        <v>440398</v>
      </c>
      <c r="CS9" s="680"/>
      <c r="CT9" s="680"/>
      <c r="CU9" s="680"/>
      <c r="CV9" s="680"/>
      <c r="CW9" s="680"/>
      <c r="CX9" s="680"/>
      <c r="CY9" s="681"/>
      <c r="CZ9" s="682">
        <v>7.5</v>
      </c>
      <c r="DA9" s="682"/>
      <c r="DB9" s="682"/>
      <c r="DC9" s="682"/>
      <c r="DD9" s="688">
        <v>475</v>
      </c>
      <c r="DE9" s="680"/>
      <c r="DF9" s="680"/>
      <c r="DG9" s="680"/>
      <c r="DH9" s="680"/>
      <c r="DI9" s="680"/>
      <c r="DJ9" s="680"/>
      <c r="DK9" s="680"/>
      <c r="DL9" s="680"/>
      <c r="DM9" s="680"/>
      <c r="DN9" s="680"/>
      <c r="DO9" s="680"/>
      <c r="DP9" s="681"/>
      <c r="DQ9" s="688">
        <v>416933</v>
      </c>
      <c r="DR9" s="680"/>
      <c r="DS9" s="680"/>
      <c r="DT9" s="680"/>
      <c r="DU9" s="680"/>
      <c r="DV9" s="680"/>
      <c r="DW9" s="680"/>
      <c r="DX9" s="680"/>
      <c r="DY9" s="680"/>
      <c r="DZ9" s="680"/>
      <c r="EA9" s="680"/>
      <c r="EB9" s="680"/>
      <c r="EC9" s="689"/>
    </row>
    <row r="10" spans="2:143" ht="11.25" customHeight="1" x14ac:dyDescent="0.15">
      <c r="B10" s="676" t="s">
        <v>245</v>
      </c>
      <c r="C10" s="677"/>
      <c r="D10" s="677"/>
      <c r="E10" s="677"/>
      <c r="F10" s="677"/>
      <c r="G10" s="677"/>
      <c r="H10" s="677"/>
      <c r="I10" s="677"/>
      <c r="J10" s="677"/>
      <c r="K10" s="677"/>
      <c r="L10" s="677"/>
      <c r="M10" s="677"/>
      <c r="N10" s="677"/>
      <c r="O10" s="677"/>
      <c r="P10" s="677"/>
      <c r="Q10" s="678"/>
      <c r="R10" s="679" t="s">
        <v>129</v>
      </c>
      <c r="S10" s="680"/>
      <c r="T10" s="680"/>
      <c r="U10" s="680"/>
      <c r="V10" s="680"/>
      <c r="W10" s="680"/>
      <c r="X10" s="680"/>
      <c r="Y10" s="681"/>
      <c r="Z10" s="682" t="s">
        <v>129</v>
      </c>
      <c r="AA10" s="682"/>
      <c r="AB10" s="682"/>
      <c r="AC10" s="682"/>
      <c r="AD10" s="683" t="s">
        <v>129</v>
      </c>
      <c r="AE10" s="683"/>
      <c r="AF10" s="683"/>
      <c r="AG10" s="683"/>
      <c r="AH10" s="683"/>
      <c r="AI10" s="683"/>
      <c r="AJ10" s="683"/>
      <c r="AK10" s="683"/>
      <c r="AL10" s="684" t="s">
        <v>235</v>
      </c>
      <c r="AM10" s="685"/>
      <c r="AN10" s="685"/>
      <c r="AO10" s="686"/>
      <c r="AP10" s="676" t="s">
        <v>246</v>
      </c>
      <c r="AQ10" s="677"/>
      <c r="AR10" s="677"/>
      <c r="AS10" s="677"/>
      <c r="AT10" s="677"/>
      <c r="AU10" s="677"/>
      <c r="AV10" s="677"/>
      <c r="AW10" s="677"/>
      <c r="AX10" s="677"/>
      <c r="AY10" s="677"/>
      <c r="AZ10" s="677"/>
      <c r="BA10" s="677"/>
      <c r="BB10" s="677"/>
      <c r="BC10" s="677"/>
      <c r="BD10" s="677"/>
      <c r="BE10" s="677"/>
      <c r="BF10" s="678"/>
      <c r="BG10" s="679">
        <v>46885</v>
      </c>
      <c r="BH10" s="680"/>
      <c r="BI10" s="680"/>
      <c r="BJ10" s="680"/>
      <c r="BK10" s="680"/>
      <c r="BL10" s="680"/>
      <c r="BM10" s="680"/>
      <c r="BN10" s="681"/>
      <c r="BO10" s="682">
        <v>1.5</v>
      </c>
      <c r="BP10" s="682"/>
      <c r="BQ10" s="682"/>
      <c r="BR10" s="682"/>
      <c r="BS10" s="688" t="s">
        <v>129</v>
      </c>
      <c r="BT10" s="680"/>
      <c r="BU10" s="680"/>
      <c r="BV10" s="680"/>
      <c r="BW10" s="680"/>
      <c r="BX10" s="680"/>
      <c r="BY10" s="680"/>
      <c r="BZ10" s="680"/>
      <c r="CA10" s="680"/>
      <c r="CB10" s="689"/>
      <c r="CD10" s="694" t="s">
        <v>247</v>
      </c>
      <c r="CE10" s="695"/>
      <c r="CF10" s="695"/>
      <c r="CG10" s="695"/>
      <c r="CH10" s="695"/>
      <c r="CI10" s="695"/>
      <c r="CJ10" s="695"/>
      <c r="CK10" s="695"/>
      <c r="CL10" s="695"/>
      <c r="CM10" s="695"/>
      <c r="CN10" s="695"/>
      <c r="CO10" s="695"/>
      <c r="CP10" s="695"/>
      <c r="CQ10" s="696"/>
      <c r="CR10" s="679" t="s">
        <v>235</v>
      </c>
      <c r="CS10" s="680"/>
      <c r="CT10" s="680"/>
      <c r="CU10" s="680"/>
      <c r="CV10" s="680"/>
      <c r="CW10" s="680"/>
      <c r="CX10" s="680"/>
      <c r="CY10" s="681"/>
      <c r="CZ10" s="682" t="s">
        <v>235</v>
      </c>
      <c r="DA10" s="682"/>
      <c r="DB10" s="682"/>
      <c r="DC10" s="682"/>
      <c r="DD10" s="688" t="s">
        <v>235</v>
      </c>
      <c r="DE10" s="680"/>
      <c r="DF10" s="680"/>
      <c r="DG10" s="680"/>
      <c r="DH10" s="680"/>
      <c r="DI10" s="680"/>
      <c r="DJ10" s="680"/>
      <c r="DK10" s="680"/>
      <c r="DL10" s="680"/>
      <c r="DM10" s="680"/>
      <c r="DN10" s="680"/>
      <c r="DO10" s="680"/>
      <c r="DP10" s="681"/>
      <c r="DQ10" s="688" t="s">
        <v>129</v>
      </c>
      <c r="DR10" s="680"/>
      <c r="DS10" s="680"/>
      <c r="DT10" s="680"/>
      <c r="DU10" s="680"/>
      <c r="DV10" s="680"/>
      <c r="DW10" s="680"/>
      <c r="DX10" s="680"/>
      <c r="DY10" s="680"/>
      <c r="DZ10" s="680"/>
      <c r="EA10" s="680"/>
      <c r="EB10" s="680"/>
      <c r="EC10" s="689"/>
    </row>
    <row r="11" spans="2:143" ht="11.25" customHeight="1" x14ac:dyDescent="0.15">
      <c r="B11" s="676" t="s">
        <v>248</v>
      </c>
      <c r="C11" s="677"/>
      <c r="D11" s="677"/>
      <c r="E11" s="677"/>
      <c r="F11" s="677"/>
      <c r="G11" s="677"/>
      <c r="H11" s="677"/>
      <c r="I11" s="677"/>
      <c r="J11" s="677"/>
      <c r="K11" s="677"/>
      <c r="L11" s="677"/>
      <c r="M11" s="677"/>
      <c r="N11" s="677"/>
      <c r="O11" s="677"/>
      <c r="P11" s="677"/>
      <c r="Q11" s="678"/>
      <c r="R11" s="679" t="s">
        <v>235</v>
      </c>
      <c r="S11" s="680"/>
      <c r="T11" s="680"/>
      <c r="U11" s="680"/>
      <c r="V11" s="680"/>
      <c r="W11" s="680"/>
      <c r="X11" s="680"/>
      <c r="Y11" s="681"/>
      <c r="Z11" s="682" t="s">
        <v>129</v>
      </c>
      <c r="AA11" s="682"/>
      <c r="AB11" s="682"/>
      <c r="AC11" s="682"/>
      <c r="AD11" s="683" t="s">
        <v>129</v>
      </c>
      <c r="AE11" s="683"/>
      <c r="AF11" s="683"/>
      <c r="AG11" s="683"/>
      <c r="AH11" s="683"/>
      <c r="AI11" s="683"/>
      <c r="AJ11" s="683"/>
      <c r="AK11" s="683"/>
      <c r="AL11" s="684" t="s">
        <v>129</v>
      </c>
      <c r="AM11" s="685"/>
      <c r="AN11" s="685"/>
      <c r="AO11" s="686"/>
      <c r="AP11" s="676" t="s">
        <v>249</v>
      </c>
      <c r="AQ11" s="677"/>
      <c r="AR11" s="677"/>
      <c r="AS11" s="677"/>
      <c r="AT11" s="677"/>
      <c r="AU11" s="677"/>
      <c r="AV11" s="677"/>
      <c r="AW11" s="677"/>
      <c r="AX11" s="677"/>
      <c r="AY11" s="677"/>
      <c r="AZ11" s="677"/>
      <c r="BA11" s="677"/>
      <c r="BB11" s="677"/>
      <c r="BC11" s="677"/>
      <c r="BD11" s="677"/>
      <c r="BE11" s="677"/>
      <c r="BF11" s="678"/>
      <c r="BG11" s="679">
        <v>384940</v>
      </c>
      <c r="BH11" s="680"/>
      <c r="BI11" s="680"/>
      <c r="BJ11" s="680"/>
      <c r="BK11" s="680"/>
      <c r="BL11" s="680"/>
      <c r="BM11" s="680"/>
      <c r="BN11" s="681"/>
      <c r="BO11" s="682">
        <v>12.5</v>
      </c>
      <c r="BP11" s="682"/>
      <c r="BQ11" s="682"/>
      <c r="BR11" s="682"/>
      <c r="BS11" s="688">
        <v>67424</v>
      </c>
      <c r="BT11" s="680"/>
      <c r="BU11" s="680"/>
      <c r="BV11" s="680"/>
      <c r="BW11" s="680"/>
      <c r="BX11" s="680"/>
      <c r="BY11" s="680"/>
      <c r="BZ11" s="680"/>
      <c r="CA11" s="680"/>
      <c r="CB11" s="689"/>
      <c r="CD11" s="694" t="s">
        <v>250</v>
      </c>
      <c r="CE11" s="695"/>
      <c r="CF11" s="695"/>
      <c r="CG11" s="695"/>
      <c r="CH11" s="695"/>
      <c r="CI11" s="695"/>
      <c r="CJ11" s="695"/>
      <c r="CK11" s="695"/>
      <c r="CL11" s="695"/>
      <c r="CM11" s="695"/>
      <c r="CN11" s="695"/>
      <c r="CO11" s="695"/>
      <c r="CP11" s="695"/>
      <c r="CQ11" s="696"/>
      <c r="CR11" s="679">
        <v>66531</v>
      </c>
      <c r="CS11" s="680"/>
      <c r="CT11" s="680"/>
      <c r="CU11" s="680"/>
      <c r="CV11" s="680"/>
      <c r="CW11" s="680"/>
      <c r="CX11" s="680"/>
      <c r="CY11" s="681"/>
      <c r="CZ11" s="682">
        <v>1.1000000000000001</v>
      </c>
      <c r="DA11" s="682"/>
      <c r="DB11" s="682"/>
      <c r="DC11" s="682"/>
      <c r="DD11" s="688">
        <v>8308</v>
      </c>
      <c r="DE11" s="680"/>
      <c r="DF11" s="680"/>
      <c r="DG11" s="680"/>
      <c r="DH11" s="680"/>
      <c r="DI11" s="680"/>
      <c r="DJ11" s="680"/>
      <c r="DK11" s="680"/>
      <c r="DL11" s="680"/>
      <c r="DM11" s="680"/>
      <c r="DN11" s="680"/>
      <c r="DO11" s="680"/>
      <c r="DP11" s="681"/>
      <c r="DQ11" s="688">
        <v>55206</v>
      </c>
      <c r="DR11" s="680"/>
      <c r="DS11" s="680"/>
      <c r="DT11" s="680"/>
      <c r="DU11" s="680"/>
      <c r="DV11" s="680"/>
      <c r="DW11" s="680"/>
      <c r="DX11" s="680"/>
      <c r="DY11" s="680"/>
      <c r="DZ11" s="680"/>
      <c r="EA11" s="680"/>
      <c r="EB11" s="680"/>
      <c r="EC11" s="689"/>
    </row>
    <row r="12" spans="2:143" ht="11.25" customHeight="1" x14ac:dyDescent="0.15">
      <c r="B12" s="676" t="s">
        <v>251</v>
      </c>
      <c r="C12" s="677"/>
      <c r="D12" s="677"/>
      <c r="E12" s="677"/>
      <c r="F12" s="677"/>
      <c r="G12" s="677"/>
      <c r="H12" s="677"/>
      <c r="I12" s="677"/>
      <c r="J12" s="677"/>
      <c r="K12" s="677"/>
      <c r="L12" s="677"/>
      <c r="M12" s="677"/>
      <c r="N12" s="677"/>
      <c r="O12" s="677"/>
      <c r="P12" s="677"/>
      <c r="Q12" s="678"/>
      <c r="R12" s="679">
        <v>302808</v>
      </c>
      <c r="S12" s="680"/>
      <c r="T12" s="680"/>
      <c r="U12" s="680"/>
      <c r="V12" s="680"/>
      <c r="W12" s="680"/>
      <c r="X12" s="680"/>
      <c r="Y12" s="681"/>
      <c r="Z12" s="682">
        <v>4.8</v>
      </c>
      <c r="AA12" s="682"/>
      <c r="AB12" s="682"/>
      <c r="AC12" s="682"/>
      <c r="AD12" s="683">
        <v>302808</v>
      </c>
      <c r="AE12" s="683"/>
      <c r="AF12" s="683"/>
      <c r="AG12" s="683"/>
      <c r="AH12" s="683"/>
      <c r="AI12" s="683"/>
      <c r="AJ12" s="683"/>
      <c r="AK12" s="683"/>
      <c r="AL12" s="684">
        <v>8.5</v>
      </c>
      <c r="AM12" s="685"/>
      <c r="AN12" s="685"/>
      <c r="AO12" s="686"/>
      <c r="AP12" s="676" t="s">
        <v>252</v>
      </c>
      <c r="AQ12" s="677"/>
      <c r="AR12" s="677"/>
      <c r="AS12" s="677"/>
      <c r="AT12" s="677"/>
      <c r="AU12" s="677"/>
      <c r="AV12" s="677"/>
      <c r="AW12" s="677"/>
      <c r="AX12" s="677"/>
      <c r="AY12" s="677"/>
      <c r="AZ12" s="677"/>
      <c r="BA12" s="677"/>
      <c r="BB12" s="677"/>
      <c r="BC12" s="677"/>
      <c r="BD12" s="677"/>
      <c r="BE12" s="677"/>
      <c r="BF12" s="678"/>
      <c r="BG12" s="679">
        <v>1429440</v>
      </c>
      <c r="BH12" s="680"/>
      <c r="BI12" s="680"/>
      <c r="BJ12" s="680"/>
      <c r="BK12" s="680"/>
      <c r="BL12" s="680"/>
      <c r="BM12" s="680"/>
      <c r="BN12" s="681"/>
      <c r="BO12" s="682">
        <v>46.4</v>
      </c>
      <c r="BP12" s="682"/>
      <c r="BQ12" s="682"/>
      <c r="BR12" s="682"/>
      <c r="BS12" s="688" t="s">
        <v>129</v>
      </c>
      <c r="BT12" s="680"/>
      <c r="BU12" s="680"/>
      <c r="BV12" s="680"/>
      <c r="BW12" s="680"/>
      <c r="BX12" s="680"/>
      <c r="BY12" s="680"/>
      <c r="BZ12" s="680"/>
      <c r="CA12" s="680"/>
      <c r="CB12" s="689"/>
      <c r="CD12" s="694" t="s">
        <v>253</v>
      </c>
      <c r="CE12" s="695"/>
      <c r="CF12" s="695"/>
      <c r="CG12" s="695"/>
      <c r="CH12" s="695"/>
      <c r="CI12" s="695"/>
      <c r="CJ12" s="695"/>
      <c r="CK12" s="695"/>
      <c r="CL12" s="695"/>
      <c r="CM12" s="695"/>
      <c r="CN12" s="695"/>
      <c r="CO12" s="695"/>
      <c r="CP12" s="695"/>
      <c r="CQ12" s="696"/>
      <c r="CR12" s="679">
        <v>127304</v>
      </c>
      <c r="CS12" s="680"/>
      <c r="CT12" s="680"/>
      <c r="CU12" s="680"/>
      <c r="CV12" s="680"/>
      <c r="CW12" s="680"/>
      <c r="CX12" s="680"/>
      <c r="CY12" s="681"/>
      <c r="CZ12" s="682">
        <v>2.2000000000000002</v>
      </c>
      <c r="DA12" s="682"/>
      <c r="DB12" s="682"/>
      <c r="DC12" s="682"/>
      <c r="DD12" s="688">
        <v>57465</v>
      </c>
      <c r="DE12" s="680"/>
      <c r="DF12" s="680"/>
      <c r="DG12" s="680"/>
      <c r="DH12" s="680"/>
      <c r="DI12" s="680"/>
      <c r="DJ12" s="680"/>
      <c r="DK12" s="680"/>
      <c r="DL12" s="680"/>
      <c r="DM12" s="680"/>
      <c r="DN12" s="680"/>
      <c r="DO12" s="680"/>
      <c r="DP12" s="681"/>
      <c r="DQ12" s="688">
        <v>89440</v>
      </c>
      <c r="DR12" s="680"/>
      <c r="DS12" s="680"/>
      <c r="DT12" s="680"/>
      <c r="DU12" s="680"/>
      <c r="DV12" s="680"/>
      <c r="DW12" s="680"/>
      <c r="DX12" s="680"/>
      <c r="DY12" s="680"/>
      <c r="DZ12" s="680"/>
      <c r="EA12" s="680"/>
      <c r="EB12" s="680"/>
      <c r="EC12" s="689"/>
    </row>
    <row r="13" spans="2:143" ht="11.25" customHeight="1" x14ac:dyDescent="0.15">
      <c r="B13" s="676" t="s">
        <v>254</v>
      </c>
      <c r="C13" s="677"/>
      <c r="D13" s="677"/>
      <c r="E13" s="677"/>
      <c r="F13" s="677"/>
      <c r="G13" s="677"/>
      <c r="H13" s="677"/>
      <c r="I13" s="677"/>
      <c r="J13" s="677"/>
      <c r="K13" s="677"/>
      <c r="L13" s="677"/>
      <c r="M13" s="677"/>
      <c r="N13" s="677"/>
      <c r="O13" s="677"/>
      <c r="P13" s="677"/>
      <c r="Q13" s="678"/>
      <c r="R13" s="679" t="s">
        <v>129</v>
      </c>
      <c r="S13" s="680"/>
      <c r="T13" s="680"/>
      <c r="U13" s="680"/>
      <c r="V13" s="680"/>
      <c r="W13" s="680"/>
      <c r="X13" s="680"/>
      <c r="Y13" s="681"/>
      <c r="Z13" s="682" t="s">
        <v>129</v>
      </c>
      <c r="AA13" s="682"/>
      <c r="AB13" s="682"/>
      <c r="AC13" s="682"/>
      <c r="AD13" s="683" t="s">
        <v>129</v>
      </c>
      <c r="AE13" s="683"/>
      <c r="AF13" s="683"/>
      <c r="AG13" s="683"/>
      <c r="AH13" s="683"/>
      <c r="AI13" s="683"/>
      <c r="AJ13" s="683"/>
      <c r="AK13" s="683"/>
      <c r="AL13" s="684" t="s">
        <v>129</v>
      </c>
      <c r="AM13" s="685"/>
      <c r="AN13" s="685"/>
      <c r="AO13" s="686"/>
      <c r="AP13" s="676" t="s">
        <v>255</v>
      </c>
      <c r="AQ13" s="677"/>
      <c r="AR13" s="677"/>
      <c r="AS13" s="677"/>
      <c r="AT13" s="677"/>
      <c r="AU13" s="677"/>
      <c r="AV13" s="677"/>
      <c r="AW13" s="677"/>
      <c r="AX13" s="677"/>
      <c r="AY13" s="677"/>
      <c r="AZ13" s="677"/>
      <c r="BA13" s="677"/>
      <c r="BB13" s="677"/>
      <c r="BC13" s="677"/>
      <c r="BD13" s="677"/>
      <c r="BE13" s="677"/>
      <c r="BF13" s="678"/>
      <c r="BG13" s="679">
        <v>1429306</v>
      </c>
      <c r="BH13" s="680"/>
      <c r="BI13" s="680"/>
      <c r="BJ13" s="680"/>
      <c r="BK13" s="680"/>
      <c r="BL13" s="680"/>
      <c r="BM13" s="680"/>
      <c r="BN13" s="681"/>
      <c r="BO13" s="682">
        <v>46.4</v>
      </c>
      <c r="BP13" s="682"/>
      <c r="BQ13" s="682"/>
      <c r="BR13" s="682"/>
      <c r="BS13" s="688" t="s">
        <v>235</v>
      </c>
      <c r="BT13" s="680"/>
      <c r="BU13" s="680"/>
      <c r="BV13" s="680"/>
      <c r="BW13" s="680"/>
      <c r="BX13" s="680"/>
      <c r="BY13" s="680"/>
      <c r="BZ13" s="680"/>
      <c r="CA13" s="680"/>
      <c r="CB13" s="689"/>
      <c r="CD13" s="694" t="s">
        <v>256</v>
      </c>
      <c r="CE13" s="695"/>
      <c r="CF13" s="695"/>
      <c r="CG13" s="695"/>
      <c r="CH13" s="695"/>
      <c r="CI13" s="695"/>
      <c r="CJ13" s="695"/>
      <c r="CK13" s="695"/>
      <c r="CL13" s="695"/>
      <c r="CM13" s="695"/>
      <c r="CN13" s="695"/>
      <c r="CO13" s="695"/>
      <c r="CP13" s="695"/>
      <c r="CQ13" s="696"/>
      <c r="CR13" s="679">
        <v>404320</v>
      </c>
      <c r="CS13" s="680"/>
      <c r="CT13" s="680"/>
      <c r="CU13" s="680"/>
      <c r="CV13" s="680"/>
      <c r="CW13" s="680"/>
      <c r="CX13" s="680"/>
      <c r="CY13" s="681"/>
      <c r="CZ13" s="682">
        <v>6.9</v>
      </c>
      <c r="DA13" s="682"/>
      <c r="DB13" s="682"/>
      <c r="DC13" s="682"/>
      <c r="DD13" s="688">
        <v>96638</v>
      </c>
      <c r="DE13" s="680"/>
      <c r="DF13" s="680"/>
      <c r="DG13" s="680"/>
      <c r="DH13" s="680"/>
      <c r="DI13" s="680"/>
      <c r="DJ13" s="680"/>
      <c r="DK13" s="680"/>
      <c r="DL13" s="680"/>
      <c r="DM13" s="680"/>
      <c r="DN13" s="680"/>
      <c r="DO13" s="680"/>
      <c r="DP13" s="681"/>
      <c r="DQ13" s="688">
        <v>373390</v>
      </c>
      <c r="DR13" s="680"/>
      <c r="DS13" s="680"/>
      <c r="DT13" s="680"/>
      <c r="DU13" s="680"/>
      <c r="DV13" s="680"/>
      <c r="DW13" s="680"/>
      <c r="DX13" s="680"/>
      <c r="DY13" s="680"/>
      <c r="DZ13" s="680"/>
      <c r="EA13" s="680"/>
      <c r="EB13" s="680"/>
      <c r="EC13" s="689"/>
    </row>
    <row r="14" spans="2:143" ht="11.25" customHeight="1" x14ac:dyDescent="0.15">
      <c r="B14" s="676" t="s">
        <v>257</v>
      </c>
      <c r="C14" s="677"/>
      <c r="D14" s="677"/>
      <c r="E14" s="677"/>
      <c r="F14" s="677"/>
      <c r="G14" s="677"/>
      <c r="H14" s="677"/>
      <c r="I14" s="677"/>
      <c r="J14" s="677"/>
      <c r="K14" s="677"/>
      <c r="L14" s="677"/>
      <c r="M14" s="677"/>
      <c r="N14" s="677"/>
      <c r="O14" s="677"/>
      <c r="P14" s="677"/>
      <c r="Q14" s="678"/>
      <c r="R14" s="679" t="s">
        <v>129</v>
      </c>
      <c r="S14" s="680"/>
      <c r="T14" s="680"/>
      <c r="U14" s="680"/>
      <c r="V14" s="680"/>
      <c r="W14" s="680"/>
      <c r="X14" s="680"/>
      <c r="Y14" s="681"/>
      <c r="Z14" s="682" t="s">
        <v>129</v>
      </c>
      <c r="AA14" s="682"/>
      <c r="AB14" s="682"/>
      <c r="AC14" s="682"/>
      <c r="AD14" s="683" t="s">
        <v>235</v>
      </c>
      <c r="AE14" s="683"/>
      <c r="AF14" s="683"/>
      <c r="AG14" s="683"/>
      <c r="AH14" s="683"/>
      <c r="AI14" s="683"/>
      <c r="AJ14" s="683"/>
      <c r="AK14" s="683"/>
      <c r="AL14" s="684" t="s">
        <v>235</v>
      </c>
      <c r="AM14" s="685"/>
      <c r="AN14" s="685"/>
      <c r="AO14" s="686"/>
      <c r="AP14" s="676" t="s">
        <v>258</v>
      </c>
      <c r="AQ14" s="677"/>
      <c r="AR14" s="677"/>
      <c r="AS14" s="677"/>
      <c r="AT14" s="677"/>
      <c r="AU14" s="677"/>
      <c r="AV14" s="677"/>
      <c r="AW14" s="677"/>
      <c r="AX14" s="677"/>
      <c r="AY14" s="677"/>
      <c r="AZ14" s="677"/>
      <c r="BA14" s="677"/>
      <c r="BB14" s="677"/>
      <c r="BC14" s="677"/>
      <c r="BD14" s="677"/>
      <c r="BE14" s="677"/>
      <c r="BF14" s="678"/>
      <c r="BG14" s="679">
        <v>35358</v>
      </c>
      <c r="BH14" s="680"/>
      <c r="BI14" s="680"/>
      <c r="BJ14" s="680"/>
      <c r="BK14" s="680"/>
      <c r="BL14" s="680"/>
      <c r="BM14" s="680"/>
      <c r="BN14" s="681"/>
      <c r="BO14" s="682">
        <v>1.1000000000000001</v>
      </c>
      <c r="BP14" s="682"/>
      <c r="BQ14" s="682"/>
      <c r="BR14" s="682"/>
      <c r="BS14" s="688" t="s">
        <v>129</v>
      </c>
      <c r="BT14" s="680"/>
      <c r="BU14" s="680"/>
      <c r="BV14" s="680"/>
      <c r="BW14" s="680"/>
      <c r="BX14" s="680"/>
      <c r="BY14" s="680"/>
      <c r="BZ14" s="680"/>
      <c r="CA14" s="680"/>
      <c r="CB14" s="689"/>
      <c r="CD14" s="694" t="s">
        <v>259</v>
      </c>
      <c r="CE14" s="695"/>
      <c r="CF14" s="695"/>
      <c r="CG14" s="695"/>
      <c r="CH14" s="695"/>
      <c r="CI14" s="695"/>
      <c r="CJ14" s="695"/>
      <c r="CK14" s="695"/>
      <c r="CL14" s="695"/>
      <c r="CM14" s="695"/>
      <c r="CN14" s="695"/>
      <c r="CO14" s="695"/>
      <c r="CP14" s="695"/>
      <c r="CQ14" s="696"/>
      <c r="CR14" s="679">
        <v>314740</v>
      </c>
      <c r="CS14" s="680"/>
      <c r="CT14" s="680"/>
      <c r="CU14" s="680"/>
      <c r="CV14" s="680"/>
      <c r="CW14" s="680"/>
      <c r="CX14" s="680"/>
      <c r="CY14" s="681"/>
      <c r="CZ14" s="682">
        <v>5.3</v>
      </c>
      <c r="DA14" s="682"/>
      <c r="DB14" s="682"/>
      <c r="DC14" s="682"/>
      <c r="DD14" s="688">
        <v>11923</v>
      </c>
      <c r="DE14" s="680"/>
      <c r="DF14" s="680"/>
      <c r="DG14" s="680"/>
      <c r="DH14" s="680"/>
      <c r="DI14" s="680"/>
      <c r="DJ14" s="680"/>
      <c r="DK14" s="680"/>
      <c r="DL14" s="680"/>
      <c r="DM14" s="680"/>
      <c r="DN14" s="680"/>
      <c r="DO14" s="680"/>
      <c r="DP14" s="681"/>
      <c r="DQ14" s="688">
        <v>304373</v>
      </c>
      <c r="DR14" s="680"/>
      <c r="DS14" s="680"/>
      <c r="DT14" s="680"/>
      <c r="DU14" s="680"/>
      <c r="DV14" s="680"/>
      <c r="DW14" s="680"/>
      <c r="DX14" s="680"/>
      <c r="DY14" s="680"/>
      <c r="DZ14" s="680"/>
      <c r="EA14" s="680"/>
      <c r="EB14" s="680"/>
      <c r="EC14" s="689"/>
    </row>
    <row r="15" spans="2:143" ht="11.25" customHeight="1" x14ac:dyDescent="0.15">
      <c r="B15" s="676" t="s">
        <v>260</v>
      </c>
      <c r="C15" s="677"/>
      <c r="D15" s="677"/>
      <c r="E15" s="677"/>
      <c r="F15" s="677"/>
      <c r="G15" s="677"/>
      <c r="H15" s="677"/>
      <c r="I15" s="677"/>
      <c r="J15" s="677"/>
      <c r="K15" s="677"/>
      <c r="L15" s="677"/>
      <c r="M15" s="677"/>
      <c r="N15" s="677"/>
      <c r="O15" s="677"/>
      <c r="P15" s="677"/>
      <c r="Q15" s="678"/>
      <c r="R15" s="679">
        <v>20099</v>
      </c>
      <c r="S15" s="680"/>
      <c r="T15" s="680"/>
      <c r="U15" s="680"/>
      <c r="V15" s="680"/>
      <c r="W15" s="680"/>
      <c r="X15" s="680"/>
      <c r="Y15" s="681"/>
      <c r="Z15" s="682">
        <v>0.3</v>
      </c>
      <c r="AA15" s="682"/>
      <c r="AB15" s="682"/>
      <c r="AC15" s="682"/>
      <c r="AD15" s="683">
        <v>20099</v>
      </c>
      <c r="AE15" s="683"/>
      <c r="AF15" s="683"/>
      <c r="AG15" s="683"/>
      <c r="AH15" s="683"/>
      <c r="AI15" s="683"/>
      <c r="AJ15" s="683"/>
      <c r="AK15" s="683"/>
      <c r="AL15" s="684">
        <v>0.6</v>
      </c>
      <c r="AM15" s="685"/>
      <c r="AN15" s="685"/>
      <c r="AO15" s="686"/>
      <c r="AP15" s="676" t="s">
        <v>261</v>
      </c>
      <c r="AQ15" s="677"/>
      <c r="AR15" s="677"/>
      <c r="AS15" s="677"/>
      <c r="AT15" s="677"/>
      <c r="AU15" s="677"/>
      <c r="AV15" s="677"/>
      <c r="AW15" s="677"/>
      <c r="AX15" s="677"/>
      <c r="AY15" s="677"/>
      <c r="AZ15" s="677"/>
      <c r="BA15" s="677"/>
      <c r="BB15" s="677"/>
      <c r="BC15" s="677"/>
      <c r="BD15" s="677"/>
      <c r="BE15" s="677"/>
      <c r="BF15" s="678"/>
      <c r="BG15" s="679">
        <v>111656</v>
      </c>
      <c r="BH15" s="680"/>
      <c r="BI15" s="680"/>
      <c r="BJ15" s="680"/>
      <c r="BK15" s="680"/>
      <c r="BL15" s="680"/>
      <c r="BM15" s="680"/>
      <c r="BN15" s="681"/>
      <c r="BO15" s="682">
        <v>3.6</v>
      </c>
      <c r="BP15" s="682"/>
      <c r="BQ15" s="682"/>
      <c r="BR15" s="682"/>
      <c r="BS15" s="688" t="s">
        <v>235</v>
      </c>
      <c r="BT15" s="680"/>
      <c r="BU15" s="680"/>
      <c r="BV15" s="680"/>
      <c r="BW15" s="680"/>
      <c r="BX15" s="680"/>
      <c r="BY15" s="680"/>
      <c r="BZ15" s="680"/>
      <c r="CA15" s="680"/>
      <c r="CB15" s="689"/>
      <c r="CD15" s="694" t="s">
        <v>262</v>
      </c>
      <c r="CE15" s="695"/>
      <c r="CF15" s="695"/>
      <c r="CG15" s="695"/>
      <c r="CH15" s="695"/>
      <c r="CI15" s="695"/>
      <c r="CJ15" s="695"/>
      <c r="CK15" s="695"/>
      <c r="CL15" s="695"/>
      <c r="CM15" s="695"/>
      <c r="CN15" s="695"/>
      <c r="CO15" s="695"/>
      <c r="CP15" s="695"/>
      <c r="CQ15" s="696"/>
      <c r="CR15" s="679">
        <v>667317</v>
      </c>
      <c r="CS15" s="680"/>
      <c r="CT15" s="680"/>
      <c r="CU15" s="680"/>
      <c r="CV15" s="680"/>
      <c r="CW15" s="680"/>
      <c r="CX15" s="680"/>
      <c r="CY15" s="681"/>
      <c r="CZ15" s="682">
        <v>11.3</v>
      </c>
      <c r="DA15" s="682"/>
      <c r="DB15" s="682"/>
      <c r="DC15" s="682"/>
      <c r="DD15" s="688">
        <v>59877</v>
      </c>
      <c r="DE15" s="680"/>
      <c r="DF15" s="680"/>
      <c r="DG15" s="680"/>
      <c r="DH15" s="680"/>
      <c r="DI15" s="680"/>
      <c r="DJ15" s="680"/>
      <c r="DK15" s="680"/>
      <c r="DL15" s="680"/>
      <c r="DM15" s="680"/>
      <c r="DN15" s="680"/>
      <c r="DO15" s="680"/>
      <c r="DP15" s="681"/>
      <c r="DQ15" s="688">
        <v>513344</v>
      </c>
      <c r="DR15" s="680"/>
      <c r="DS15" s="680"/>
      <c r="DT15" s="680"/>
      <c r="DU15" s="680"/>
      <c r="DV15" s="680"/>
      <c r="DW15" s="680"/>
      <c r="DX15" s="680"/>
      <c r="DY15" s="680"/>
      <c r="DZ15" s="680"/>
      <c r="EA15" s="680"/>
      <c r="EB15" s="680"/>
      <c r="EC15" s="689"/>
    </row>
    <row r="16" spans="2:143" ht="11.25" customHeight="1" x14ac:dyDescent="0.15">
      <c r="B16" s="676" t="s">
        <v>263</v>
      </c>
      <c r="C16" s="677"/>
      <c r="D16" s="677"/>
      <c r="E16" s="677"/>
      <c r="F16" s="677"/>
      <c r="G16" s="677"/>
      <c r="H16" s="677"/>
      <c r="I16" s="677"/>
      <c r="J16" s="677"/>
      <c r="K16" s="677"/>
      <c r="L16" s="677"/>
      <c r="M16" s="677"/>
      <c r="N16" s="677"/>
      <c r="O16" s="677"/>
      <c r="P16" s="677"/>
      <c r="Q16" s="678"/>
      <c r="R16" s="679" t="s">
        <v>235</v>
      </c>
      <c r="S16" s="680"/>
      <c r="T16" s="680"/>
      <c r="U16" s="680"/>
      <c r="V16" s="680"/>
      <c r="W16" s="680"/>
      <c r="X16" s="680"/>
      <c r="Y16" s="681"/>
      <c r="Z16" s="682" t="s">
        <v>235</v>
      </c>
      <c r="AA16" s="682"/>
      <c r="AB16" s="682"/>
      <c r="AC16" s="682"/>
      <c r="AD16" s="683" t="s">
        <v>129</v>
      </c>
      <c r="AE16" s="683"/>
      <c r="AF16" s="683"/>
      <c r="AG16" s="683"/>
      <c r="AH16" s="683"/>
      <c r="AI16" s="683"/>
      <c r="AJ16" s="683"/>
      <c r="AK16" s="683"/>
      <c r="AL16" s="684" t="s">
        <v>129</v>
      </c>
      <c r="AM16" s="685"/>
      <c r="AN16" s="685"/>
      <c r="AO16" s="686"/>
      <c r="AP16" s="676" t="s">
        <v>264</v>
      </c>
      <c r="AQ16" s="677"/>
      <c r="AR16" s="677"/>
      <c r="AS16" s="677"/>
      <c r="AT16" s="677"/>
      <c r="AU16" s="677"/>
      <c r="AV16" s="677"/>
      <c r="AW16" s="677"/>
      <c r="AX16" s="677"/>
      <c r="AY16" s="677"/>
      <c r="AZ16" s="677"/>
      <c r="BA16" s="677"/>
      <c r="BB16" s="677"/>
      <c r="BC16" s="677"/>
      <c r="BD16" s="677"/>
      <c r="BE16" s="677"/>
      <c r="BF16" s="678"/>
      <c r="BG16" s="679" t="s">
        <v>129</v>
      </c>
      <c r="BH16" s="680"/>
      <c r="BI16" s="680"/>
      <c r="BJ16" s="680"/>
      <c r="BK16" s="680"/>
      <c r="BL16" s="680"/>
      <c r="BM16" s="680"/>
      <c r="BN16" s="681"/>
      <c r="BO16" s="682" t="s">
        <v>235</v>
      </c>
      <c r="BP16" s="682"/>
      <c r="BQ16" s="682"/>
      <c r="BR16" s="682"/>
      <c r="BS16" s="688" t="s">
        <v>129</v>
      </c>
      <c r="BT16" s="680"/>
      <c r="BU16" s="680"/>
      <c r="BV16" s="680"/>
      <c r="BW16" s="680"/>
      <c r="BX16" s="680"/>
      <c r="BY16" s="680"/>
      <c r="BZ16" s="680"/>
      <c r="CA16" s="680"/>
      <c r="CB16" s="689"/>
      <c r="CD16" s="694" t="s">
        <v>265</v>
      </c>
      <c r="CE16" s="695"/>
      <c r="CF16" s="695"/>
      <c r="CG16" s="695"/>
      <c r="CH16" s="695"/>
      <c r="CI16" s="695"/>
      <c r="CJ16" s="695"/>
      <c r="CK16" s="695"/>
      <c r="CL16" s="695"/>
      <c r="CM16" s="695"/>
      <c r="CN16" s="695"/>
      <c r="CO16" s="695"/>
      <c r="CP16" s="695"/>
      <c r="CQ16" s="696"/>
      <c r="CR16" s="679" t="s">
        <v>129</v>
      </c>
      <c r="CS16" s="680"/>
      <c r="CT16" s="680"/>
      <c r="CU16" s="680"/>
      <c r="CV16" s="680"/>
      <c r="CW16" s="680"/>
      <c r="CX16" s="680"/>
      <c r="CY16" s="681"/>
      <c r="CZ16" s="682" t="s">
        <v>129</v>
      </c>
      <c r="DA16" s="682"/>
      <c r="DB16" s="682"/>
      <c r="DC16" s="682"/>
      <c r="DD16" s="688" t="s">
        <v>129</v>
      </c>
      <c r="DE16" s="680"/>
      <c r="DF16" s="680"/>
      <c r="DG16" s="680"/>
      <c r="DH16" s="680"/>
      <c r="DI16" s="680"/>
      <c r="DJ16" s="680"/>
      <c r="DK16" s="680"/>
      <c r="DL16" s="680"/>
      <c r="DM16" s="680"/>
      <c r="DN16" s="680"/>
      <c r="DO16" s="680"/>
      <c r="DP16" s="681"/>
      <c r="DQ16" s="688" t="s">
        <v>129</v>
      </c>
      <c r="DR16" s="680"/>
      <c r="DS16" s="680"/>
      <c r="DT16" s="680"/>
      <c r="DU16" s="680"/>
      <c r="DV16" s="680"/>
      <c r="DW16" s="680"/>
      <c r="DX16" s="680"/>
      <c r="DY16" s="680"/>
      <c r="DZ16" s="680"/>
      <c r="EA16" s="680"/>
      <c r="EB16" s="680"/>
      <c r="EC16" s="689"/>
    </row>
    <row r="17" spans="2:133" ht="11.25" customHeight="1" x14ac:dyDescent="0.15">
      <c r="B17" s="676" t="s">
        <v>266</v>
      </c>
      <c r="C17" s="677"/>
      <c r="D17" s="677"/>
      <c r="E17" s="677"/>
      <c r="F17" s="677"/>
      <c r="G17" s="677"/>
      <c r="H17" s="677"/>
      <c r="I17" s="677"/>
      <c r="J17" s="677"/>
      <c r="K17" s="677"/>
      <c r="L17" s="677"/>
      <c r="M17" s="677"/>
      <c r="N17" s="677"/>
      <c r="O17" s="677"/>
      <c r="P17" s="677"/>
      <c r="Q17" s="678"/>
      <c r="R17" s="679">
        <v>20245</v>
      </c>
      <c r="S17" s="680"/>
      <c r="T17" s="680"/>
      <c r="U17" s="680"/>
      <c r="V17" s="680"/>
      <c r="W17" s="680"/>
      <c r="X17" s="680"/>
      <c r="Y17" s="681"/>
      <c r="Z17" s="682">
        <v>0.3</v>
      </c>
      <c r="AA17" s="682"/>
      <c r="AB17" s="682"/>
      <c r="AC17" s="682"/>
      <c r="AD17" s="683">
        <v>20245</v>
      </c>
      <c r="AE17" s="683"/>
      <c r="AF17" s="683"/>
      <c r="AG17" s="683"/>
      <c r="AH17" s="683"/>
      <c r="AI17" s="683"/>
      <c r="AJ17" s="683"/>
      <c r="AK17" s="683"/>
      <c r="AL17" s="684">
        <v>0.6</v>
      </c>
      <c r="AM17" s="685"/>
      <c r="AN17" s="685"/>
      <c r="AO17" s="686"/>
      <c r="AP17" s="676" t="s">
        <v>267</v>
      </c>
      <c r="AQ17" s="677"/>
      <c r="AR17" s="677"/>
      <c r="AS17" s="677"/>
      <c r="AT17" s="677"/>
      <c r="AU17" s="677"/>
      <c r="AV17" s="677"/>
      <c r="AW17" s="677"/>
      <c r="AX17" s="677"/>
      <c r="AY17" s="677"/>
      <c r="AZ17" s="677"/>
      <c r="BA17" s="677"/>
      <c r="BB17" s="677"/>
      <c r="BC17" s="677"/>
      <c r="BD17" s="677"/>
      <c r="BE17" s="677"/>
      <c r="BF17" s="678"/>
      <c r="BG17" s="679" t="s">
        <v>129</v>
      </c>
      <c r="BH17" s="680"/>
      <c r="BI17" s="680"/>
      <c r="BJ17" s="680"/>
      <c r="BK17" s="680"/>
      <c r="BL17" s="680"/>
      <c r="BM17" s="680"/>
      <c r="BN17" s="681"/>
      <c r="BO17" s="682" t="s">
        <v>129</v>
      </c>
      <c r="BP17" s="682"/>
      <c r="BQ17" s="682"/>
      <c r="BR17" s="682"/>
      <c r="BS17" s="688" t="s">
        <v>235</v>
      </c>
      <c r="BT17" s="680"/>
      <c r="BU17" s="680"/>
      <c r="BV17" s="680"/>
      <c r="BW17" s="680"/>
      <c r="BX17" s="680"/>
      <c r="BY17" s="680"/>
      <c r="BZ17" s="680"/>
      <c r="CA17" s="680"/>
      <c r="CB17" s="689"/>
      <c r="CD17" s="694" t="s">
        <v>268</v>
      </c>
      <c r="CE17" s="695"/>
      <c r="CF17" s="695"/>
      <c r="CG17" s="695"/>
      <c r="CH17" s="695"/>
      <c r="CI17" s="695"/>
      <c r="CJ17" s="695"/>
      <c r="CK17" s="695"/>
      <c r="CL17" s="695"/>
      <c r="CM17" s="695"/>
      <c r="CN17" s="695"/>
      <c r="CO17" s="695"/>
      <c r="CP17" s="695"/>
      <c r="CQ17" s="696"/>
      <c r="CR17" s="679">
        <v>446982</v>
      </c>
      <c r="CS17" s="680"/>
      <c r="CT17" s="680"/>
      <c r="CU17" s="680"/>
      <c r="CV17" s="680"/>
      <c r="CW17" s="680"/>
      <c r="CX17" s="680"/>
      <c r="CY17" s="681"/>
      <c r="CZ17" s="682">
        <v>7.6</v>
      </c>
      <c r="DA17" s="682"/>
      <c r="DB17" s="682"/>
      <c r="DC17" s="682"/>
      <c r="DD17" s="688" t="s">
        <v>129</v>
      </c>
      <c r="DE17" s="680"/>
      <c r="DF17" s="680"/>
      <c r="DG17" s="680"/>
      <c r="DH17" s="680"/>
      <c r="DI17" s="680"/>
      <c r="DJ17" s="680"/>
      <c r="DK17" s="680"/>
      <c r="DL17" s="680"/>
      <c r="DM17" s="680"/>
      <c r="DN17" s="680"/>
      <c r="DO17" s="680"/>
      <c r="DP17" s="681"/>
      <c r="DQ17" s="688">
        <v>446982</v>
      </c>
      <c r="DR17" s="680"/>
      <c r="DS17" s="680"/>
      <c r="DT17" s="680"/>
      <c r="DU17" s="680"/>
      <c r="DV17" s="680"/>
      <c r="DW17" s="680"/>
      <c r="DX17" s="680"/>
      <c r="DY17" s="680"/>
      <c r="DZ17" s="680"/>
      <c r="EA17" s="680"/>
      <c r="EB17" s="680"/>
      <c r="EC17" s="689"/>
    </row>
    <row r="18" spans="2:133" ht="11.25" customHeight="1" x14ac:dyDescent="0.15">
      <c r="B18" s="676" t="s">
        <v>269</v>
      </c>
      <c r="C18" s="677"/>
      <c r="D18" s="677"/>
      <c r="E18" s="677"/>
      <c r="F18" s="677"/>
      <c r="G18" s="677"/>
      <c r="H18" s="677"/>
      <c r="I18" s="677"/>
      <c r="J18" s="677"/>
      <c r="K18" s="677"/>
      <c r="L18" s="677"/>
      <c r="M18" s="677"/>
      <c r="N18" s="677"/>
      <c r="O18" s="677"/>
      <c r="P18" s="677"/>
      <c r="Q18" s="678"/>
      <c r="R18" s="679">
        <v>120040</v>
      </c>
      <c r="S18" s="680"/>
      <c r="T18" s="680"/>
      <c r="U18" s="680"/>
      <c r="V18" s="680"/>
      <c r="W18" s="680"/>
      <c r="X18" s="680"/>
      <c r="Y18" s="681"/>
      <c r="Z18" s="682">
        <v>1.9</v>
      </c>
      <c r="AA18" s="682"/>
      <c r="AB18" s="682"/>
      <c r="AC18" s="682"/>
      <c r="AD18" s="683">
        <v>87569</v>
      </c>
      <c r="AE18" s="683"/>
      <c r="AF18" s="683"/>
      <c r="AG18" s="683"/>
      <c r="AH18" s="683"/>
      <c r="AI18" s="683"/>
      <c r="AJ18" s="683"/>
      <c r="AK18" s="683"/>
      <c r="AL18" s="684">
        <v>2.4</v>
      </c>
      <c r="AM18" s="685"/>
      <c r="AN18" s="685"/>
      <c r="AO18" s="686"/>
      <c r="AP18" s="676" t="s">
        <v>270</v>
      </c>
      <c r="AQ18" s="677"/>
      <c r="AR18" s="677"/>
      <c r="AS18" s="677"/>
      <c r="AT18" s="677"/>
      <c r="AU18" s="677"/>
      <c r="AV18" s="677"/>
      <c r="AW18" s="677"/>
      <c r="AX18" s="677"/>
      <c r="AY18" s="677"/>
      <c r="AZ18" s="677"/>
      <c r="BA18" s="677"/>
      <c r="BB18" s="677"/>
      <c r="BC18" s="677"/>
      <c r="BD18" s="677"/>
      <c r="BE18" s="677"/>
      <c r="BF18" s="678"/>
      <c r="BG18" s="679" t="s">
        <v>129</v>
      </c>
      <c r="BH18" s="680"/>
      <c r="BI18" s="680"/>
      <c r="BJ18" s="680"/>
      <c r="BK18" s="680"/>
      <c r="BL18" s="680"/>
      <c r="BM18" s="680"/>
      <c r="BN18" s="681"/>
      <c r="BO18" s="682" t="s">
        <v>129</v>
      </c>
      <c r="BP18" s="682"/>
      <c r="BQ18" s="682"/>
      <c r="BR18" s="682"/>
      <c r="BS18" s="688" t="s">
        <v>129</v>
      </c>
      <c r="BT18" s="680"/>
      <c r="BU18" s="680"/>
      <c r="BV18" s="680"/>
      <c r="BW18" s="680"/>
      <c r="BX18" s="680"/>
      <c r="BY18" s="680"/>
      <c r="BZ18" s="680"/>
      <c r="CA18" s="680"/>
      <c r="CB18" s="689"/>
      <c r="CD18" s="694" t="s">
        <v>271</v>
      </c>
      <c r="CE18" s="695"/>
      <c r="CF18" s="695"/>
      <c r="CG18" s="695"/>
      <c r="CH18" s="695"/>
      <c r="CI18" s="695"/>
      <c r="CJ18" s="695"/>
      <c r="CK18" s="695"/>
      <c r="CL18" s="695"/>
      <c r="CM18" s="695"/>
      <c r="CN18" s="695"/>
      <c r="CO18" s="695"/>
      <c r="CP18" s="695"/>
      <c r="CQ18" s="696"/>
      <c r="CR18" s="679" t="s">
        <v>129</v>
      </c>
      <c r="CS18" s="680"/>
      <c r="CT18" s="680"/>
      <c r="CU18" s="680"/>
      <c r="CV18" s="680"/>
      <c r="CW18" s="680"/>
      <c r="CX18" s="680"/>
      <c r="CY18" s="681"/>
      <c r="CZ18" s="682" t="s">
        <v>129</v>
      </c>
      <c r="DA18" s="682"/>
      <c r="DB18" s="682"/>
      <c r="DC18" s="682"/>
      <c r="DD18" s="688" t="s">
        <v>129</v>
      </c>
      <c r="DE18" s="680"/>
      <c r="DF18" s="680"/>
      <c r="DG18" s="680"/>
      <c r="DH18" s="680"/>
      <c r="DI18" s="680"/>
      <c r="DJ18" s="680"/>
      <c r="DK18" s="680"/>
      <c r="DL18" s="680"/>
      <c r="DM18" s="680"/>
      <c r="DN18" s="680"/>
      <c r="DO18" s="680"/>
      <c r="DP18" s="681"/>
      <c r="DQ18" s="688" t="s">
        <v>129</v>
      </c>
      <c r="DR18" s="680"/>
      <c r="DS18" s="680"/>
      <c r="DT18" s="680"/>
      <c r="DU18" s="680"/>
      <c r="DV18" s="680"/>
      <c r="DW18" s="680"/>
      <c r="DX18" s="680"/>
      <c r="DY18" s="680"/>
      <c r="DZ18" s="680"/>
      <c r="EA18" s="680"/>
      <c r="EB18" s="680"/>
      <c r="EC18" s="689"/>
    </row>
    <row r="19" spans="2:133" ht="11.25" customHeight="1" x14ac:dyDescent="0.15">
      <c r="B19" s="676" t="s">
        <v>272</v>
      </c>
      <c r="C19" s="677"/>
      <c r="D19" s="677"/>
      <c r="E19" s="677"/>
      <c r="F19" s="677"/>
      <c r="G19" s="677"/>
      <c r="H19" s="677"/>
      <c r="I19" s="677"/>
      <c r="J19" s="677"/>
      <c r="K19" s="677"/>
      <c r="L19" s="677"/>
      <c r="M19" s="677"/>
      <c r="N19" s="677"/>
      <c r="O19" s="677"/>
      <c r="P19" s="677"/>
      <c r="Q19" s="678"/>
      <c r="R19" s="679">
        <v>87569</v>
      </c>
      <c r="S19" s="680"/>
      <c r="T19" s="680"/>
      <c r="U19" s="680"/>
      <c r="V19" s="680"/>
      <c r="W19" s="680"/>
      <c r="X19" s="680"/>
      <c r="Y19" s="681"/>
      <c r="Z19" s="682">
        <v>1.4</v>
      </c>
      <c r="AA19" s="682"/>
      <c r="AB19" s="682"/>
      <c r="AC19" s="682"/>
      <c r="AD19" s="683">
        <v>87569</v>
      </c>
      <c r="AE19" s="683"/>
      <c r="AF19" s="683"/>
      <c r="AG19" s="683"/>
      <c r="AH19" s="683"/>
      <c r="AI19" s="683"/>
      <c r="AJ19" s="683"/>
      <c r="AK19" s="683"/>
      <c r="AL19" s="684">
        <v>2.4</v>
      </c>
      <c r="AM19" s="685"/>
      <c r="AN19" s="685"/>
      <c r="AO19" s="686"/>
      <c r="AP19" s="676" t="s">
        <v>273</v>
      </c>
      <c r="AQ19" s="677"/>
      <c r="AR19" s="677"/>
      <c r="AS19" s="677"/>
      <c r="AT19" s="677"/>
      <c r="AU19" s="677"/>
      <c r="AV19" s="677"/>
      <c r="AW19" s="677"/>
      <c r="AX19" s="677"/>
      <c r="AY19" s="677"/>
      <c r="AZ19" s="677"/>
      <c r="BA19" s="677"/>
      <c r="BB19" s="677"/>
      <c r="BC19" s="677"/>
      <c r="BD19" s="677"/>
      <c r="BE19" s="677"/>
      <c r="BF19" s="678"/>
      <c r="BG19" s="679" t="s">
        <v>129</v>
      </c>
      <c r="BH19" s="680"/>
      <c r="BI19" s="680"/>
      <c r="BJ19" s="680"/>
      <c r="BK19" s="680"/>
      <c r="BL19" s="680"/>
      <c r="BM19" s="680"/>
      <c r="BN19" s="681"/>
      <c r="BO19" s="682" t="s">
        <v>235</v>
      </c>
      <c r="BP19" s="682"/>
      <c r="BQ19" s="682"/>
      <c r="BR19" s="682"/>
      <c r="BS19" s="688" t="s">
        <v>235</v>
      </c>
      <c r="BT19" s="680"/>
      <c r="BU19" s="680"/>
      <c r="BV19" s="680"/>
      <c r="BW19" s="680"/>
      <c r="BX19" s="680"/>
      <c r="BY19" s="680"/>
      <c r="BZ19" s="680"/>
      <c r="CA19" s="680"/>
      <c r="CB19" s="689"/>
      <c r="CD19" s="694" t="s">
        <v>274</v>
      </c>
      <c r="CE19" s="695"/>
      <c r="CF19" s="695"/>
      <c r="CG19" s="695"/>
      <c r="CH19" s="695"/>
      <c r="CI19" s="695"/>
      <c r="CJ19" s="695"/>
      <c r="CK19" s="695"/>
      <c r="CL19" s="695"/>
      <c r="CM19" s="695"/>
      <c r="CN19" s="695"/>
      <c r="CO19" s="695"/>
      <c r="CP19" s="695"/>
      <c r="CQ19" s="696"/>
      <c r="CR19" s="679" t="s">
        <v>129</v>
      </c>
      <c r="CS19" s="680"/>
      <c r="CT19" s="680"/>
      <c r="CU19" s="680"/>
      <c r="CV19" s="680"/>
      <c r="CW19" s="680"/>
      <c r="CX19" s="680"/>
      <c r="CY19" s="681"/>
      <c r="CZ19" s="682" t="s">
        <v>129</v>
      </c>
      <c r="DA19" s="682"/>
      <c r="DB19" s="682"/>
      <c r="DC19" s="682"/>
      <c r="DD19" s="688" t="s">
        <v>235</v>
      </c>
      <c r="DE19" s="680"/>
      <c r="DF19" s="680"/>
      <c r="DG19" s="680"/>
      <c r="DH19" s="680"/>
      <c r="DI19" s="680"/>
      <c r="DJ19" s="680"/>
      <c r="DK19" s="680"/>
      <c r="DL19" s="680"/>
      <c r="DM19" s="680"/>
      <c r="DN19" s="680"/>
      <c r="DO19" s="680"/>
      <c r="DP19" s="681"/>
      <c r="DQ19" s="688" t="s">
        <v>129</v>
      </c>
      <c r="DR19" s="680"/>
      <c r="DS19" s="680"/>
      <c r="DT19" s="680"/>
      <c r="DU19" s="680"/>
      <c r="DV19" s="680"/>
      <c r="DW19" s="680"/>
      <c r="DX19" s="680"/>
      <c r="DY19" s="680"/>
      <c r="DZ19" s="680"/>
      <c r="EA19" s="680"/>
      <c r="EB19" s="680"/>
      <c r="EC19" s="689"/>
    </row>
    <row r="20" spans="2:133" ht="11.25" customHeight="1" x14ac:dyDescent="0.15">
      <c r="B20" s="676" t="s">
        <v>275</v>
      </c>
      <c r="C20" s="677"/>
      <c r="D20" s="677"/>
      <c r="E20" s="677"/>
      <c r="F20" s="677"/>
      <c r="G20" s="677"/>
      <c r="H20" s="677"/>
      <c r="I20" s="677"/>
      <c r="J20" s="677"/>
      <c r="K20" s="677"/>
      <c r="L20" s="677"/>
      <c r="M20" s="677"/>
      <c r="N20" s="677"/>
      <c r="O20" s="677"/>
      <c r="P20" s="677"/>
      <c r="Q20" s="678"/>
      <c r="R20" s="679">
        <v>32471</v>
      </c>
      <c r="S20" s="680"/>
      <c r="T20" s="680"/>
      <c r="U20" s="680"/>
      <c r="V20" s="680"/>
      <c r="W20" s="680"/>
      <c r="X20" s="680"/>
      <c r="Y20" s="681"/>
      <c r="Z20" s="682">
        <v>0.5</v>
      </c>
      <c r="AA20" s="682"/>
      <c r="AB20" s="682"/>
      <c r="AC20" s="682"/>
      <c r="AD20" s="683" t="s">
        <v>129</v>
      </c>
      <c r="AE20" s="683"/>
      <c r="AF20" s="683"/>
      <c r="AG20" s="683"/>
      <c r="AH20" s="683"/>
      <c r="AI20" s="683"/>
      <c r="AJ20" s="683"/>
      <c r="AK20" s="683"/>
      <c r="AL20" s="684" t="s">
        <v>129</v>
      </c>
      <c r="AM20" s="685"/>
      <c r="AN20" s="685"/>
      <c r="AO20" s="686"/>
      <c r="AP20" s="676" t="s">
        <v>276</v>
      </c>
      <c r="AQ20" s="677"/>
      <c r="AR20" s="677"/>
      <c r="AS20" s="677"/>
      <c r="AT20" s="677"/>
      <c r="AU20" s="677"/>
      <c r="AV20" s="677"/>
      <c r="AW20" s="677"/>
      <c r="AX20" s="677"/>
      <c r="AY20" s="677"/>
      <c r="AZ20" s="677"/>
      <c r="BA20" s="677"/>
      <c r="BB20" s="677"/>
      <c r="BC20" s="677"/>
      <c r="BD20" s="677"/>
      <c r="BE20" s="677"/>
      <c r="BF20" s="678"/>
      <c r="BG20" s="679" t="s">
        <v>129</v>
      </c>
      <c r="BH20" s="680"/>
      <c r="BI20" s="680"/>
      <c r="BJ20" s="680"/>
      <c r="BK20" s="680"/>
      <c r="BL20" s="680"/>
      <c r="BM20" s="680"/>
      <c r="BN20" s="681"/>
      <c r="BO20" s="682" t="s">
        <v>129</v>
      </c>
      <c r="BP20" s="682"/>
      <c r="BQ20" s="682"/>
      <c r="BR20" s="682"/>
      <c r="BS20" s="688" t="s">
        <v>129</v>
      </c>
      <c r="BT20" s="680"/>
      <c r="BU20" s="680"/>
      <c r="BV20" s="680"/>
      <c r="BW20" s="680"/>
      <c r="BX20" s="680"/>
      <c r="BY20" s="680"/>
      <c r="BZ20" s="680"/>
      <c r="CA20" s="680"/>
      <c r="CB20" s="689"/>
      <c r="CD20" s="694" t="s">
        <v>277</v>
      </c>
      <c r="CE20" s="695"/>
      <c r="CF20" s="695"/>
      <c r="CG20" s="695"/>
      <c r="CH20" s="695"/>
      <c r="CI20" s="695"/>
      <c r="CJ20" s="695"/>
      <c r="CK20" s="695"/>
      <c r="CL20" s="695"/>
      <c r="CM20" s="695"/>
      <c r="CN20" s="695"/>
      <c r="CO20" s="695"/>
      <c r="CP20" s="695"/>
      <c r="CQ20" s="696"/>
      <c r="CR20" s="679">
        <v>5892964</v>
      </c>
      <c r="CS20" s="680"/>
      <c r="CT20" s="680"/>
      <c r="CU20" s="680"/>
      <c r="CV20" s="680"/>
      <c r="CW20" s="680"/>
      <c r="CX20" s="680"/>
      <c r="CY20" s="681"/>
      <c r="CZ20" s="682">
        <v>100</v>
      </c>
      <c r="DA20" s="682"/>
      <c r="DB20" s="682"/>
      <c r="DC20" s="682"/>
      <c r="DD20" s="688">
        <v>682204</v>
      </c>
      <c r="DE20" s="680"/>
      <c r="DF20" s="680"/>
      <c r="DG20" s="680"/>
      <c r="DH20" s="680"/>
      <c r="DI20" s="680"/>
      <c r="DJ20" s="680"/>
      <c r="DK20" s="680"/>
      <c r="DL20" s="680"/>
      <c r="DM20" s="680"/>
      <c r="DN20" s="680"/>
      <c r="DO20" s="680"/>
      <c r="DP20" s="681"/>
      <c r="DQ20" s="688">
        <v>4224878</v>
      </c>
      <c r="DR20" s="680"/>
      <c r="DS20" s="680"/>
      <c r="DT20" s="680"/>
      <c r="DU20" s="680"/>
      <c r="DV20" s="680"/>
      <c r="DW20" s="680"/>
      <c r="DX20" s="680"/>
      <c r="DY20" s="680"/>
      <c r="DZ20" s="680"/>
      <c r="EA20" s="680"/>
      <c r="EB20" s="680"/>
      <c r="EC20" s="689"/>
    </row>
    <row r="21" spans="2:133" ht="11.25" customHeight="1" x14ac:dyDescent="0.15">
      <c r="B21" s="676" t="s">
        <v>278</v>
      </c>
      <c r="C21" s="677"/>
      <c r="D21" s="677"/>
      <c r="E21" s="677"/>
      <c r="F21" s="677"/>
      <c r="G21" s="677"/>
      <c r="H21" s="677"/>
      <c r="I21" s="677"/>
      <c r="J21" s="677"/>
      <c r="K21" s="677"/>
      <c r="L21" s="677"/>
      <c r="M21" s="677"/>
      <c r="N21" s="677"/>
      <c r="O21" s="677"/>
      <c r="P21" s="677"/>
      <c r="Q21" s="678"/>
      <c r="R21" s="679" t="s">
        <v>129</v>
      </c>
      <c r="S21" s="680"/>
      <c r="T21" s="680"/>
      <c r="U21" s="680"/>
      <c r="V21" s="680"/>
      <c r="W21" s="680"/>
      <c r="X21" s="680"/>
      <c r="Y21" s="681"/>
      <c r="Z21" s="682" t="s">
        <v>235</v>
      </c>
      <c r="AA21" s="682"/>
      <c r="AB21" s="682"/>
      <c r="AC21" s="682"/>
      <c r="AD21" s="683" t="s">
        <v>235</v>
      </c>
      <c r="AE21" s="683"/>
      <c r="AF21" s="683"/>
      <c r="AG21" s="683"/>
      <c r="AH21" s="683"/>
      <c r="AI21" s="683"/>
      <c r="AJ21" s="683"/>
      <c r="AK21" s="683"/>
      <c r="AL21" s="684" t="s">
        <v>129</v>
      </c>
      <c r="AM21" s="685"/>
      <c r="AN21" s="685"/>
      <c r="AO21" s="686"/>
      <c r="AP21" s="697" t="s">
        <v>279</v>
      </c>
      <c r="AQ21" s="698"/>
      <c r="AR21" s="698"/>
      <c r="AS21" s="698"/>
      <c r="AT21" s="698"/>
      <c r="AU21" s="698"/>
      <c r="AV21" s="698"/>
      <c r="AW21" s="698"/>
      <c r="AX21" s="698"/>
      <c r="AY21" s="698"/>
      <c r="AZ21" s="698"/>
      <c r="BA21" s="698"/>
      <c r="BB21" s="698"/>
      <c r="BC21" s="698"/>
      <c r="BD21" s="698"/>
      <c r="BE21" s="698"/>
      <c r="BF21" s="699"/>
      <c r="BG21" s="679" t="s">
        <v>129</v>
      </c>
      <c r="BH21" s="680"/>
      <c r="BI21" s="680"/>
      <c r="BJ21" s="680"/>
      <c r="BK21" s="680"/>
      <c r="BL21" s="680"/>
      <c r="BM21" s="680"/>
      <c r="BN21" s="681"/>
      <c r="BO21" s="682" t="s">
        <v>129</v>
      </c>
      <c r="BP21" s="682"/>
      <c r="BQ21" s="682"/>
      <c r="BR21" s="682"/>
      <c r="BS21" s="688" t="s">
        <v>129</v>
      </c>
      <c r="BT21" s="680"/>
      <c r="BU21" s="680"/>
      <c r="BV21" s="680"/>
      <c r="BW21" s="680"/>
      <c r="BX21" s="680"/>
      <c r="BY21" s="680"/>
      <c r="BZ21" s="680"/>
      <c r="CA21" s="680"/>
      <c r="CB21" s="689"/>
      <c r="CD21" s="703"/>
      <c r="CE21" s="704"/>
      <c r="CF21" s="704"/>
      <c r="CG21" s="704"/>
      <c r="CH21" s="704"/>
      <c r="CI21" s="704"/>
      <c r="CJ21" s="704"/>
      <c r="CK21" s="704"/>
      <c r="CL21" s="704"/>
      <c r="CM21" s="704"/>
      <c r="CN21" s="704"/>
      <c r="CO21" s="704"/>
      <c r="CP21" s="704"/>
      <c r="CQ21" s="705"/>
      <c r="CR21" s="706"/>
      <c r="CS21" s="701"/>
      <c r="CT21" s="701"/>
      <c r="CU21" s="701"/>
      <c r="CV21" s="701"/>
      <c r="CW21" s="701"/>
      <c r="CX21" s="701"/>
      <c r="CY21" s="707"/>
      <c r="CZ21" s="708"/>
      <c r="DA21" s="708"/>
      <c r="DB21" s="708"/>
      <c r="DC21" s="708"/>
      <c r="DD21" s="700"/>
      <c r="DE21" s="701"/>
      <c r="DF21" s="701"/>
      <c r="DG21" s="701"/>
      <c r="DH21" s="701"/>
      <c r="DI21" s="701"/>
      <c r="DJ21" s="701"/>
      <c r="DK21" s="701"/>
      <c r="DL21" s="701"/>
      <c r="DM21" s="701"/>
      <c r="DN21" s="701"/>
      <c r="DO21" s="701"/>
      <c r="DP21" s="707"/>
      <c r="DQ21" s="700"/>
      <c r="DR21" s="701"/>
      <c r="DS21" s="701"/>
      <c r="DT21" s="701"/>
      <c r="DU21" s="701"/>
      <c r="DV21" s="701"/>
      <c r="DW21" s="701"/>
      <c r="DX21" s="701"/>
      <c r="DY21" s="701"/>
      <c r="DZ21" s="701"/>
      <c r="EA21" s="701"/>
      <c r="EB21" s="701"/>
      <c r="EC21" s="702"/>
    </row>
    <row r="22" spans="2:133" ht="11.25" customHeight="1" x14ac:dyDescent="0.15">
      <c r="B22" s="676" t="s">
        <v>280</v>
      </c>
      <c r="C22" s="677"/>
      <c r="D22" s="677"/>
      <c r="E22" s="677"/>
      <c r="F22" s="677"/>
      <c r="G22" s="677"/>
      <c r="H22" s="677"/>
      <c r="I22" s="677"/>
      <c r="J22" s="677"/>
      <c r="K22" s="677"/>
      <c r="L22" s="677"/>
      <c r="M22" s="677"/>
      <c r="N22" s="677"/>
      <c r="O22" s="677"/>
      <c r="P22" s="677"/>
      <c r="Q22" s="678"/>
      <c r="R22" s="679">
        <v>3604901</v>
      </c>
      <c r="S22" s="680"/>
      <c r="T22" s="680"/>
      <c r="U22" s="680"/>
      <c r="V22" s="680"/>
      <c r="W22" s="680"/>
      <c r="X22" s="680"/>
      <c r="Y22" s="681"/>
      <c r="Z22" s="682">
        <v>57.7</v>
      </c>
      <c r="AA22" s="682"/>
      <c r="AB22" s="682"/>
      <c r="AC22" s="682"/>
      <c r="AD22" s="683">
        <v>3572430</v>
      </c>
      <c r="AE22" s="683"/>
      <c r="AF22" s="683"/>
      <c r="AG22" s="683"/>
      <c r="AH22" s="683"/>
      <c r="AI22" s="683"/>
      <c r="AJ22" s="683"/>
      <c r="AK22" s="683"/>
      <c r="AL22" s="684">
        <v>99.8</v>
      </c>
      <c r="AM22" s="685"/>
      <c r="AN22" s="685"/>
      <c r="AO22" s="686"/>
      <c r="AP22" s="697" t="s">
        <v>281</v>
      </c>
      <c r="AQ22" s="698"/>
      <c r="AR22" s="698"/>
      <c r="AS22" s="698"/>
      <c r="AT22" s="698"/>
      <c r="AU22" s="698"/>
      <c r="AV22" s="698"/>
      <c r="AW22" s="698"/>
      <c r="AX22" s="698"/>
      <c r="AY22" s="698"/>
      <c r="AZ22" s="698"/>
      <c r="BA22" s="698"/>
      <c r="BB22" s="698"/>
      <c r="BC22" s="698"/>
      <c r="BD22" s="698"/>
      <c r="BE22" s="698"/>
      <c r="BF22" s="699"/>
      <c r="BG22" s="679" t="s">
        <v>235</v>
      </c>
      <c r="BH22" s="680"/>
      <c r="BI22" s="680"/>
      <c r="BJ22" s="680"/>
      <c r="BK22" s="680"/>
      <c r="BL22" s="680"/>
      <c r="BM22" s="680"/>
      <c r="BN22" s="681"/>
      <c r="BO22" s="682" t="s">
        <v>129</v>
      </c>
      <c r="BP22" s="682"/>
      <c r="BQ22" s="682"/>
      <c r="BR22" s="682"/>
      <c r="BS22" s="688" t="s">
        <v>129</v>
      </c>
      <c r="BT22" s="680"/>
      <c r="BU22" s="680"/>
      <c r="BV22" s="680"/>
      <c r="BW22" s="680"/>
      <c r="BX22" s="680"/>
      <c r="BY22" s="680"/>
      <c r="BZ22" s="680"/>
      <c r="CA22" s="680"/>
      <c r="CB22" s="689"/>
      <c r="CD22" s="661" t="s">
        <v>282</v>
      </c>
      <c r="CE22" s="662"/>
      <c r="CF22" s="662"/>
      <c r="CG22" s="662"/>
      <c r="CH22" s="662"/>
      <c r="CI22" s="662"/>
      <c r="CJ22" s="662"/>
      <c r="CK22" s="662"/>
      <c r="CL22" s="662"/>
      <c r="CM22" s="662"/>
      <c r="CN22" s="662"/>
      <c r="CO22" s="662"/>
      <c r="CP22" s="662"/>
      <c r="CQ22" s="662"/>
      <c r="CR22" s="662"/>
      <c r="CS22" s="662"/>
      <c r="CT22" s="662"/>
      <c r="CU22" s="662"/>
      <c r="CV22" s="662"/>
      <c r="CW22" s="662"/>
      <c r="CX22" s="662"/>
      <c r="CY22" s="662"/>
      <c r="CZ22" s="662"/>
      <c r="DA22" s="662"/>
      <c r="DB22" s="662"/>
      <c r="DC22" s="662"/>
      <c r="DD22" s="662"/>
      <c r="DE22" s="662"/>
      <c r="DF22" s="662"/>
      <c r="DG22" s="662"/>
      <c r="DH22" s="662"/>
      <c r="DI22" s="662"/>
      <c r="DJ22" s="662"/>
      <c r="DK22" s="662"/>
      <c r="DL22" s="662"/>
      <c r="DM22" s="662"/>
      <c r="DN22" s="662"/>
      <c r="DO22" s="662"/>
      <c r="DP22" s="662"/>
      <c r="DQ22" s="662"/>
      <c r="DR22" s="662"/>
      <c r="DS22" s="662"/>
      <c r="DT22" s="662"/>
      <c r="DU22" s="662"/>
      <c r="DV22" s="662"/>
      <c r="DW22" s="662"/>
      <c r="DX22" s="662"/>
      <c r="DY22" s="662"/>
      <c r="DZ22" s="662"/>
      <c r="EA22" s="662"/>
      <c r="EB22" s="662"/>
      <c r="EC22" s="663"/>
    </row>
    <row r="23" spans="2:133" ht="11.25" customHeight="1" x14ac:dyDescent="0.15">
      <c r="B23" s="676" t="s">
        <v>283</v>
      </c>
      <c r="C23" s="677"/>
      <c r="D23" s="677"/>
      <c r="E23" s="677"/>
      <c r="F23" s="677"/>
      <c r="G23" s="677"/>
      <c r="H23" s="677"/>
      <c r="I23" s="677"/>
      <c r="J23" s="677"/>
      <c r="K23" s="677"/>
      <c r="L23" s="677"/>
      <c r="M23" s="677"/>
      <c r="N23" s="677"/>
      <c r="O23" s="677"/>
      <c r="P23" s="677"/>
      <c r="Q23" s="678"/>
      <c r="R23" s="679">
        <v>2225</v>
      </c>
      <c r="S23" s="680"/>
      <c r="T23" s="680"/>
      <c r="U23" s="680"/>
      <c r="V23" s="680"/>
      <c r="W23" s="680"/>
      <c r="X23" s="680"/>
      <c r="Y23" s="681"/>
      <c r="Z23" s="682">
        <v>0</v>
      </c>
      <c r="AA23" s="682"/>
      <c r="AB23" s="682"/>
      <c r="AC23" s="682"/>
      <c r="AD23" s="683">
        <v>2225</v>
      </c>
      <c r="AE23" s="683"/>
      <c r="AF23" s="683"/>
      <c r="AG23" s="683"/>
      <c r="AH23" s="683"/>
      <c r="AI23" s="683"/>
      <c r="AJ23" s="683"/>
      <c r="AK23" s="683"/>
      <c r="AL23" s="684">
        <v>0.1</v>
      </c>
      <c r="AM23" s="685"/>
      <c r="AN23" s="685"/>
      <c r="AO23" s="686"/>
      <c r="AP23" s="697" t="s">
        <v>284</v>
      </c>
      <c r="AQ23" s="698"/>
      <c r="AR23" s="698"/>
      <c r="AS23" s="698"/>
      <c r="AT23" s="698"/>
      <c r="AU23" s="698"/>
      <c r="AV23" s="698"/>
      <c r="AW23" s="698"/>
      <c r="AX23" s="698"/>
      <c r="AY23" s="698"/>
      <c r="AZ23" s="698"/>
      <c r="BA23" s="698"/>
      <c r="BB23" s="698"/>
      <c r="BC23" s="698"/>
      <c r="BD23" s="698"/>
      <c r="BE23" s="698"/>
      <c r="BF23" s="699"/>
      <c r="BG23" s="679" t="s">
        <v>129</v>
      </c>
      <c r="BH23" s="680"/>
      <c r="BI23" s="680"/>
      <c r="BJ23" s="680"/>
      <c r="BK23" s="680"/>
      <c r="BL23" s="680"/>
      <c r="BM23" s="680"/>
      <c r="BN23" s="681"/>
      <c r="BO23" s="682" t="s">
        <v>129</v>
      </c>
      <c r="BP23" s="682"/>
      <c r="BQ23" s="682"/>
      <c r="BR23" s="682"/>
      <c r="BS23" s="688" t="s">
        <v>235</v>
      </c>
      <c r="BT23" s="680"/>
      <c r="BU23" s="680"/>
      <c r="BV23" s="680"/>
      <c r="BW23" s="680"/>
      <c r="BX23" s="680"/>
      <c r="BY23" s="680"/>
      <c r="BZ23" s="680"/>
      <c r="CA23" s="680"/>
      <c r="CB23" s="689"/>
      <c r="CD23" s="661" t="s">
        <v>223</v>
      </c>
      <c r="CE23" s="662"/>
      <c r="CF23" s="662"/>
      <c r="CG23" s="662"/>
      <c r="CH23" s="662"/>
      <c r="CI23" s="662"/>
      <c r="CJ23" s="662"/>
      <c r="CK23" s="662"/>
      <c r="CL23" s="662"/>
      <c r="CM23" s="662"/>
      <c r="CN23" s="662"/>
      <c r="CO23" s="662"/>
      <c r="CP23" s="662"/>
      <c r="CQ23" s="663"/>
      <c r="CR23" s="661" t="s">
        <v>285</v>
      </c>
      <c r="CS23" s="662"/>
      <c r="CT23" s="662"/>
      <c r="CU23" s="662"/>
      <c r="CV23" s="662"/>
      <c r="CW23" s="662"/>
      <c r="CX23" s="662"/>
      <c r="CY23" s="663"/>
      <c r="CZ23" s="661" t="s">
        <v>286</v>
      </c>
      <c r="DA23" s="662"/>
      <c r="DB23" s="662"/>
      <c r="DC23" s="663"/>
      <c r="DD23" s="661" t="s">
        <v>287</v>
      </c>
      <c r="DE23" s="662"/>
      <c r="DF23" s="662"/>
      <c r="DG23" s="662"/>
      <c r="DH23" s="662"/>
      <c r="DI23" s="662"/>
      <c r="DJ23" s="662"/>
      <c r="DK23" s="663"/>
      <c r="DL23" s="709" t="s">
        <v>288</v>
      </c>
      <c r="DM23" s="710"/>
      <c r="DN23" s="710"/>
      <c r="DO23" s="710"/>
      <c r="DP23" s="710"/>
      <c r="DQ23" s="710"/>
      <c r="DR23" s="710"/>
      <c r="DS23" s="710"/>
      <c r="DT23" s="710"/>
      <c r="DU23" s="710"/>
      <c r="DV23" s="711"/>
      <c r="DW23" s="661" t="s">
        <v>289</v>
      </c>
      <c r="DX23" s="662"/>
      <c r="DY23" s="662"/>
      <c r="DZ23" s="662"/>
      <c r="EA23" s="662"/>
      <c r="EB23" s="662"/>
      <c r="EC23" s="663"/>
    </row>
    <row r="24" spans="2:133" ht="11.25" customHeight="1" x14ac:dyDescent="0.15">
      <c r="B24" s="676" t="s">
        <v>290</v>
      </c>
      <c r="C24" s="677"/>
      <c r="D24" s="677"/>
      <c r="E24" s="677"/>
      <c r="F24" s="677"/>
      <c r="G24" s="677"/>
      <c r="H24" s="677"/>
      <c r="I24" s="677"/>
      <c r="J24" s="677"/>
      <c r="K24" s="677"/>
      <c r="L24" s="677"/>
      <c r="M24" s="677"/>
      <c r="N24" s="677"/>
      <c r="O24" s="677"/>
      <c r="P24" s="677"/>
      <c r="Q24" s="678"/>
      <c r="R24" s="679">
        <v>140470</v>
      </c>
      <c r="S24" s="680"/>
      <c r="T24" s="680"/>
      <c r="U24" s="680"/>
      <c r="V24" s="680"/>
      <c r="W24" s="680"/>
      <c r="X24" s="680"/>
      <c r="Y24" s="681"/>
      <c r="Z24" s="682">
        <v>2.2000000000000002</v>
      </c>
      <c r="AA24" s="682"/>
      <c r="AB24" s="682"/>
      <c r="AC24" s="682"/>
      <c r="AD24" s="683" t="s">
        <v>129</v>
      </c>
      <c r="AE24" s="683"/>
      <c r="AF24" s="683"/>
      <c r="AG24" s="683"/>
      <c r="AH24" s="683"/>
      <c r="AI24" s="683"/>
      <c r="AJ24" s="683"/>
      <c r="AK24" s="683"/>
      <c r="AL24" s="684" t="s">
        <v>129</v>
      </c>
      <c r="AM24" s="685"/>
      <c r="AN24" s="685"/>
      <c r="AO24" s="686"/>
      <c r="AP24" s="697" t="s">
        <v>291</v>
      </c>
      <c r="AQ24" s="698"/>
      <c r="AR24" s="698"/>
      <c r="AS24" s="698"/>
      <c r="AT24" s="698"/>
      <c r="AU24" s="698"/>
      <c r="AV24" s="698"/>
      <c r="AW24" s="698"/>
      <c r="AX24" s="698"/>
      <c r="AY24" s="698"/>
      <c r="AZ24" s="698"/>
      <c r="BA24" s="698"/>
      <c r="BB24" s="698"/>
      <c r="BC24" s="698"/>
      <c r="BD24" s="698"/>
      <c r="BE24" s="698"/>
      <c r="BF24" s="699"/>
      <c r="BG24" s="679" t="s">
        <v>129</v>
      </c>
      <c r="BH24" s="680"/>
      <c r="BI24" s="680"/>
      <c r="BJ24" s="680"/>
      <c r="BK24" s="680"/>
      <c r="BL24" s="680"/>
      <c r="BM24" s="680"/>
      <c r="BN24" s="681"/>
      <c r="BO24" s="682" t="s">
        <v>235</v>
      </c>
      <c r="BP24" s="682"/>
      <c r="BQ24" s="682"/>
      <c r="BR24" s="682"/>
      <c r="BS24" s="688" t="s">
        <v>129</v>
      </c>
      <c r="BT24" s="680"/>
      <c r="BU24" s="680"/>
      <c r="BV24" s="680"/>
      <c r="BW24" s="680"/>
      <c r="BX24" s="680"/>
      <c r="BY24" s="680"/>
      <c r="BZ24" s="680"/>
      <c r="CA24" s="680"/>
      <c r="CB24" s="689"/>
      <c r="CD24" s="690" t="s">
        <v>292</v>
      </c>
      <c r="CE24" s="691"/>
      <c r="CF24" s="691"/>
      <c r="CG24" s="691"/>
      <c r="CH24" s="691"/>
      <c r="CI24" s="691"/>
      <c r="CJ24" s="691"/>
      <c r="CK24" s="691"/>
      <c r="CL24" s="691"/>
      <c r="CM24" s="691"/>
      <c r="CN24" s="691"/>
      <c r="CO24" s="691"/>
      <c r="CP24" s="691"/>
      <c r="CQ24" s="692"/>
      <c r="CR24" s="668">
        <v>2555024</v>
      </c>
      <c r="CS24" s="669"/>
      <c r="CT24" s="669"/>
      <c r="CU24" s="669"/>
      <c r="CV24" s="669"/>
      <c r="CW24" s="669"/>
      <c r="CX24" s="669"/>
      <c r="CY24" s="670"/>
      <c r="CZ24" s="673">
        <v>43.4</v>
      </c>
      <c r="DA24" s="674"/>
      <c r="DB24" s="674"/>
      <c r="DC24" s="693"/>
      <c r="DD24" s="712">
        <v>1659978</v>
      </c>
      <c r="DE24" s="669"/>
      <c r="DF24" s="669"/>
      <c r="DG24" s="669"/>
      <c r="DH24" s="669"/>
      <c r="DI24" s="669"/>
      <c r="DJ24" s="669"/>
      <c r="DK24" s="670"/>
      <c r="DL24" s="712">
        <v>1659702</v>
      </c>
      <c r="DM24" s="669"/>
      <c r="DN24" s="669"/>
      <c r="DO24" s="669"/>
      <c r="DP24" s="669"/>
      <c r="DQ24" s="669"/>
      <c r="DR24" s="669"/>
      <c r="DS24" s="669"/>
      <c r="DT24" s="669"/>
      <c r="DU24" s="669"/>
      <c r="DV24" s="670"/>
      <c r="DW24" s="673">
        <v>45.4</v>
      </c>
      <c r="DX24" s="674"/>
      <c r="DY24" s="674"/>
      <c r="DZ24" s="674"/>
      <c r="EA24" s="674"/>
      <c r="EB24" s="674"/>
      <c r="EC24" s="675"/>
    </row>
    <row r="25" spans="2:133" ht="11.25" customHeight="1" x14ac:dyDescent="0.15">
      <c r="B25" s="676" t="s">
        <v>293</v>
      </c>
      <c r="C25" s="677"/>
      <c r="D25" s="677"/>
      <c r="E25" s="677"/>
      <c r="F25" s="677"/>
      <c r="G25" s="677"/>
      <c r="H25" s="677"/>
      <c r="I25" s="677"/>
      <c r="J25" s="677"/>
      <c r="K25" s="677"/>
      <c r="L25" s="677"/>
      <c r="M25" s="677"/>
      <c r="N25" s="677"/>
      <c r="O25" s="677"/>
      <c r="P25" s="677"/>
      <c r="Q25" s="678"/>
      <c r="R25" s="679">
        <v>26876</v>
      </c>
      <c r="S25" s="680"/>
      <c r="T25" s="680"/>
      <c r="U25" s="680"/>
      <c r="V25" s="680"/>
      <c r="W25" s="680"/>
      <c r="X25" s="680"/>
      <c r="Y25" s="681"/>
      <c r="Z25" s="682">
        <v>0.4</v>
      </c>
      <c r="AA25" s="682"/>
      <c r="AB25" s="682"/>
      <c r="AC25" s="682"/>
      <c r="AD25" s="683">
        <v>4102</v>
      </c>
      <c r="AE25" s="683"/>
      <c r="AF25" s="683"/>
      <c r="AG25" s="683"/>
      <c r="AH25" s="683"/>
      <c r="AI25" s="683"/>
      <c r="AJ25" s="683"/>
      <c r="AK25" s="683"/>
      <c r="AL25" s="684">
        <v>0.1</v>
      </c>
      <c r="AM25" s="685"/>
      <c r="AN25" s="685"/>
      <c r="AO25" s="686"/>
      <c r="AP25" s="697" t="s">
        <v>294</v>
      </c>
      <c r="AQ25" s="698"/>
      <c r="AR25" s="698"/>
      <c r="AS25" s="698"/>
      <c r="AT25" s="698"/>
      <c r="AU25" s="698"/>
      <c r="AV25" s="698"/>
      <c r="AW25" s="698"/>
      <c r="AX25" s="698"/>
      <c r="AY25" s="698"/>
      <c r="AZ25" s="698"/>
      <c r="BA25" s="698"/>
      <c r="BB25" s="698"/>
      <c r="BC25" s="698"/>
      <c r="BD25" s="698"/>
      <c r="BE25" s="698"/>
      <c r="BF25" s="699"/>
      <c r="BG25" s="679" t="s">
        <v>129</v>
      </c>
      <c r="BH25" s="680"/>
      <c r="BI25" s="680"/>
      <c r="BJ25" s="680"/>
      <c r="BK25" s="680"/>
      <c r="BL25" s="680"/>
      <c r="BM25" s="680"/>
      <c r="BN25" s="681"/>
      <c r="BO25" s="682" t="s">
        <v>129</v>
      </c>
      <c r="BP25" s="682"/>
      <c r="BQ25" s="682"/>
      <c r="BR25" s="682"/>
      <c r="BS25" s="688" t="s">
        <v>235</v>
      </c>
      <c r="BT25" s="680"/>
      <c r="BU25" s="680"/>
      <c r="BV25" s="680"/>
      <c r="BW25" s="680"/>
      <c r="BX25" s="680"/>
      <c r="BY25" s="680"/>
      <c r="BZ25" s="680"/>
      <c r="CA25" s="680"/>
      <c r="CB25" s="689"/>
      <c r="CD25" s="694" t="s">
        <v>295</v>
      </c>
      <c r="CE25" s="695"/>
      <c r="CF25" s="695"/>
      <c r="CG25" s="695"/>
      <c r="CH25" s="695"/>
      <c r="CI25" s="695"/>
      <c r="CJ25" s="695"/>
      <c r="CK25" s="695"/>
      <c r="CL25" s="695"/>
      <c r="CM25" s="695"/>
      <c r="CN25" s="695"/>
      <c r="CO25" s="695"/>
      <c r="CP25" s="695"/>
      <c r="CQ25" s="696"/>
      <c r="CR25" s="679">
        <v>957816</v>
      </c>
      <c r="CS25" s="715"/>
      <c r="CT25" s="715"/>
      <c r="CU25" s="715"/>
      <c r="CV25" s="715"/>
      <c r="CW25" s="715"/>
      <c r="CX25" s="715"/>
      <c r="CY25" s="716"/>
      <c r="CZ25" s="684">
        <v>16.3</v>
      </c>
      <c r="DA25" s="713"/>
      <c r="DB25" s="713"/>
      <c r="DC25" s="717"/>
      <c r="DD25" s="688">
        <v>911877</v>
      </c>
      <c r="DE25" s="715"/>
      <c r="DF25" s="715"/>
      <c r="DG25" s="715"/>
      <c r="DH25" s="715"/>
      <c r="DI25" s="715"/>
      <c r="DJ25" s="715"/>
      <c r="DK25" s="716"/>
      <c r="DL25" s="688">
        <v>911601</v>
      </c>
      <c r="DM25" s="715"/>
      <c r="DN25" s="715"/>
      <c r="DO25" s="715"/>
      <c r="DP25" s="715"/>
      <c r="DQ25" s="715"/>
      <c r="DR25" s="715"/>
      <c r="DS25" s="715"/>
      <c r="DT25" s="715"/>
      <c r="DU25" s="715"/>
      <c r="DV25" s="716"/>
      <c r="DW25" s="684">
        <v>24.9</v>
      </c>
      <c r="DX25" s="713"/>
      <c r="DY25" s="713"/>
      <c r="DZ25" s="713"/>
      <c r="EA25" s="713"/>
      <c r="EB25" s="713"/>
      <c r="EC25" s="714"/>
    </row>
    <row r="26" spans="2:133" ht="11.25" customHeight="1" x14ac:dyDescent="0.15">
      <c r="B26" s="676" t="s">
        <v>296</v>
      </c>
      <c r="C26" s="677"/>
      <c r="D26" s="677"/>
      <c r="E26" s="677"/>
      <c r="F26" s="677"/>
      <c r="G26" s="677"/>
      <c r="H26" s="677"/>
      <c r="I26" s="677"/>
      <c r="J26" s="677"/>
      <c r="K26" s="677"/>
      <c r="L26" s="677"/>
      <c r="M26" s="677"/>
      <c r="N26" s="677"/>
      <c r="O26" s="677"/>
      <c r="P26" s="677"/>
      <c r="Q26" s="678"/>
      <c r="R26" s="679">
        <v>13104</v>
      </c>
      <c r="S26" s="680"/>
      <c r="T26" s="680"/>
      <c r="U26" s="680"/>
      <c r="V26" s="680"/>
      <c r="W26" s="680"/>
      <c r="X26" s="680"/>
      <c r="Y26" s="681"/>
      <c r="Z26" s="682">
        <v>0.2</v>
      </c>
      <c r="AA26" s="682"/>
      <c r="AB26" s="682"/>
      <c r="AC26" s="682"/>
      <c r="AD26" s="683" t="s">
        <v>129</v>
      </c>
      <c r="AE26" s="683"/>
      <c r="AF26" s="683"/>
      <c r="AG26" s="683"/>
      <c r="AH26" s="683"/>
      <c r="AI26" s="683"/>
      <c r="AJ26" s="683"/>
      <c r="AK26" s="683"/>
      <c r="AL26" s="684" t="s">
        <v>129</v>
      </c>
      <c r="AM26" s="685"/>
      <c r="AN26" s="685"/>
      <c r="AO26" s="686"/>
      <c r="AP26" s="697" t="s">
        <v>297</v>
      </c>
      <c r="AQ26" s="718"/>
      <c r="AR26" s="718"/>
      <c r="AS26" s="718"/>
      <c r="AT26" s="718"/>
      <c r="AU26" s="718"/>
      <c r="AV26" s="718"/>
      <c r="AW26" s="718"/>
      <c r="AX26" s="718"/>
      <c r="AY26" s="718"/>
      <c r="AZ26" s="718"/>
      <c r="BA26" s="718"/>
      <c r="BB26" s="718"/>
      <c r="BC26" s="718"/>
      <c r="BD26" s="718"/>
      <c r="BE26" s="718"/>
      <c r="BF26" s="699"/>
      <c r="BG26" s="679" t="s">
        <v>129</v>
      </c>
      <c r="BH26" s="680"/>
      <c r="BI26" s="680"/>
      <c r="BJ26" s="680"/>
      <c r="BK26" s="680"/>
      <c r="BL26" s="680"/>
      <c r="BM26" s="680"/>
      <c r="BN26" s="681"/>
      <c r="BO26" s="682" t="s">
        <v>129</v>
      </c>
      <c r="BP26" s="682"/>
      <c r="BQ26" s="682"/>
      <c r="BR26" s="682"/>
      <c r="BS26" s="688" t="s">
        <v>129</v>
      </c>
      <c r="BT26" s="680"/>
      <c r="BU26" s="680"/>
      <c r="BV26" s="680"/>
      <c r="BW26" s="680"/>
      <c r="BX26" s="680"/>
      <c r="BY26" s="680"/>
      <c r="BZ26" s="680"/>
      <c r="CA26" s="680"/>
      <c r="CB26" s="689"/>
      <c r="CD26" s="694" t="s">
        <v>298</v>
      </c>
      <c r="CE26" s="695"/>
      <c r="CF26" s="695"/>
      <c r="CG26" s="695"/>
      <c r="CH26" s="695"/>
      <c r="CI26" s="695"/>
      <c r="CJ26" s="695"/>
      <c r="CK26" s="695"/>
      <c r="CL26" s="695"/>
      <c r="CM26" s="695"/>
      <c r="CN26" s="695"/>
      <c r="CO26" s="695"/>
      <c r="CP26" s="695"/>
      <c r="CQ26" s="696"/>
      <c r="CR26" s="679">
        <v>607287</v>
      </c>
      <c r="CS26" s="680"/>
      <c r="CT26" s="680"/>
      <c r="CU26" s="680"/>
      <c r="CV26" s="680"/>
      <c r="CW26" s="680"/>
      <c r="CX26" s="680"/>
      <c r="CY26" s="681"/>
      <c r="CZ26" s="684">
        <v>10.3</v>
      </c>
      <c r="DA26" s="713"/>
      <c r="DB26" s="713"/>
      <c r="DC26" s="717"/>
      <c r="DD26" s="688">
        <v>564871</v>
      </c>
      <c r="DE26" s="680"/>
      <c r="DF26" s="680"/>
      <c r="DG26" s="680"/>
      <c r="DH26" s="680"/>
      <c r="DI26" s="680"/>
      <c r="DJ26" s="680"/>
      <c r="DK26" s="681"/>
      <c r="DL26" s="688" t="s">
        <v>235</v>
      </c>
      <c r="DM26" s="680"/>
      <c r="DN26" s="680"/>
      <c r="DO26" s="680"/>
      <c r="DP26" s="680"/>
      <c r="DQ26" s="680"/>
      <c r="DR26" s="680"/>
      <c r="DS26" s="680"/>
      <c r="DT26" s="680"/>
      <c r="DU26" s="680"/>
      <c r="DV26" s="681"/>
      <c r="DW26" s="684" t="s">
        <v>129</v>
      </c>
      <c r="DX26" s="713"/>
      <c r="DY26" s="713"/>
      <c r="DZ26" s="713"/>
      <c r="EA26" s="713"/>
      <c r="EB26" s="713"/>
      <c r="EC26" s="714"/>
    </row>
    <row r="27" spans="2:133" ht="11.25" customHeight="1" x14ac:dyDescent="0.15">
      <c r="B27" s="676" t="s">
        <v>299</v>
      </c>
      <c r="C27" s="677"/>
      <c r="D27" s="677"/>
      <c r="E27" s="677"/>
      <c r="F27" s="677"/>
      <c r="G27" s="677"/>
      <c r="H27" s="677"/>
      <c r="I27" s="677"/>
      <c r="J27" s="677"/>
      <c r="K27" s="677"/>
      <c r="L27" s="677"/>
      <c r="M27" s="677"/>
      <c r="N27" s="677"/>
      <c r="O27" s="677"/>
      <c r="P27" s="677"/>
      <c r="Q27" s="678"/>
      <c r="R27" s="679">
        <v>579848</v>
      </c>
      <c r="S27" s="680"/>
      <c r="T27" s="680"/>
      <c r="U27" s="680"/>
      <c r="V27" s="680"/>
      <c r="W27" s="680"/>
      <c r="X27" s="680"/>
      <c r="Y27" s="681"/>
      <c r="Z27" s="682">
        <v>9.3000000000000007</v>
      </c>
      <c r="AA27" s="682"/>
      <c r="AB27" s="682"/>
      <c r="AC27" s="682"/>
      <c r="AD27" s="683" t="s">
        <v>129</v>
      </c>
      <c r="AE27" s="683"/>
      <c r="AF27" s="683"/>
      <c r="AG27" s="683"/>
      <c r="AH27" s="683"/>
      <c r="AI27" s="683"/>
      <c r="AJ27" s="683"/>
      <c r="AK27" s="683"/>
      <c r="AL27" s="684" t="s">
        <v>235</v>
      </c>
      <c r="AM27" s="685"/>
      <c r="AN27" s="685"/>
      <c r="AO27" s="686"/>
      <c r="AP27" s="676" t="s">
        <v>300</v>
      </c>
      <c r="AQ27" s="677"/>
      <c r="AR27" s="677"/>
      <c r="AS27" s="677"/>
      <c r="AT27" s="677"/>
      <c r="AU27" s="677"/>
      <c r="AV27" s="677"/>
      <c r="AW27" s="677"/>
      <c r="AX27" s="677"/>
      <c r="AY27" s="677"/>
      <c r="AZ27" s="677"/>
      <c r="BA27" s="677"/>
      <c r="BB27" s="677"/>
      <c r="BC27" s="677"/>
      <c r="BD27" s="677"/>
      <c r="BE27" s="677"/>
      <c r="BF27" s="678"/>
      <c r="BG27" s="679">
        <v>3078211</v>
      </c>
      <c r="BH27" s="680"/>
      <c r="BI27" s="680"/>
      <c r="BJ27" s="680"/>
      <c r="BK27" s="680"/>
      <c r="BL27" s="680"/>
      <c r="BM27" s="680"/>
      <c r="BN27" s="681"/>
      <c r="BO27" s="682">
        <v>100</v>
      </c>
      <c r="BP27" s="682"/>
      <c r="BQ27" s="682"/>
      <c r="BR27" s="682"/>
      <c r="BS27" s="688">
        <v>67424</v>
      </c>
      <c r="BT27" s="680"/>
      <c r="BU27" s="680"/>
      <c r="BV27" s="680"/>
      <c r="BW27" s="680"/>
      <c r="BX27" s="680"/>
      <c r="BY27" s="680"/>
      <c r="BZ27" s="680"/>
      <c r="CA27" s="680"/>
      <c r="CB27" s="689"/>
      <c r="CD27" s="694" t="s">
        <v>301</v>
      </c>
      <c r="CE27" s="695"/>
      <c r="CF27" s="695"/>
      <c r="CG27" s="695"/>
      <c r="CH27" s="695"/>
      <c r="CI27" s="695"/>
      <c r="CJ27" s="695"/>
      <c r="CK27" s="695"/>
      <c r="CL27" s="695"/>
      <c r="CM27" s="695"/>
      <c r="CN27" s="695"/>
      <c r="CO27" s="695"/>
      <c r="CP27" s="695"/>
      <c r="CQ27" s="696"/>
      <c r="CR27" s="679">
        <v>1150226</v>
      </c>
      <c r="CS27" s="715"/>
      <c r="CT27" s="715"/>
      <c r="CU27" s="715"/>
      <c r="CV27" s="715"/>
      <c r="CW27" s="715"/>
      <c r="CX27" s="715"/>
      <c r="CY27" s="716"/>
      <c r="CZ27" s="684">
        <v>19.5</v>
      </c>
      <c r="DA27" s="713"/>
      <c r="DB27" s="713"/>
      <c r="DC27" s="717"/>
      <c r="DD27" s="688">
        <v>301119</v>
      </c>
      <c r="DE27" s="715"/>
      <c r="DF27" s="715"/>
      <c r="DG27" s="715"/>
      <c r="DH27" s="715"/>
      <c r="DI27" s="715"/>
      <c r="DJ27" s="715"/>
      <c r="DK27" s="716"/>
      <c r="DL27" s="688">
        <v>301119</v>
      </c>
      <c r="DM27" s="715"/>
      <c r="DN27" s="715"/>
      <c r="DO27" s="715"/>
      <c r="DP27" s="715"/>
      <c r="DQ27" s="715"/>
      <c r="DR27" s="715"/>
      <c r="DS27" s="715"/>
      <c r="DT27" s="715"/>
      <c r="DU27" s="715"/>
      <c r="DV27" s="716"/>
      <c r="DW27" s="684">
        <v>8.1999999999999993</v>
      </c>
      <c r="DX27" s="713"/>
      <c r="DY27" s="713"/>
      <c r="DZ27" s="713"/>
      <c r="EA27" s="713"/>
      <c r="EB27" s="713"/>
      <c r="EC27" s="714"/>
    </row>
    <row r="28" spans="2:133" ht="11.25" customHeight="1" x14ac:dyDescent="0.15">
      <c r="B28" s="721" t="s">
        <v>302</v>
      </c>
      <c r="C28" s="722"/>
      <c r="D28" s="722"/>
      <c r="E28" s="722"/>
      <c r="F28" s="722"/>
      <c r="G28" s="722"/>
      <c r="H28" s="722"/>
      <c r="I28" s="722"/>
      <c r="J28" s="722"/>
      <c r="K28" s="722"/>
      <c r="L28" s="722"/>
      <c r="M28" s="722"/>
      <c r="N28" s="722"/>
      <c r="O28" s="722"/>
      <c r="P28" s="722"/>
      <c r="Q28" s="723"/>
      <c r="R28" s="679" t="s">
        <v>129</v>
      </c>
      <c r="S28" s="680"/>
      <c r="T28" s="680"/>
      <c r="U28" s="680"/>
      <c r="V28" s="680"/>
      <c r="W28" s="680"/>
      <c r="X28" s="680"/>
      <c r="Y28" s="681"/>
      <c r="Z28" s="682" t="s">
        <v>129</v>
      </c>
      <c r="AA28" s="682"/>
      <c r="AB28" s="682"/>
      <c r="AC28" s="682"/>
      <c r="AD28" s="683" t="s">
        <v>129</v>
      </c>
      <c r="AE28" s="683"/>
      <c r="AF28" s="683"/>
      <c r="AG28" s="683"/>
      <c r="AH28" s="683"/>
      <c r="AI28" s="683"/>
      <c r="AJ28" s="683"/>
      <c r="AK28" s="683"/>
      <c r="AL28" s="684" t="s">
        <v>129</v>
      </c>
      <c r="AM28" s="685"/>
      <c r="AN28" s="685"/>
      <c r="AO28" s="686"/>
      <c r="AP28" s="724"/>
      <c r="AQ28" s="725"/>
      <c r="AR28" s="725"/>
      <c r="AS28" s="725"/>
      <c r="AT28" s="725"/>
      <c r="AU28" s="725"/>
      <c r="AV28" s="725"/>
      <c r="AW28" s="725"/>
      <c r="AX28" s="725"/>
      <c r="AY28" s="725"/>
      <c r="AZ28" s="725"/>
      <c r="BA28" s="725"/>
      <c r="BB28" s="725"/>
      <c r="BC28" s="725"/>
      <c r="BD28" s="725"/>
      <c r="BE28" s="725"/>
      <c r="BF28" s="726"/>
      <c r="BG28" s="679"/>
      <c r="BH28" s="680"/>
      <c r="BI28" s="680"/>
      <c r="BJ28" s="680"/>
      <c r="BK28" s="680"/>
      <c r="BL28" s="680"/>
      <c r="BM28" s="680"/>
      <c r="BN28" s="681"/>
      <c r="BO28" s="682"/>
      <c r="BP28" s="682"/>
      <c r="BQ28" s="682"/>
      <c r="BR28" s="682"/>
      <c r="BS28" s="683"/>
      <c r="BT28" s="683"/>
      <c r="BU28" s="683"/>
      <c r="BV28" s="683"/>
      <c r="BW28" s="683"/>
      <c r="BX28" s="683"/>
      <c r="BY28" s="683"/>
      <c r="BZ28" s="683"/>
      <c r="CA28" s="683"/>
      <c r="CB28" s="687"/>
      <c r="CD28" s="694" t="s">
        <v>303</v>
      </c>
      <c r="CE28" s="695"/>
      <c r="CF28" s="695"/>
      <c r="CG28" s="695"/>
      <c r="CH28" s="695"/>
      <c r="CI28" s="695"/>
      <c r="CJ28" s="695"/>
      <c r="CK28" s="695"/>
      <c r="CL28" s="695"/>
      <c r="CM28" s="695"/>
      <c r="CN28" s="695"/>
      <c r="CO28" s="695"/>
      <c r="CP28" s="695"/>
      <c r="CQ28" s="696"/>
      <c r="CR28" s="679">
        <v>446982</v>
      </c>
      <c r="CS28" s="680"/>
      <c r="CT28" s="680"/>
      <c r="CU28" s="680"/>
      <c r="CV28" s="680"/>
      <c r="CW28" s="680"/>
      <c r="CX28" s="680"/>
      <c r="CY28" s="681"/>
      <c r="CZ28" s="684">
        <v>7.6</v>
      </c>
      <c r="DA28" s="713"/>
      <c r="DB28" s="713"/>
      <c r="DC28" s="717"/>
      <c r="DD28" s="688">
        <v>446982</v>
      </c>
      <c r="DE28" s="680"/>
      <c r="DF28" s="680"/>
      <c r="DG28" s="680"/>
      <c r="DH28" s="680"/>
      <c r="DI28" s="680"/>
      <c r="DJ28" s="680"/>
      <c r="DK28" s="681"/>
      <c r="DL28" s="688">
        <v>446982</v>
      </c>
      <c r="DM28" s="680"/>
      <c r="DN28" s="680"/>
      <c r="DO28" s="680"/>
      <c r="DP28" s="680"/>
      <c r="DQ28" s="680"/>
      <c r="DR28" s="680"/>
      <c r="DS28" s="680"/>
      <c r="DT28" s="680"/>
      <c r="DU28" s="680"/>
      <c r="DV28" s="681"/>
      <c r="DW28" s="684">
        <v>12.2</v>
      </c>
      <c r="DX28" s="713"/>
      <c r="DY28" s="713"/>
      <c r="DZ28" s="713"/>
      <c r="EA28" s="713"/>
      <c r="EB28" s="713"/>
      <c r="EC28" s="714"/>
    </row>
    <row r="29" spans="2:133" ht="11.25" customHeight="1" x14ac:dyDescent="0.15">
      <c r="B29" s="676" t="s">
        <v>304</v>
      </c>
      <c r="C29" s="677"/>
      <c r="D29" s="677"/>
      <c r="E29" s="677"/>
      <c r="F29" s="677"/>
      <c r="G29" s="677"/>
      <c r="H29" s="677"/>
      <c r="I29" s="677"/>
      <c r="J29" s="677"/>
      <c r="K29" s="677"/>
      <c r="L29" s="677"/>
      <c r="M29" s="677"/>
      <c r="N29" s="677"/>
      <c r="O29" s="677"/>
      <c r="P29" s="677"/>
      <c r="Q29" s="678"/>
      <c r="R29" s="679">
        <v>374782</v>
      </c>
      <c r="S29" s="680"/>
      <c r="T29" s="680"/>
      <c r="U29" s="680"/>
      <c r="V29" s="680"/>
      <c r="W29" s="680"/>
      <c r="X29" s="680"/>
      <c r="Y29" s="681"/>
      <c r="Z29" s="682">
        <v>6</v>
      </c>
      <c r="AA29" s="682"/>
      <c r="AB29" s="682"/>
      <c r="AC29" s="682"/>
      <c r="AD29" s="683" t="s">
        <v>129</v>
      </c>
      <c r="AE29" s="683"/>
      <c r="AF29" s="683"/>
      <c r="AG29" s="683"/>
      <c r="AH29" s="683"/>
      <c r="AI29" s="683"/>
      <c r="AJ29" s="683"/>
      <c r="AK29" s="683"/>
      <c r="AL29" s="684" t="s">
        <v>129</v>
      </c>
      <c r="AM29" s="685"/>
      <c r="AN29" s="685"/>
      <c r="AO29" s="686"/>
      <c r="AP29" s="658" t="s">
        <v>223</v>
      </c>
      <c r="AQ29" s="659"/>
      <c r="AR29" s="659"/>
      <c r="AS29" s="659"/>
      <c r="AT29" s="659"/>
      <c r="AU29" s="659"/>
      <c r="AV29" s="659"/>
      <c r="AW29" s="659"/>
      <c r="AX29" s="659"/>
      <c r="AY29" s="659"/>
      <c r="AZ29" s="659"/>
      <c r="BA29" s="659"/>
      <c r="BB29" s="659"/>
      <c r="BC29" s="659"/>
      <c r="BD29" s="659"/>
      <c r="BE29" s="659"/>
      <c r="BF29" s="660"/>
      <c r="BG29" s="658" t="s">
        <v>305</v>
      </c>
      <c r="BH29" s="719"/>
      <c r="BI29" s="719"/>
      <c r="BJ29" s="719"/>
      <c r="BK29" s="719"/>
      <c r="BL29" s="719"/>
      <c r="BM29" s="719"/>
      <c r="BN29" s="719"/>
      <c r="BO29" s="719"/>
      <c r="BP29" s="719"/>
      <c r="BQ29" s="720"/>
      <c r="BR29" s="658" t="s">
        <v>306</v>
      </c>
      <c r="BS29" s="719"/>
      <c r="BT29" s="719"/>
      <c r="BU29" s="719"/>
      <c r="BV29" s="719"/>
      <c r="BW29" s="719"/>
      <c r="BX29" s="719"/>
      <c r="BY29" s="719"/>
      <c r="BZ29" s="719"/>
      <c r="CA29" s="719"/>
      <c r="CB29" s="720"/>
      <c r="CD29" s="742" t="s">
        <v>307</v>
      </c>
      <c r="CE29" s="743"/>
      <c r="CF29" s="694" t="s">
        <v>69</v>
      </c>
      <c r="CG29" s="695"/>
      <c r="CH29" s="695"/>
      <c r="CI29" s="695"/>
      <c r="CJ29" s="695"/>
      <c r="CK29" s="695"/>
      <c r="CL29" s="695"/>
      <c r="CM29" s="695"/>
      <c r="CN29" s="695"/>
      <c r="CO29" s="695"/>
      <c r="CP29" s="695"/>
      <c r="CQ29" s="696"/>
      <c r="CR29" s="679">
        <v>446982</v>
      </c>
      <c r="CS29" s="715"/>
      <c r="CT29" s="715"/>
      <c r="CU29" s="715"/>
      <c r="CV29" s="715"/>
      <c r="CW29" s="715"/>
      <c r="CX29" s="715"/>
      <c r="CY29" s="716"/>
      <c r="CZ29" s="684">
        <v>7.6</v>
      </c>
      <c r="DA29" s="713"/>
      <c r="DB29" s="713"/>
      <c r="DC29" s="717"/>
      <c r="DD29" s="688">
        <v>446982</v>
      </c>
      <c r="DE29" s="715"/>
      <c r="DF29" s="715"/>
      <c r="DG29" s="715"/>
      <c r="DH29" s="715"/>
      <c r="DI29" s="715"/>
      <c r="DJ29" s="715"/>
      <c r="DK29" s="716"/>
      <c r="DL29" s="688">
        <v>446982</v>
      </c>
      <c r="DM29" s="715"/>
      <c r="DN29" s="715"/>
      <c r="DO29" s="715"/>
      <c r="DP29" s="715"/>
      <c r="DQ29" s="715"/>
      <c r="DR29" s="715"/>
      <c r="DS29" s="715"/>
      <c r="DT29" s="715"/>
      <c r="DU29" s="715"/>
      <c r="DV29" s="716"/>
      <c r="DW29" s="684">
        <v>12.2</v>
      </c>
      <c r="DX29" s="713"/>
      <c r="DY29" s="713"/>
      <c r="DZ29" s="713"/>
      <c r="EA29" s="713"/>
      <c r="EB29" s="713"/>
      <c r="EC29" s="714"/>
    </row>
    <row r="30" spans="2:133" ht="11.25" customHeight="1" x14ac:dyDescent="0.15">
      <c r="B30" s="676" t="s">
        <v>308</v>
      </c>
      <c r="C30" s="677"/>
      <c r="D30" s="677"/>
      <c r="E30" s="677"/>
      <c r="F30" s="677"/>
      <c r="G30" s="677"/>
      <c r="H30" s="677"/>
      <c r="I30" s="677"/>
      <c r="J30" s="677"/>
      <c r="K30" s="677"/>
      <c r="L30" s="677"/>
      <c r="M30" s="677"/>
      <c r="N30" s="677"/>
      <c r="O30" s="677"/>
      <c r="P30" s="677"/>
      <c r="Q30" s="678"/>
      <c r="R30" s="679">
        <v>2146</v>
      </c>
      <c r="S30" s="680"/>
      <c r="T30" s="680"/>
      <c r="U30" s="680"/>
      <c r="V30" s="680"/>
      <c r="W30" s="680"/>
      <c r="X30" s="680"/>
      <c r="Y30" s="681"/>
      <c r="Z30" s="682">
        <v>0</v>
      </c>
      <c r="AA30" s="682"/>
      <c r="AB30" s="682"/>
      <c r="AC30" s="682"/>
      <c r="AD30" s="683">
        <v>1397</v>
      </c>
      <c r="AE30" s="683"/>
      <c r="AF30" s="683"/>
      <c r="AG30" s="683"/>
      <c r="AH30" s="683"/>
      <c r="AI30" s="683"/>
      <c r="AJ30" s="683"/>
      <c r="AK30" s="683"/>
      <c r="AL30" s="684">
        <v>0</v>
      </c>
      <c r="AM30" s="685"/>
      <c r="AN30" s="685"/>
      <c r="AO30" s="686"/>
      <c r="AP30" s="727" t="s">
        <v>309</v>
      </c>
      <c r="AQ30" s="728"/>
      <c r="AR30" s="728"/>
      <c r="AS30" s="728"/>
      <c r="AT30" s="733" t="s">
        <v>310</v>
      </c>
      <c r="AU30" s="230"/>
      <c r="AV30" s="230"/>
      <c r="AW30" s="230"/>
      <c r="AX30" s="665" t="s">
        <v>186</v>
      </c>
      <c r="AY30" s="666"/>
      <c r="AZ30" s="666"/>
      <c r="BA30" s="666"/>
      <c r="BB30" s="666"/>
      <c r="BC30" s="666"/>
      <c r="BD30" s="666"/>
      <c r="BE30" s="666"/>
      <c r="BF30" s="667"/>
      <c r="BG30" s="739">
        <v>99.7</v>
      </c>
      <c r="BH30" s="740"/>
      <c r="BI30" s="740"/>
      <c r="BJ30" s="740"/>
      <c r="BK30" s="740"/>
      <c r="BL30" s="740"/>
      <c r="BM30" s="674">
        <v>98.7</v>
      </c>
      <c r="BN30" s="740"/>
      <c r="BO30" s="740"/>
      <c r="BP30" s="740"/>
      <c r="BQ30" s="741"/>
      <c r="BR30" s="739">
        <v>99.6</v>
      </c>
      <c r="BS30" s="740"/>
      <c r="BT30" s="740"/>
      <c r="BU30" s="740"/>
      <c r="BV30" s="740"/>
      <c r="BW30" s="740"/>
      <c r="BX30" s="674">
        <v>98.6</v>
      </c>
      <c r="BY30" s="740"/>
      <c r="BZ30" s="740"/>
      <c r="CA30" s="740"/>
      <c r="CB30" s="741"/>
      <c r="CD30" s="744"/>
      <c r="CE30" s="745"/>
      <c r="CF30" s="694" t="s">
        <v>311</v>
      </c>
      <c r="CG30" s="695"/>
      <c r="CH30" s="695"/>
      <c r="CI30" s="695"/>
      <c r="CJ30" s="695"/>
      <c r="CK30" s="695"/>
      <c r="CL30" s="695"/>
      <c r="CM30" s="695"/>
      <c r="CN30" s="695"/>
      <c r="CO30" s="695"/>
      <c r="CP30" s="695"/>
      <c r="CQ30" s="696"/>
      <c r="CR30" s="679">
        <v>398068</v>
      </c>
      <c r="CS30" s="680"/>
      <c r="CT30" s="680"/>
      <c r="CU30" s="680"/>
      <c r="CV30" s="680"/>
      <c r="CW30" s="680"/>
      <c r="CX30" s="680"/>
      <c r="CY30" s="681"/>
      <c r="CZ30" s="684">
        <v>6.8</v>
      </c>
      <c r="DA30" s="713"/>
      <c r="DB30" s="713"/>
      <c r="DC30" s="717"/>
      <c r="DD30" s="688">
        <v>398068</v>
      </c>
      <c r="DE30" s="680"/>
      <c r="DF30" s="680"/>
      <c r="DG30" s="680"/>
      <c r="DH30" s="680"/>
      <c r="DI30" s="680"/>
      <c r="DJ30" s="680"/>
      <c r="DK30" s="681"/>
      <c r="DL30" s="688">
        <v>398068</v>
      </c>
      <c r="DM30" s="680"/>
      <c r="DN30" s="680"/>
      <c r="DO30" s="680"/>
      <c r="DP30" s="680"/>
      <c r="DQ30" s="680"/>
      <c r="DR30" s="680"/>
      <c r="DS30" s="680"/>
      <c r="DT30" s="680"/>
      <c r="DU30" s="680"/>
      <c r="DV30" s="681"/>
      <c r="DW30" s="684">
        <v>10.9</v>
      </c>
      <c r="DX30" s="713"/>
      <c r="DY30" s="713"/>
      <c r="DZ30" s="713"/>
      <c r="EA30" s="713"/>
      <c r="EB30" s="713"/>
      <c r="EC30" s="714"/>
    </row>
    <row r="31" spans="2:133" ht="11.25" customHeight="1" x14ac:dyDescent="0.15">
      <c r="B31" s="676" t="s">
        <v>312</v>
      </c>
      <c r="C31" s="677"/>
      <c r="D31" s="677"/>
      <c r="E31" s="677"/>
      <c r="F31" s="677"/>
      <c r="G31" s="677"/>
      <c r="H31" s="677"/>
      <c r="I31" s="677"/>
      <c r="J31" s="677"/>
      <c r="K31" s="677"/>
      <c r="L31" s="677"/>
      <c r="M31" s="677"/>
      <c r="N31" s="677"/>
      <c r="O31" s="677"/>
      <c r="P31" s="677"/>
      <c r="Q31" s="678"/>
      <c r="R31" s="679">
        <v>272461</v>
      </c>
      <c r="S31" s="680"/>
      <c r="T31" s="680"/>
      <c r="U31" s="680"/>
      <c r="V31" s="680"/>
      <c r="W31" s="680"/>
      <c r="X31" s="680"/>
      <c r="Y31" s="681"/>
      <c r="Z31" s="682">
        <v>4.4000000000000004</v>
      </c>
      <c r="AA31" s="682"/>
      <c r="AB31" s="682"/>
      <c r="AC31" s="682"/>
      <c r="AD31" s="683" t="s">
        <v>129</v>
      </c>
      <c r="AE31" s="683"/>
      <c r="AF31" s="683"/>
      <c r="AG31" s="683"/>
      <c r="AH31" s="683"/>
      <c r="AI31" s="683"/>
      <c r="AJ31" s="683"/>
      <c r="AK31" s="683"/>
      <c r="AL31" s="684" t="s">
        <v>129</v>
      </c>
      <c r="AM31" s="685"/>
      <c r="AN31" s="685"/>
      <c r="AO31" s="686"/>
      <c r="AP31" s="729"/>
      <c r="AQ31" s="730"/>
      <c r="AR31" s="730"/>
      <c r="AS31" s="730"/>
      <c r="AT31" s="734"/>
      <c r="AU31" s="229" t="s">
        <v>313</v>
      </c>
      <c r="AV31" s="229"/>
      <c r="AW31" s="229"/>
      <c r="AX31" s="676" t="s">
        <v>314</v>
      </c>
      <c r="AY31" s="677"/>
      <c r="AZ31" s="677"/>
      <c r="BA31" s="677"/>
      <c r="BB31" s="677"/>
      <c r="BC31" s="677"/>
      <c r="BD31" s="677"/>
      <c r="BE31" s="677"/>
      <c r="BF31" s="678"/>
      <c r="BG31" s="736">
        <v>99.7</v>
      </c>
      <c r="BH31" s="715"/>
      <c r="BI31" s="715"/>
      <c r="BJ31" s="715"/>
      <c r="BK31" s="715"/>
      <c r="BL31" s="715"/>
      <c r="BM31" s="685">
        <v>98.7</v>
      </c>
      <c r="BN31" s="737"/>
      <c r="BO31" s="737"/>
      <c r="BP31" s="737"/>
      <c r="BQ31" s="738"/>
      <c r="BR31" s="736">
        <v>99.7</v>
      </c>
      <c r="BS31" s="715"/>
      <c r="BT31" s="715"/>
      <c r="BU31" s="715"/>
      <c r="BV31" s="715"/>
      <c r="BW31" s="715"/>
      <c r="BX31" s="685">
        <v>98.5</v>
      </c>
      <c r="BY31" s="737"/>
      <c r="BZ31" s="737"/>
      <c r="CA31" s="737"/>
      <c r="CB31" s="738"/>
      <c r="CD31" s="744"/>
      <c r="CE31" s="745"/>
      <c r="CF31" s="694" t="s">
        <v>315</v>
      </c>
      <c r="CG31" s="695"/>
      <c r="CH31" s="695"/>
      <c r="CI31" s="695"/>
      <c r="CJ31" s="695"/>
      <c r="CK31" s="695"/>
      <c r="CL31" s="695"/>
      <c r="CM31" s="695"/>
      <c r="CN31" s="695"/>
      <c r="CO31" s="695"/>
      <c r="CP31" s="695"/>
      <c r="CQ31" s="696"/>
      <c r="CR31" s="679">
        <v>48914</v>
      </c>
      <c r="CS31" s="715"/>
      <c r="CT31" s="715"/>
      <c r="CU31" s="715"/>
      <c r="CV31" s="715"/>
      <c r="CW31" s="715"/>
      <c r="CX31" s="715"/>
      <c r="CY31" s="716"/>
      <c r="CZ31" s="684">
        <v>0.8</v>
      </c>
      <c r="DA31" s="713"/>
      <c r="DB31" s="713"/>
      <c r="DC31" s="717"/>
      <c r="DD31" s="688">
        <v>48914</v>
      </c>
      <c r="DE31" s="715"/>
      <c r="DF31" s="715"/>
      <c r="DG31" s="715"/>
      <c r="DH31" s="715"/>
      <c r="DI31" s="715"/>
      <c r="DJ31" s="715"/>
      <c r="DK31" s="716"/>
      <c r="DL31" s="688">
        <v>48914</v>
      </c>
      <c r="DM31" s="715"/>
      <c r="DN31" s="715"/>
      <c r="DO31" s="715"/>
      <c r="DP31" s="715"/>
      <c r="DQ31" s="715"/>
      <c r="DR31" s="715"/>
      <c r="DS31" s="715"/>
      <c r="DT31" s="715"/>
      <c r="DU31" s="715"/>
      <c r="DV31" s="716"/>
      <c r="DW31" s="684">
        <v>1.3</v>
      </c>
      <c r="DX31" s="713"/>
      <c r="DY31" s="713"/>
      <c r="DZ31" s="713"/>
      <c r="EA31" s="713"/>
      <c r="EB31" s="713"/>
      <c r="EC31" s="714"/>
    </row>
    <row r="32" spans="2:133" ht="11.25" customHeight="1" x14ac:dyDescent="0.15">
      <c r="B32" s="676" t="s">
        <v>316</v>
      </c>
      <c r="C32" s="677"/>
      <c r="D32" s="677"/>
      <c r="E32" s="677"/>
      <c r="F32" s="677"/>
      <c r="G32" s="677"/>
      <c r="H32" s="677"/>
      <c r="I32" s="677"/>
      <c r="J32" s="677"/>
      <c r="K32" s="677"/>
      <c r="L32" s="677"/>
      <c r="M32" s="677"/>
      <c r="N32" s="677"/>
      <c r="O32" s="677"/>
      <c r="P32" s="677"/>
      <c r="Q32" s="678"/>
      <c r="R32" s="679">
        <v>422328</v>
      </c>
      <c r="S32" s="680"/>
      <c r="T32" s="680"/>
      <c r="U32" s="680"/>
      <c r="V32" s="680"/>
      <c r="W32" s="680"/>
      <c r="X32" s="680"/>
      <c r="Y32" s="681"/>
      <c r="Z32" s="682">
        <v>6.8</v>
      </c>
      <c r="AA32" s="682"/>
      <c r="AB32" s="682"/>
      <c r="AC32" s="682"/>
      <c r="AD32" s="683" t="s">
        <v>235</v>
      </c>
      <c r="AE32" s="683"/>
      <c r="AF32" s="683"/>
      <c r="AG32" s="683"/>
      <c r="AH32" s="683"/>
      <c r="AI32" s="683"/>
      <c r="AJ32" s="683"/>
      <c r="AK32" s="683"/>
      <c r="AL32" s="684" t="s">
        <v>235</v>
      </c>
      <c r="AM32" s="685"/>
      <c r="AN32" s="685"/>
      <c r="AO32" s="686"/>
      <c r="AP32" s="731"/>
      <c r="AQ32" s="732"/>
      <c r="AR32" s="732"/>
      <c r="AS32" s="732"/>
      <c r="AT32" s="735"/>
      <c r="AU32" s="231"/>
      <c r="AV32" s="231"/>
      <c r="AW32" s="231"/>
      <c r="AX32" s="724" t="s">
        <v>317</v>
      </c>
      <c r="AY32" s="725"/>
      <c r="AZ32" s="725"/>
      <c r="BA32" s="725"/>
      <c r="BB32" s="725"/>
      <c r="BC32" s="725"/>
      <c r="BD32" s="725"/>
      <c r="BE32" s="725"/>
      <c r="BF32" s="726"/>
      <c r="BG32" s="748">
        <v>99.6</v>
      </c>
      <c r="BH32" s="749"/>
      <c r="BI32" s="749"/>
      <c r="BJ32" s="749"/>
      <c r="BK32" s="749"/>
      <c r="BL32" s="749"/>
      <c r="BM32" s="750">
        <v>98.6</v>
      </c>
      <c r="BN32" s="749"/>
      <c r="BO32" s="749"/>
      <c r="BP32" s="749"/>
      <c r="BQ32" s="751"/>
      <c r="BR32" s="748">
        <v>99.5</v>
      </c>
      <c r="BS32" s="749"/>
      <c r="BT32" s="749"/>
      <c r="BU32" s="749"/>
      <c r="BV32" s="749"/>
      <c r="BW32" s="749"/>
      <c r="BX32" s="750">
        <v>98.5</v>
      </c>
      <c r="BY32" s="749"/>
      <c r="BZ32" s="749"/>
      <c r="CA32" s="749"/>
      <c r="CB32" s="751"/>
      <c r="CD32" s="746"/>
      <c r="CE32" s="747"/>
      <c r="CF32" s="694" t="s">
        <v>318</v>
      </c>
      <c r="CG32" s="695"/>
      <c r="CH32" s="695"/>
      <c r="CI32" s="695"/>
      <c r="CJ32" s="695"/>
      <c r="CK32" s="695"/>
      <c r="CL32" s="695"/>
      <c r="CM32" s="695"/>
      <c r="CN32" s="695"/>
      <c r="CO32" s="695"/>
      <c r="CP32" s="695"/>
      <c r="CQ32" s="696"/>
      <c r="CR32" s="679" t="s">
        <v>129</v>
      </c>
      <c r="CS32" s="680"/>
      <c r="CT32" s="680"/>
      <c r="CU32" s="680"/>
      <c r="CV32" s="680"/>
      <c r="CW32" s="680"/>
      <c r="CX32" s="680"/>
      <c r="CY32" s="681"/>
      <c r="CZ32" s="684" t="s">
        <v>129</v>
      </c>
      <c r="DA32" s="713"/>
      <c r="DB32" s="713"/>
      <c r="DC32" s="717"/>
      <c r="DD32" s="688" t="s">
        <v>129</v>
      </c>
      <c r="DE32" s="680"/>
      <c r="DF32" s="680"/>
      <c r="DG32" s="680"/>
      <c r="DH32" s="680"/>
      <c r="DI32" s="680"/>
      <c r="DJ32" s="680"/>
      <c r="DK32" s="681"/>
      <c r="DL32" s="688" t="s">
        <v>129</v>
      </c>
      <c r="DM32" s="680"/>
      <c r="DN32" s="680"/>
      <c r="DO32" s="680"/>
      <c r="DP32" s="680"/>
      <c r="DQ32" s="680"/>
      <c r="DR32" s="680"/>
      <c r="DS32" s="680"/>
      <c r="DT32" s="680"/>
      <c r="DU32" s="680"/>
      <c r="DV32" s="681"/>
      <c r="DW32" s="684" t="s">
        <v>129</v>
      </c>
      <c r="DX32" s="713"/>
      <c r="DY32" s="713"/>
      <c r="DZ32" s="713"/>
      <c r="EA32" s="713"/>
      <c r="EB32" s="713"/>
      <c r="EC32" s="714"/>
    </row>
    <row r="33" spans="2:133" ht="11.25" customHeight="1" x14ac:dyDescent="0.15">
      <c r="B33" s="676" t="s">
        <v>319</v>
      </c>
      <c r="C33" s="677"/>
      <c r="D33" s="677"/>
      <c r="E33" s="677"/>
      <c r="F33" s="677"/>
      <c r="G33" s="677"/>
      <c r="H33" s="677"/>
      <c r="I33" s="677"/>
      <c r="J33" s="677"/>
      <c r="K33" s="677"/>
      <c r="L33" s="677"/>
      <c r="M33" s="677"/>
      <c r="N33" s="677"/>
      <c r="O33" s="677"/>
      <c r="P33" s="677"/>
      <c r="Q33" s="678"/>
      <c r="R33" s="679">
        <v>316004</v>
      </c>
      <c r="S33" s="680"/>
      <c r="T33" s="680"/>
      <c r="U33" s="680"/>
      <c r="V33" s="680"/>
      <c r="W33" s="680"/>
      <c r="X33" s="680"/>
      <c r="Y33" s="681"/>
      <c r="Z33" s="682">
        <v>5.0999999999999996</v>
      </c>
      <c r="AA33" s="682"/>
      <c r="AB33" s="682"/>
      <c r="AC33" s="682"/>
      <c r="AD33" s="683" t="s">
        <v>129</v>
      </c>
      <c r="AE33" s="683"/>
      <c r="AF33" s="683"/>
      <c r="AG33" s="683"/>
      <c r="AH33" s="683"/>
      <c r="AI33" s="683"/>
      <c r="AJ33" s="683"/>
      <c r="AK33" s="683"/>
      <c r="AL33" s="684" t="s">
        <v>129</v>
      </c>
      <c r="AM33" s="685"/>
      <c r="AN33" s="685"/>
      <c r="AO33" s="686"/>
      <c r="AP33" s="232"/>
      <c r="AQ33" s="233"/>
      <c r="AR33" s="229"/>
      <c r="AS33" s="230"/>
      <c r="AT33" s="230"/>
      <c r="AU33" s="230"/>
      <c r="AV33" s="230"/>
      <c r="AW33" s="230"/>
      <c r="AX33" s="230"/>
      <c r="AY33" s="230"/>
      <c r="AZ33" s="230"/>
      <c r="BA33" s="230"/>
      <c r="BB33" s="230"/>
      <c r="BC33" s="230"/>
      <c r="BD33" s="230"/>
      <c r="BE33" s="230"/>
      <c r="BF33" s="230"/>
      <c r="BG33" s="233"/>
      <c r="BH33" s="233"/>
      <c r="BI33" s="233"/>
      <c r="BJ33" s="233"/>
      <c r="BK33" s="233"/>
      <c r="BL33" s="233"/>
      <c r="BM33" s="233"/>
      <c r="BN33" s="233"/>
      <c r="BO33" s="233"/>
      <c r="BP33" s="233"/>
      <c r="BQ33" s="233"/>
      <c r="BR33" s="233"/>
      <c r="BS33" s="233"/>
      <c r="BT33" s="233"/>
      <c r="BU33" s="233"/>
      <c r="BV33" s="233"/>
      <c r="BW33" s="233"/>
      <c r="BX33" s="233"/>
      <c r="BY33" s="233"/>
      <c r="BZ33" s="233"/>
      <c r="CA33" s="233"/>
      <c r="CB33" s="233"/>
      <c r="CD33" s="694" t="s">
        <v>320</v>
      </c>
      <c r="CE33" s="695"/>
      <c r="CF33" s="695"/>
      <c r="CG33" s="695"/>
      <c r="CH33" s="695"/>
      <c r="CI33" s="695"/>
      <c r="CJ33" s="695"/>
      <c r="CK33" s="695"/>
      <c r="CL33" s="695"/>
      <c r="CM33" s="695"/>
      <c r="CN33" s="695"/>
      <c r="CO33" s="695"/>
      <c r="CP33" s="695"/>
      <c r="CQ33" s="696"/>
      <c r="CR33" s="679">
        <v>2655736</v>
      </c>
      <c r="CS33" s="715"/>
      <c r="CT33" s="715"/>
      <c r="CU33" s="715"/>
      <c r="CV33" s="715"/>
      <c r="CW33" s="715"/>
      <c r="CX33" s="715"/>
      <c r="CY33" s="716"/>
      <c r="CZ33" s="684">
        <v>45.1</v>
      </c>
      <c r="DA33" s="713"/>
      <c r="DB33" s="713"/>
      <c r="DC33" s="717"/>
      <c r="DD33" s="688">
        <v>2351784</v>
      </c>
      <c r="DE33" s="715"/>
      <c r="DF33" s="715"/>
      <c r="DG33" s="715"/>
      <c r="DH33" s="715"/>
      <c r="DI33" s="715"/>
      <c r="DJ33" s="715"/>
      <c r="DK33" s="716"/>
      <c r="DL33" s="688">
        <v>1711594</v>
      </c>
      <c r="DM33" s="715"/>
      <c r="DN33" s="715"/>
      <c r="DO33" s="715"/>
      <c r="DP33" s="715"/>
      <c r="DQ33" s="715"/>
      <c r="DR33" s="715"/>
      <c r="DS33" s="715"/>
      <c r="DT33" s="715"/>
      <c r="DU33" s="715"/>
      <c r="DV33" s="716"/>
      <c r="DW33" s="684">
        <v>46.8</v>
      </c>
      <c r="DX33" s="713"/>
      <c r="DY33" s="713"/>
      <c r="DZ33" s="713"/>
      <c r="EA33" s="713"/>
      <c r="EB33" s="713"/>
      <c r="EC33" s="714"/>
    </row>
    <row r="34" spans="2:133" ht="11.25" customHeight="1" x14ac:dyDescent="0.15">
      <c r="B34" s="676" t="s">
        <v>321</v>
      </c>
      <c r="C34" s="677"/>
      <c r="D34" s="677"/>
      <c r="E34" s="677"/>
      <c r="F34" s="677"/>
      <c r="G34" s="677"/>
      <c r="H34" s="677"/>
      <c r="I34" s="677"/>
      <c r="J34" s="677"/>
      <c r="K34" s="677"/>
      <c r="L34" s="677"/>
      <c r="M34" s="677"/>
      <c r="N34" s="677"/>
      <c r="O34" s="677"/>
      <c r="P34" s="677"/>
      <c r="Q34" s="678"/>
      <c r="R34" s="679">
        <v>152498</v>
      </c>
      <c r="S34" s="680"/>
      <c r="T34" s="680"/>
      <c r="U34" s="680"/>
      <c r="V34" s="680"/>
      <c r="W34" s="680"/>
      <c r="X34" s="680"/>
      <c r="Y34" s="681"/>
      <c r="Z34" s="682">
        <v>2.4</v>
      </c>
      <c r="AA34" s="682"/>
      <c r="AB34" s="682"/>
      <c r="AC34" s="682"/>
      <c r="AD34" s="683">
        <v>2</v>
      </c>
      <c r="AE34" s="683"/>
      <c r="AF34" s="683"/>
      <c r="AG34" s="683"/>
      <c r="AH34" s="683"/>
      <c r="AI34" s="683"/>
      <c r="AJ34" s="683"/>
      <c r="AK34" s="683"/>
      <c r="AL34" s="684">
        <v>0</v>
      </c>
      <c r="AM34" s="685"/>
      <c r="AN34" s="685"/>
      <c r="AO34" s="686"/>
      <c r="AP34" s="234"/>
      <c r="AQ34" s="658" t="s">
        <v>322</v>
      </c>
      <c r="AR34" s="659"/>
      <c r="AS34" s="659"/>
      <c r="AT34" s="659"/>
      <c r="AU34" s="659"/>
      <c r="AV34" s="659"/>
      <c r="AW34" s="659"/>
      <c r="AX34" s="659"/>
      <c r="AY34" s="659"/>
      <c r="AZ34" s="659"/>
      <c r="BA34" s="659"/>
      <c r="BB34" s="659"/>
      <c r="BC34" s="659"/>
      <c r="BD34" s="659"/>
      <c r="BE34" s="659"/>
      <c r="BF34" s="660"/>
      <c r="BG34" s="658" t="s">
        <v>323</v>
      </c>
      <c r="BH34" s="659"/>
      <c r="BI34" s="659"/>
      <c r="BJ34" s="659"/>
      <c r="BK34" s="659"/>
      <c r="BL34" s="659"/>
      <c r="BM34" s="659"/>
      <c r="BN34" s="659"/>
      <c r="BO34" s="659"/>
      <c r="BP34" s="659"/>
      <c r="BQ34" s="659"/>
      <c r="BR34" s="659"/>
      <c r="BS34" s="659"/>
      <c r="BT34" s="659"/>
      <c r="BU34" s="659"/>
      <c r="BV34" s="659"/>
      <c r="BW34" s="659"/>
      <c r="BX34" s="659"/>
      <c r="BY34" s="659"/>
      <c r="BZ34" s="659"/>
      <c r="CA34" s="659"/>
      <c r="CB34" s="660"/>
      <c r="CD34" s="694" t="s">
        <v>324</v>
      </c>
      <c r="CE34" s="695"/>
      <c r="CF34" s="695"/>
      <c r="CG34" s="695"/>
      <c r="CH34" s="695"/>
      <c r="CI34" s="695"/>
      <c r="CJ34" s="695"/>
      <c r="CK34" s="695"/>
      <c r="CL34" s="695"/>
      <c r="CM34" s="695"/>
      <c r="CN34" s="695"/>
      <c r="CO34" s="695"/>
      <c r="CP34" s="695"/>
      <c r="CQ34" s="696"/>
      <c r="CR34" s="679">
        <v>1041719</v>
      </c>
      <c r="CS34" s="680"/>
      <c r="CT34" s="680"/>
      <c r="CU34" s="680"/>
      <c r="CV34" s="680"/>
      <c r="CW34" s="680"/>
      <c r="CX34" s="680"/>
      <c r="CY34" s="681"/>
      <c r="CZ34" s="684">
        <v>17.7</v>
      </c>
      <c r="DA34" s="713"/>
      <c r="DB34" s="713"/>
      <c r="DC34" s="717"/>
      <c r="DD34" s="688">
        <v>837969</v>
      </c>
      <c r="DE34" s="680"/>
      <c r="DF34" s="680"/>
      <c r="DG34" s="680"/>
      <c r="DH34" s="680"/>
      <c r="DI34" s="680"/>
      <c r="DJ34" s="680"/>
      <c r="DK34" s="681"/>
      <c r="DL34" s="688">
        <v>660894</v>
      </c>
      <c r="DM34" s="680"/>
      <c r="DN34" s="680"/>
      <c r="DO34" s="680"/>
      <c r="DP34" s="680"/>
      <c r="DQ34" s="680"/>
      <c r="DR34" s="680"/>
      <c r="DS34" s="680"/>
      <c r="DT34" s="680"/>
      <c r="DU34" s="680"/>
      <c r="DV34" s="681"/>
      <c r="DW34" s="684">
        <v>18.100000000000001</v>
      </c>
      <c r="DX34" s="713"/>
      <c r="DY34" s="713"/>
      <c r="DZ34" s="713"/>
      <c r="EA34" s="713"/>
      <c r="EB34" s="713"/>
      <c r="EC34" s="714"/>
    </row>
    <row r="35" spans="2:133" ht="11.25" customHeight="1" x14ac:dyDescent="0.15">
      <c r="B35" s="676" t="s">
        <v>325</v>
      </c>
      <c r="C35" s="677"/>
      <c r="D35" s="677"/>
      <c r="E35" s="677"/>
      <c r="F35" s="677"/>
      <c r="G35" s="677"/>
      <c r="H35" s="677"/>
      <c r="I35" s="677"/>
      <c r="J35" s="677"/>
      <c r="K35" s="677"/>
      <c r="L35" s="677"/>
      <c r="M35" s="677"/>
      <c r="N35" s="677"/>
      <c r="O35" s="677"/>
      <c r="P35" s="677"/>
      <c r="Q35" s="678"/>
      <c r="R35" s="679">
        <v>340600</v>
      </c>
      <c r="S35" s="680"/>
      <c r="T35" s="680"/>
      <c r="U35" s="680"/>
      <c r="V35" s="680"/>
      <c r="W35" s="680"/>
      <c r="X35" s="680"/>
      <c r="Y35" s="681"/>
      <c r="Z35" s="682">
        <v>5.5</v>
      </c>
      <c r="AA35" s="682"/>
      <c r="AB35" s="682"/>
      <c r="AC35" s="682"/>
      <c r="AD35" s="683" t="s">
        <v>235</v>
      </c>
      <c r="AE35" s="683"/>
      <c r="AF35" s="683"/>
      <c r="AG35" s="683"/>
      <c r="AH35" s="683"/>
      <c r="AI35" s="683"/>
      <c r="AJ35" s="683"/>
      <c r="AK35" s="683"/>
      <c r="AL35" s="684" t="s">
        <v>235</v>
      </c>
      <c r="AM35" s="685"/>
      <c r="AN35" s="685"/>
      <c r="AO35" s="686"/>
      <c r="AP35" s="234"/>
      <c r="AQ35" s="752" t="s">
        <v>326</v>
      </c>
      <c r="AR35" s="753"/>
      <c r="AS35" s="753"/>
      <c r="AT35" s="753"/>
      <c r="AU35" s="753"/>
      <c r="AV35" s="753"/>
      <c r="AW35" s="753"/>
      <c r="AX35" s="753"/>
      <c r="AY35" s="754"/>
      <c r="AZ35" s="668">
        <v>610924</v>
      </c>
      <c r="BA35" s="669"/>
      <c r="BB35" s="669"/>
      <c r="BC35" s="669"/>
      <c r="BD35" s="669"/>
      <c r="BE35" s="669"/>
      <c r="BF35" s="755"/>
      <c r="BG35" s="690" t="s">
        <v>327</v>
      </c>
      <c r="BH35" s="691"/>
      <c r="BI35" s="691"/>
      <c r="BJ35" s="691"/>
      <c r="BK35" s="691"/>
      <c r="BL35" s="691"/>
      <c r="BM35" s="691"/>
      <c r="BN35" s="691"/>
      <c r="BO35" s="691"/>
      <c r="BP35" s="691"/>
      <c r="BQ35" s="691"/>
      <c r="BR35" s="691"/>
      <c r="BS35" s="691"/>
      <c r="BT35" s="691"/>
      <c r="BU35" s="692"/>
      <c r="BV35" s="668">
        <v>45596</v>
      </c>
      <c r="BW35" s="669"/>
      <c r="BX35" s="669"/>
      <c r="BY35" s="669"/>
      <c r="BZ35" s="669"/>
      <c r="CA35" s="669"/>
      <c r="CB35" s="755"/>
      <c r="CD35" s="694" t="s">
        <v>328</v>
      </c>
      <c r="CE35" s="695"/>
      <c r="CF35" s="695"/>
      <c r="CG35" s="695"/>
      <c r="CH35" s="695"/>
      <c r="CI35" s="695"/>
      <c r="CJ35" s="695"/>
      <c r="CK35" s="695"/>
      <c r="CL35" s="695"/>
      <c r="CM35" s="695"/>
      <c r="CN35" s="695"/>
      <c r="CO35" s="695"/>
      <c r="CP35" s="695"/>
      <c r="CQ35" s="696"/>
      <c r="CR35" s="679">
        <v>10253</v>
      </c>
      <c r="CS35" s="715"/>
      <c r="CT35" s="715"/>
      <c r="CU35" s="715"/>
      <c r="CV35" s="715"/>
      <c r="CW35" s="715"/>
      <c r="CX35" s="715"/>
      <c r="CY35" s="716"/>
      <c r="CZ35" s="684">
        <v>0.2</v>
      </c>
      <c r="DA35" s="713"/>
      <c r="DB35" s="713"/>
      <c r="DC35" s="717"/>
      <c r="DD35" s="688">
        <v>10253</v>
      </c>
      <c r="DE35" s="715"/>
      <c r="DF35" s="715"/>
      <c r="DG35" s="715"/>
      <c r="DH35" s="715"/>
      <c r="DI35" s="715"/>
      <c r="DJ35" s="715"/>
      <c r="DK35" s="716"/>
      <c r="DL35" s="688">
        <v>10253</v>
      </c>
      <c r="DM35" s="715"/>
      <c r="DN35" s="715"/>
      <c r="DO35" s="715"/>
      <c r="DP35" s="715"/>
      <c r="DQ35" s="715"/>
      <c r="DR35" s="715"/>
      <c r="DS35" s="715"/>
      <c r="DT35" s="715"/>
      <c r="DU35" s="715"/>
      <c r="DV35" s="716"/>
      <c r="DW35" s="684">
        <v>0.3</v>
      </c>
      <c r="DX35" s="713"/>
      <c r="DY35" s="713"/>
      <c r="DZ35" s="713"/>
      <c r="EA35" s="713"/>
      <c r="EB35" s="713"/>
      <c r="EC35" s="714"/>
    </row>
    <row r="36" spans="2:133" ht="11.25" customHeight="1" x14ac:dyDescent="0.15">
      <c r="B36" s="676" t="s">
        <v>329</v>
      </c>
      <c r="C36" s="677"/>
      <c r="D36" s="677"/>
      <c r="E36" s="677"/>
      <c r="F36" s="677"/>
      <c r="G36" s="677"/>
      <c r="H36" s="677"/>
      <c r="I36" s="677"/>
      <c r="J36" s="677"/>
      <c r="K36" s="677"/>
      <c r="L36" s="677"/>
      <c r="M36" s="677"/>
      <c r="N36" s="677"/>
      <c r="O36" s="677"/>
      <c r="P36" s="677"/>
      <c r="Q36" s="678"/>
      <c r="R36" s="679" t="s">
        <v>129</v>
      </c>
      <c r="S36" s="680"/>
      <c r="T36" s="680"/>
      <c r="U36" s="680"/>
      <c r="V36" s="680"/>
      <c r="W36" s="680"/>
      <c r="X36" s="680"/>
      <c r="Y36" s="681"/>
      <c r="Z36" s="682" t="s">
        <v>129</v>
      </c>
      <c r="AA36" s="682"/>
      <c r="AB36" s="682"/>
      <c r="AC36" s="682"/>
      <c r="AD36" s="683" t="s">
        <v>129</v>
      </c>
      <c r="AE36" s="683"/>
      <c r="AF36" s="683"/>
      <c r="AG36" s="683"/>
      <c r="AH36" s="683"/>
      <c r="AI36" s="683"/>
      <c r="AJ36" s="683"/>
      <c r="AK36" s="683"/>
      <c r="AL36" s="684" t="s">
        <v>129</v>
      </c>
      <c r="AM36" s="685"/>
      <c r="AN36" s="685"/>
      <c r="AO36" s="686"/>
      <c r="AQ36" s="756" t="s">
        <v>330</v>
      </c>
      <c r="AR36" s="757"/>
      <c r="AS36" s="757"/>
      <c r="AT36" s="757"/>
      <c r="AU36" s="757"/>
      <c r="AV36" s="757"/>
      <c r="AW36" s="757"/>
      <c r="AX36" s="757"/>
      <c r="AY36" s="758"/>
      <c r="AZ36" s="679">
        <v>208165</v>
      </c>
      <c r="BA36" s="680"/>
      <c r="BB36" s="680"/>
      <c r="BC36" s="680"/>
      <c r="BD36" s="715"/>
      <c r="BE36" s="715"/>
      <c r="BF36" s="738"/>
      <c r="BG36" s="694" t="s">
        <v>331</v>
      </c>
      <c r="BH36" s="695"/>
      <c r="BI36" s="695"/>
      <c r="BJ36" s="695"/>
      <c r="BK36" s="695"/>
      <c r="BL36" s="695"/>
      <c r="BM36" s="695"/>
      <c r="BN36" s="695"/>
      <c r="BO36" s="695"/>
      <c r="BP36" s="695"/>
      <c r="BQ36" s="695"/>
      <c r="BR36" s="695"/>
      <c r="BS36" s="695"/>
      <c r="BT36" s="695"/>
      <c r="BU36" s="696"/>
      <c r="BV36" s="679">
        <v>45596</v>
      </c>
      <c r="BW36" s="680"/>
      <c r="BX36" s="680"/>
      <c r="BY36" s="680"/>
      <c r="BZ36" s="680"/>
      <c r="CA36" s="680"/>
      <c r="CB36" s="689"/>
      <c r="CD36" s="694" t="s">
        <v>332</v>
      </c>
      <c r="CE36" s="695"/>
      <c r="CF36" s="695"/>
      <c r="CG36" s="695"/>
      <c r="CH36" s="695"/>
      <c r="CI36" s="695"/>
      <c r="CJ36" s="695"/>
      <c r="CK36" s="695"/>
      <c r="CL36" s="695"/>
      <c r="CM36" s="695"/>
      <c r="CN36" s="695"/>
      <c r="CO36" s="695"/>
      <c r="CP36" s="695"/>
      <c r="CQ36" s="696"/>
      <c r="CR36" s="679">
        <v>673674</v>
      </c>
      <c r="CS36" s="680"/>
      <c r="CT36" s="680"/>
      <c r="CU36" s="680"/>
      <c r="CV36" s="680"/>
      <c r="CW36" s="680"/>
      <c r="CX36" s="680"/>
      <c r="CY36" s="681"/>
      <c r="CZ36" s="684">
        <v>11.4</v>
      </c>
      <c r="DA36" s="713"/>
      <c r="DB36" s="713"/>
      <c r="DC36" s="717"/>
      <c r="DD36" s="688">
        <v>652222</v>
      </c>
      <c r="DE36" s="680"/>
      <c r="DF36" s="680"/>
      <c r="DG36" s="680"/>
      <c r="DH36" s="680"/>
      <c r="DI36" s="680"/>
      <c r="DJ36" s="680"/>
      <c r="DK36" s="681"/>
      <c r="DL36" s="688">
        <v>627580</v>
      </c>
      <c r="DM36" s="680"/>
      <c r="DN36" s="680"/>
      <c r="DO36" s="680"/>
      <c r="DP36" s="680"/>
      <c r="DQ36" s="680"/>
      <c r="DR36" s="680"/>
      <c r="DS36" s="680"/>
      <c r="DT36" s="680"/>
      <c r="DU36" s="680"/>
      <c r="DV36" s="681"/>
      <c r="DW36" s="684">
        <v>17.2</v>
      </c>
      <c r="DX36" s="713"/>
      <c r="DY36" s="713"/>
      <c r="DZ36" s="713"/>
      <c r="EA36" s="713"/>
      <c r="EB36" s="713"/>
      <c r="EC36" s="714"/>
    </row>
    <row r="37" spans="2:133" ht="11.25" customHeight="1" x14ac:dyDescent="0.15">
      <c r="B37" s="676" t="s">
        <v>333</v>
      </c>
      <c r="C37" s="677"/>
      <c r="D37" s="677"/>
      <c r="E37" s="677"/>
      <c r="F37" s="677"/>
      <c r="G37" s="677"/>
      <c r="H37" s="677"/>
      <c r="I37" s="677"/>
      <c r="J37" s="677"/>
      <c r="K37" s="677"/>
      <c r="L37" s="677"/>
      <c r="M37" s="677"/>
      <c r="N37" s="677"/>
      <c r="O37" s="677"/>
      <c r="P37" s="677"/>
      <c r="Q37" s="678"/>
      <c r="R37" s="679">
        <v>78600</v>
      </c>
      <c r="S37" s="680"/>
      <c r="T37" s="680"/>
      <c r="U37" s="680"/>
      <c r="V37" s="680"/>
      <c r="W37" s="680"/>
      <c r="X37" s="680"/>
      <c r="Y37" s="681"/>
      <c r="Z37" s="682">
        <v>1.3</v>
      </c>
      <c r="AA37" s="682"/>
      <c r="AB37" s="682"/>
      <c r="AC37" s="682"/>
      <c r="AD37" s="683" t="s">
        <v>129</v>
      </c>
      <c r="AE37" s="683"/>
      <c r="AF37" s="683"/>
      <c r="AG37" s="683"/>
      <c r="AH37" s="683"/>
      <c r="AI37" s="683"/>
      <c r="AJ37" s="683"/>
      <c r="AK37" s="683"/>
      <c r="AL37" s="684" t="s">
        <v>129</v>
      </c>
      <c r="AM37" s="685"/>
      <c r="AN37" s="685"/>
      <c r="AO37" s="686"/>
      <c r="AQ37" s="756" t="s">
        <v>334</v>
      </c>
      <c r="AR37" s="757"/>
      <c r="AS37" s="757"/>
      <c r="AT37" s="757"/>
      <c r="AU37" s="757"/>
      <c r="AV37" s="757"/>
      <c r="AW37" s="757"/>
      <c r="AX37" s="757"/>
      <c r="AY37" s="758"/>
      <c r="AZ37" s="679">
        <v>2454</v>
      </c>
      <c r="BA37" s="680"/>
      <c r="BB37" s="680"/>
      <c r="BC37" s="680"/>
      <c r="BD37" s="715"/>
      <c r="BE37" s="715"/>
      <c r="BF37" s="738"/>
      <c r="BG37" s="694" t="s">
        <v>335</v>
      </c>
      <c r="BH37" s="695"/>
      <c r="BI37" s="695"/>
      <c r="BJ37" s="695"/>
      <c r="BK37" s="695"/>
      <c r="BL37" s="695"/>
      <c r="BM37" s="695"/>
      <c r="BN37" s="695"/>
      <c r="BO37" s="695"/>
      <c r="BP37" s="695"/>
      <c r="BQ37" s="695"/>
      <c r="BR37" s="695"/>
      <c r="BS37" s="695"/>
      <c r="BT37" s="695"/>
      <c r="BU37" s="696"/>
      <c r="BV37" s="679">
        <v>2015</v>
      </c>
      <c r="BW37" s="680"/>
      <c r="BX37" s="680"/>
      <c r="BY37" s="680"/>
      <c r="BZ37" s="680"/>
      <c r="CA37" s="680"/>
      <c r="CB37" s="689"/>
      <c r="CD37" s="694" t="s">
        <v>336</v>
      </c>
      <c r="CE37" s="695"/>
      <c r="CF37" s="695"/>
      <c r="CG37" s="695"/>
      <c r="CH37" s="695"/>
      <c r="CI37" s="695"/>
      <c r="CJ37" s="695"/>
      <c r="CK37" s="695"/>
      <c r="CL37" s="695"/>
      <c r="CM37" s="695"/>
      <c r="CN37" s="695"/>
      <c r="CO37" s="695"/>
      <c r="CP37" s="695"/>
      <c r="CQ37" s="696"/>
      <c r="CR37" s="679">
        <v>182027</v>
      </c>
      <c r="CS37" s="715"/>
      <c r="CT37" s="715"/>
      <c r="CU37" s="715"/>
      <c r="CV37" s="715"/>
      <c r="CW37" s="715"/>
      <c r="CX37" s="715"/>
      <c r="CY37" s="716"/>
      <c r="CZ37" s="684">
        <v>3.1</v>
      </c>
      <c r="DA37" s="713"/>
      <c r="DB37" s="713"/>
      <c r="DC37" s="717"/>
      <c r="DD37" s="688">
        <v>180919</v>
      </c>
      <c r="DE37" s="715"/>
      <c r="DF37" s="715"/>
      <c r="DG37" s="715"/>
      <c r="DH37" s="715"/>
      <c r="DI37" s="715"/>
      <c r="DJ37" s="715"/>
      <c r="DK37" s="716"/>
      <c r="DL37" s="688">
        <v>180919</v>
      </c>
      <c r="DM37" s="715"/>
      <c r="DN37" s="715"/>
      <c r="DO37" s="715"/>
      <c r="DP37" s="715"/>
      <c r="DQ37" s="715"/>
      <c r="DR37" s="715"/>
      <c r="DS37" s="715"/>
      <c r="DT37" s="715"/>
      <c r="DU37" s="715"/>
      <c r="DV37" s="716"/>
      <c r="DW37" s="684">
        <v>4.9000000000000004</v>
      </c>
      <c r="DX37" s="713"/>
      <c r="DY37" s="713"/>
      <c r="DZ37" s="713"/>
      <c r="EA37" s="713"/>
      <c r="EB37" s="713"/>
      <c r="EC37" s="714"/>
    </row>
    <row r="38" spans="2:133" ht="11.25" customHeight="1" x14ac:dyDescent="0.15">
      <c r="B38" s="724" t="s">
        <v>337</v>
      </c>
      <c r="C38" s="725"/>
      <c r="D38" s="725"/>
      <c r="E38" s="725"/>
      <c r="F38" s="725"/>
      <c r="G38" s="725"/>
      <c r="H38" s="725"/>
      <c r="I38" s="725"/>
      <c r="J38" s="725"/>
      <c r="K38" s="725"/>
      <c r="L38" s="725"/>
      <c r="M38" s="725"/>
      <c r="N38" s="725"/>
      <c r="O38" s="725"/>
      <c r="P38" s="725"/>
      <c r="Q38" s="726"/>
      <c r="R38" s="759">
        <v>6248243</v>
      </c>
      <c r="S38" s="760"/>
      <c r="T38" s="760"/>
      <c r="U38" s="760"/>
      <c r="V38" s="760"/>
      <c r="W38" s="760"/>
      <c r="X38" s="760"/>
      <c r="Y38" s="761"/>
      <c r="Z38" s="762">
        <v>100</v>
      </c>
      <c r="AA38" s="762"/>
      <c r="AB38" s="762"/>
      <c r="AC38" s="762"/>
      <c r="AD38" s="763">
        <v>3580156</v>
      </c>
      <c r="AE38" s="763"/>
      <c r="AF38" s="763"/>
      <c r="AG38" s="763"/>
      <c r="AH38" s="763"/>
      <c r="AI38" s="763"/>
      <c r="AJ38" s="763"/>
      <c r="AK38" s="763"/>
      <c r="AL38" s="764">
        <v>100</v>
      </c>
      <c r="AM38" s="750"/>
      <c r="AN38" s="750"/>
      <c r="AO38" s="765"/>
      <c r="AQ38" s="756" t="s">
        <v>338</v>
      </c>
      <c r="AR38" s="757"/>
      <c r="AS38" s="757"/>
      <c r="AT38" s="757"/>
      <c r="AU38" s="757"/>
      <c r="AV38" s="757"/>
      <c r="AW38" s="757"/>
      <c r="AX38" s="757"/>
      <c r="AY38" s="758"/>
      <c r="AZ38" s="679" t="s">
        <v>129</v>
      </c>
      <c r="BA38" s="680"/>
      <c r="BB38" s="680"/>
      <c r="BC38" s="680"/>
      <c r="BD38" s="715"/>
      <c r="BE38" s="715"/>
      <c r="BF38" s="738"/>
      <c r="BG38" s="694" t="s">
        <v>339</v>
      </c>
      <c r="BH38" s="695"/>
      <c r="BI38" s="695"/>
      <c r="BJ38" s="695"/>
      <c r="BK38" s="695"/>
      <c r="BL38" s="695"/>
      <c r="BM38" s="695"/>
      <c r="BN38" s="695"/>
      <c r="BO38" s="695"/>
      <c r="BP38" s="695"/>
      <c r="BQ38" s="695"/>
      <c r="BR38" s="695"/>
      <c r="BS38" s="695"/>
      <c r="BT38" s="695"/>
      <c r="BU38" s="696"/>
      <c r="BV38" s="679">
        <v>3212</v>
      </c>
      <c r="BW38" s="680"/>
      <c r="BX38" s="680"/>
      <c r="BY38" s="680"/>
      <c r="BZ38" s="680"/>
      <c r="CA38" s="680"/>
      <c r="CB38" s="689"/>
      <c r="CD38" s="694" t="s">
        <v>340</v>
      </c>
      <c r="CE38" s="695"/>
      <c r="CF38" s="695"/>
      <c r="CG38" s="695"/>
      <c r="CH38" s="695"/>
      <c r="CI38" s="695"/>
      <c r="CJ38" s="695"/>
      <c r="CK38" s="695"/>
      <c r="CL38" s="695"/>
      <c r="CM38" s="695"/>
      <c r="CN38" s="695"/>
      <c r="CO38" s="695"/>
      <c r="CP38" s="695"/>
      <c r="CQ38" s="696"/>
      <c r="CR38" s="679">
        <v>608470</v>
      </c>
      <c r="CS38" s="680"/>
      <c r="CT38" s="680"/>
      <c r="CU38" s="680"/>
      <c r="CV38" s="680"/>
      <c r="CW38" s="680"/>
      <c r="CX38" s="680"/>
      <c r="CY38" s="681"/>
      <c r="CZ38" s="684">
        <v>10.3</v>
      </c>
      <c r="DA38" s="713"/>
      <c r="DB38" s="713"/>
      <c r="DC38" s="717"/>
      <c r="DD38" s="688">
        <v>541250</v>
      </c>
      <c r="DE38" s="680"/>
      <c r="DF38" s="680"/>
      <c r="DG38" s="680"/>
      <c r="DH38" s="680"/>
      <c r="DI38" s="680"/>
      <c r="DJ38" s="680"/>
      <c r="DK38" s="681"/>
      <c r="DL38" s="688">
        <v>412867</v>
      </c>
      <c r="DM38" s="680"/>
      <c r="DN38" s="680"/>
      <c r="DO38" s="680"/>
      <c r="DP38" s="680"/>
      <c r="DQ38" s="680"/>
      <c r="DR38" s="680"/>
      <c r="DS38" s="680"/>
      <c r="DT38" s="680"/>
      <c r="DU38" s="680"/>
      <c r="DV38" s="681"/>
      <c r="DW38" s="684">
        <v>11.3</v>
      </c>
      <c r="DX38" s="713"/>
      <c r="DY38" s="713"/>
      <c r="DZ38" s="713"/>
      <c r="EA38" s="713"/>
      <c r="EB38" s="713"/>
      <c r="EC38" s="714"/>
    </row>
    <row r="39" spans="2:133" ht="11.25" customHeight="1" x14ac:dyDescent="0.15">
      <c r="AQ39" s="756" t="s">
        <v>341</v>
      </c>
      <c r="AR39" s="757"/>
      <c r="AS39" s="757"/>
      <c r="AT39" s="757"/>
      <c r="AU39" s="757"/>
      <c r="AV39" s="757"/>
      <c r="AW39" s="757"/>
      <c r="AX39" s="757"/>
      <c r="AY39" s="758"/>
      <c r="AZ39" s="679" t="s">
        <v>129</v>
      </c>
      <c r="BA39" s="680"/>
      <c r="BB39" s="680"/>
      <c r="BC39" s="680"/>
      <c r="BD39" s="715"/>
      <c r="BE39" s="715"/>
      <c r="BF39" s="738"/>
      <c r="BG39" s="770" t="s">
        <v>342</v>
      </c>
      <c r="BH39" s="771"/>
      <c r="BI39" s="771"/>
      <c r="BJ39" s="771"/>
      <c r="BK39" s="771"/>
      <c r="BL39" s="235"/>
      <c r="BM39" s="695" t="s">
        <v>343</v>
      </c>
      <c r="BN39" s="695"/>
      <c r="BO39" s="695"/>
      <c r="BP39" s="695"/>
      <c r="BQ39" s="695"/>
      <c r="BR39" s="695"/>
      <c r="BS39" s="695"/>
      <c r="BT39" s="695"/>
      <c r="BU39" s="696"/>
      <c r="BV39" s="679">
        <v>105</v>
      </c>
      <c r="BW39" s="680"/>
      <c r="BX39" s="680"/>
      <c r="BY39" s="680"/>
      <c r="BZ39" s="680"/>
      <c r="CA39" s="680"/>
      <c r="CB39" s="689"/>
      <c r="CD39" s="694" t="s">
        <v>344</v>
      </c>
      <c r="CE39" s="695"/>
      <c r="CF39" s="695"/>
      <c r="CG39" s="695"/>
      <c r="CH39" s="695"/>
      <c r="CI39" s="695"/>
      <c r="CJ39" s="695"/>
      <c r="CK39" s="695"/>
      <c r="CL39" s="695"/>
      <c r="CM39" s="695"/>
      <c r="CN39" s="695"/>
      <c r="CO39" s="695"/>
      <c r="CP39" s="695"/>
      <c r="CQ39" s="696"/>
      <c r="CR39" s="679">
        <v>315020</v>
      </c>
      <c r="CS39" s="715"/>
      <c r="CT39" s="715"/>
      <c r="CU39" s="715"/>
      <c r="CV39" s="715"/>
      <c r="CW39" s="715"/>
      <c r="CX39" s="715"/>
      <c r="CY39" s="716"/>
      <c r="CZ39" s="684">
        <v>5.3</v>
      </c>
      <c r="DA39" s="713"/>
      <c r="DB39" s="713"/>
      <c r="DC39" s="717"/>
      <c r="DD39" s="688">
        <v>310090</v>
      </c>
      <c r="DE39" s="715"/>
      <c r="DF39" s="715"/>
      <c r="DG39" s="715"/>
      <c r="DH39" s="715"/>
      <c r="DI39" s="715"/>
      <c r="DJ39" s="715"/>
      <c r="DK39" s="716"/>
      <c r="DL39" s="688" t="s">
        <v>129</v>
      </c>
      <c r="DM39" s="715"/>
      <c r="DN39" s="715"/>
      <c r="DO39" s="715"/>
      <c r="DP39" s="715"/>
      <c r="DQ39" s="715"/>
      <c r="DR39" s="715"/>
      <c r="DS39" s="715"/>
      <c r="DT39" s="715"/>
      <c r="DU39" s="715"/>
      <c r="DV39" s="716"/>
      <c r="DW39" s="684" t="s">
        <v>129</v>
      </c>
      <c r="DX39" s="713"/>
      <c r="DY39" s="713"/>
      <c r="DZ39" s="713"/>
      <c r="EA39" s="713"/>
      <c r="EB39" s="713"/>
      <c r="EC39" s="714"/>
    </row>
    <row r="40" spans="2:133" ht="11.25" customHeight="1" x14ac:dyDescent="0.15">
      <c r="AQ40" s="756" t="s">
        <v>345</v>
      </c>
      <c r="AR40" s="757"/>
      <c r="AS40" s="757"/>
      <c r="AT40" s="757"/>
      <c r="AU40" s="757"/>
      <c r="AV40" s="757"/>
      <c r="AW40" s="757"/>
      <c r="AX40" s="757"/>
      <c r="AY40" s="758"/>
      <c r="AZ40" s="679">
        <v>103015</v>
      </c>
      <c r="BA40" s="680"/>
      <c r="BB40" s="680"/>
      <c r="BC40" s="680"/>
      <c r="BD40" s="715"/>
      <c r="BE40" s="715"/>
      <c r="BF40" s="738"/>
      <c r="BG40" s="770"/>
      <c r="BH40" s="771"/>
      <c r="BI40" s="771"/>
      <c r="BJ40" s="771"/>
      <c r="BK40" s="771"/>
      <c r="BL40" s="235"/>
      <c r="BM40" s="695" t="s">
        <v>346</v>
      </c>
      <c r="BN40" s="695"/>
      <c r="BO40" s="695"/>
      <c r="BP40" s="695"/>
      <c r="BQ40" s="695"/>
      <c r="BR40" s="695"/>
      <c r="BS40" s="695"/>
      <c r="BT40" s="695"/>
      <c r="BU40" s="696"/>
      <c r="BV40" s="679" t="s">
        <v>129</v>
      </c>
      <c r="BW40" s="680"/>
      <c r="BX40" s="680"/>
      <c r="BY40" s="680"/>
      <c r="BZ40" s="680"/>
      <c r="CA40" s="680"/>
      <c r="CB40" s="689"/>
      <c r="CD40" s="694" t="s">
        <v>347</v>
      </c>
      <c r="CE40" s="695"/>
      <c r="CF40" s="695"/>
      <c r="CG40" s="695"/>
      <c r="CH40" s="695"/>
      <c r="CI40" s="695"/>
      <c r="CJ40" s="695"/>
      <c r="CK40" s="695"/>
      <c r="CL40" s="695"/>
      <c r="CM40" s="695"/>
      <c r="CN40" s="695"/>
      <c r="CO40" s="695"/>
      <c r="CP40" s="695"/>
      <c r="CQ40" s="696"/>
      <c r="CR40" s="679">
        <v>6600</v>
      </c>
      <c r="CS40" s="680"/>
      <c r="CT40" s="680"/>
      <c r="CU40" s="680"/>
      <c r="CV40" s="680"/>
      <c r="CW40" s="680"/>
      <c r="CX40" s="680"/>
      <c r="CY40" s="681"/>
      <c r="CZ40" s="684">
        <v>0.1</v>
      </c>
      <c r="DA40" s="713"/>
      <c r="DB40" s="713"/>
      <c r="DC40" s="717"/>
      <c r="DD40" s="688" t="s">
        <v>129</v>
      </c>
      <c r="DE40" s="680"/>
      <c r="DF40" s="680"/>
      <c r="DG40" s="680"/>
      <c r="DH40" s="680"/>
      <c r="DI40" s="680"/>
      <c r="DJ40" s="680"/>
      <c r="DK40" s="681"/>
      <c r="DL40" s="688" t="s">
        <v>129</v>
      </c>
      <c r="DM40" s="680"/>
      <c r="DN40" s="680"/>
      <c r="DO40" s="680"/>
      <c r="DP40" s="680"/>
      <c r="DQ40" s="680"/>
      <c r="DR40" s="680"/>
      <c r="DS40" s="680"/>
      <c r="DT40" s="680"/>
      <c r="DU40" s="680"/>
      <c r="DV40" s="681"/>
      <c r="DW40" s="684" t="s">
        <v>129</v>
      </c>
      <c r="DX40" s="713"/>
      <c r="DY40" s="713"/>
      <c r="DZ40" s="713"/>
      <c r="EA40" s="713"/>
      <c r="EB40" s="713"/>
      <c r="EC40" s="714"/>
    </row>
    <row r="41" spans="2:133" ht="11.25" customHeight="1" x14ac:dyDescent="0.15">
      <c r="AQ41" s="766" t="s">
        <v>348</v>
      </c>
      <c r="AR41" s="767"/>
      <c r="AS41" s="767"/>
      <c r="AT41" s="767"/>
      <c r="AU41" s="767"/>
      <c r="AV41" s="767"/>
      <c r="AW41" s="767"/>
      <c r="AX41" s="767"/>
      <c r="AY41" s="768"/>
      <c r="AZ41" s="759">
        <v>297290</v>
      </c>
      <c r="BA41" s="760"/>
      <c r="BB41" s="760"/>
      <c r="BC41" s="760"/>
      <c r="BD41" s="749"/>
      <c r="BE41" s="749"/>
      <c r="BF41" s="751"/>
      <c r="BG41" s="772"/>
      <c r="BH41" s="773"/>
      <c r="BI41" s="773"/>
      <c r="BJ41" s="773"/>
      <c r="BK41" s="773"/>
      <c r="BL41" s="236"/>
      <c r="BM41" s="704" t="s">
        <v>349</v>
      </c>
      <c r="BN41" s="704"/>
      <c r="BO41" s="704"/>
      <c r="BP41" s="704"/>
      <c r="BQ41" s="704"/>
      <c r="BR41" s="704"/>
      <c r="BS41" s="704"/>
      <c r="BT41" s="704"/>
      <c r="BU41" s="705"/>
      <c r="BV41" s="759">
        <v>342</v>
      </c>
      <c r="BW41" s="760"/>
      <c r="BX41" s="760"/>
      <c r="BY41" s="760"/>
      <c r="BZ41" s="760"/>
      <c r="CA41" s="760"/>
      <c r="CB41" s="769"/>
      <c r="CD41" s="694" t="s">
        <v>350</v>
      </c>
      <c r="CE41" s="695"/>
      <c r="CF41" s="695"/>
      <c r="CG41" s="695"/>
      <c r="CH41" s="695"/>
      <c r="CI41" s="695"/>
      <c r="CJ41" s="695"/>
      <c r="CK41" s="695"/>
      <c r="CL41" s="695"/>
      <c r="CM41" s="695"/>
      <c r="CN41" s="695"/>
      <c r="CO41" s="695"/>
      <c r="CP41" s="695"/>
      <c r="CQ41" s="696"/>
      <c r="CR41" s="679" t="s">
        <v>129</v>
      </c>
      <c r="CS41" s="715"/>
      <c r="CT41" s="715"/>
      <c r="CU41" s="715"/>
      <c r="CV41" s="715"/>
      <c r="CW41" s="715"/>
      <c r="CX41" s="715"/>
      <c r="CY41" s="716"/>
      <c r="CZ41" s="684" t="s">
        <v>129</v>
      </c>
      <c r="DA41" s="713"/>
      <c r="DB41" s="713"/>
      <c r="DC41" s="717"/>
      <c r="DD41" s="688" t="s">
        <v>129</v>
      </c>
      <c r="DE41" s="715"/>
      <c r="DF41" s="715"/>
      <c r="DG41" s="715"/>
      <c r="DH41" s="715"/>
      <c r="DI41" s="715"/>
      <c r="DJ41" s="715"/>
      <c r="DK41" s="716"/>
      <c r="DL41" s="774"/>
      <c r="DM41" s="775"/>
      <c r="DN41" s="775"/>
      <c r="DO41" s="775"/>
      <c r="DP41" s="775"/>
      <c r="DQ41" s="775"/>
      <c r="DR41" s="775"/>
      <c r="DS41" s="775"/>
      <c r="DT41" s="775"/>
      <c r="DU41" s="775"/>
      <c r="DV41" s="776"/>
      <c r="DW41" s="777"/>
      <c r="DX41" s="778"/>
      <c r="DY41" s="778"/>
      <c r="DZ41" s="778"/>
      <c r="EA41" s="778"/>
      <c r="EB41" s="778"/>
      <c r="EC41" s="779"/>
    </row>
    <row r="42" spans="2:133" ht="11.25" customHeight="1" x14ac:dyDescent="0.15">
      <c r="B42" s="229" t="s">
        <v>351</v>
      </c>
      <c r="C42" s="229"/>
      <c r="D42" s="229"/>
      <c r="E42" s="229"/>
      <c r="F42" s="229"/>
      <c r="G42" s="229"/>
      <c r="H42" s="229"/>
      <c r="I42" s="229"/>
      <c r="J42" s="229"/>
      <c r="K42" s="229"/>
      <c r="L42" s="229"/>
      <c r="M42" s="229"/>
      <c r="N42" s="229"/>
      <c r="O42" s="229"/>
      <c r="P42" s="229"/>
      <c r="Q42" s="229"/>
      <c r="R42" s="237"/>
      <c r="S42" s="237"/>
      <c r="T42" s="237"/>
      <c r="U42" s="237"/>
      <c r="V42" s="237"/>
      <c r="W42" s="237"/>
      <c r="X42" s="237"/>
      <c r="Y42" s="237"/>
      <c r="Z42" s="237"/>
      <c r="AA42" s="237"/>
      <c r="AB42" s="237"/>
      <c r="AC42" s="237"/>
      <c r="AD42" s="237"/>
      <c r="AE42" s="237"/>
      <c r="AF42" s="237"/>
      <c r="AG42" s="237"/>
      <c r="AH42" s="237"/>
      <c r="AI42" s="237"/>
      <c r="AJ42" s="237"/>
      <c r="AK42" s="237"/>
      <c r="AL42" s="237"/>
      <c r="AM42" s="237"/>
      <c r="AN42" s="237"/>
      <c r="AO42" s="237"/>
      <c r="BV42" s="238"/>
      <c r="BW42" s="238"/>
      <c r="BX42" s="238"/>
      <c r="BY42" s="238"/>
      <c r="BZ42" s="238"/>
      <c r="CA42" s="238"/>
      <c r="CB42" s="238"/>
      <c r="CD42" s="676" t="s">
        <v>352</v>
      </c>
      <c r="CE42" s="677"/>
      <c r="CF42" s="677"/>
      <c r="CG42" s="677"/>
      <c r="CH42" s="677"/>
      <c r="CI42" s="677"/>
      <c r="CJ42" s="677"/>
      <c r="CK42" s="677"/>
      <c r="CL42" s="677"/>
      <c r="CM42" s="677"/>
      <c r="CN42" s="677"/>
      <c r="CO42" s="677"/>
      <c r="CP42" s="677"/>
      <c r="CQ42" s="678"/>
      <c r="CR42" s="679">
        <v>682204</v>
      </c>
      <c r="CS42" s="680"/>
      <c r="CT42" s="680"/>
      <c r="CU42" s="680"/>
      <c r="CV42" s="680"/>
      <c r="CW42" s="680"/>
      <c r="CX42" s="680"/>
      <c r="CY42" s="681"/>
      <c r="CZ42" s="684">
        <v>11.6</v>
      </c>
      <c r="DA42" s="685"/>
      <c r="DB42" s="685"/>
      <c r="DC42" s="780"/>
      <c r="DD42" s="688">
        <v>213116</v>
      </c>
      <c r="DE42" s="680"/>
      <c r="DF42" s="680"/>
      <c r="DG42" s="680"/>
      <c r="DH42" s="680"/>
      <c r="DI42" s="680"/>
      <c r="DJ42" s="680"/>
      <c r="DK42" s="681"/>
      <c r="DL42" s="774"/>
      <c r="DM42" s="775"/>
      <c r="DN42" s="775"/>
      <c r="DO42" s="775"/>
      <c r="DP42" s="775"/>
      <c r="DQ42" s="775"/>
      <c r="DR42" s="775"/>
      <c r="DS42" s="775"/>
      <c r="DT42" s="775"/>
      <c r="DU42" s="775"/>
      <c r="DV42" s="776"/>
      <c r="DW42" s="777"/>
      <c r="DX42" s="778"/>
      <c r="DY42" s="778"/>
      <c r="DZ42" s="778"/>
      <c r="EA42" s="778"/>
      <c r="EB42" s="778"/>
      <c r="EC42" s="779"/>
    </row>
    <row r="43" spans="2:133" ht="11.25" customHeight="1" x14ac:dyDescent="0.15">
      <c r="B43" s="239" t="s">
        <v>353</v>
      </c>
      <c r="C43" s="229"/>
      <c r="D43" s="229"/>
      <c r="E43" s="229"/>
      <c r="F43" s="229"/>
      <c r="G43" s="229"/>
      <c r="H43" s="229"/>
      <c r="I43" s="229"/>
      <c r="J43" s="229"/>
      <c r="K43" s="229"/>
      <c r="L43" s="229"/>
      <c r="M43" s="229"/>
      <c r="N43" s="229"/>
      <c r="O43" s="229"/>
      <c r="P43" s="229"/>
      <c r="Q43" s="229"/>
      <c r="R43" s="237"/>
      <c r="S43" s="237"/>
      <c r="T43" s="237"/>
      <c r="U43" s="237"/>
      <c r="V43" s="237"/>
      <c r="W43" s="237"/>
      <c r="X43" s="237"/>
      <c r="Y43" s="237"/>
      <c r="Z43" s="237"/>
      <c r="AA43" s="237"/>
      <c r="AB43" s="237"/>
      <c r="AC43" s="237"/>
      <c r="AD43" s="237"/>
      <c r="AE43" s="237"/>
      <c r="AF43" s="237"/>
      <c r="AG43" s="237"/>
      <c r="AH43" s="237"/>
      <c r="AI43" s="237"/>
      <c r="AJ43" s="237"/>
      <c r="AK43" s="237"/>
      <c r="AL43" s="237"/>
      <c r="AM43" s="237"/>
      <c r="AN43" s="237"/>
      <c r="AO43" s="237"/>
      <c r="CD43" s="676" t="s">
        <v>354</v>
      </c>
      <c r="CE43" s="677"/>
      <c r="CF43" s="677"/>
      <c r="CG43" s="677"/>
      <c r="CH43" s="677"/>
      <c r="CI43" s="677"/>
      <c r="CJ43" s="677"/>
      <c r="CK43" s="677"/>
      <c r="CL43" s="677"/>
      <c r="CM43" s="677"/>
      <c r="CN43" s="677"/>
      <c r="CO43" s="677"/>
      <c r="CP43" s="677"/>
      <c r="CQ43" s="678"/>
      <c r="CR43" s="679">
        <v>34018</v>
      </c>
      <c r="CS43" s="715"/>
      <c r="CT43" s="715"/>
      <c r="CU43" s="715"/>
      <c r="CV43" s="715"/>
      <c r="CW43" s="715"/>
      <c r="CX43" s="715"/>
      <c r="CY43" s="716"/>
      <c r="CZ43" s="684">
        <v>0.6</v>
      </c>
      <c r="DA43" s="713"/>
      <c r="DB43" s="713"/>
      <c r="DC43" s="717"/>
      <c r="DD43" s="688">
        <v>34018</v>
      </c>
      <c r="DE43" s="715"/>
      <c r="DF43" s="715"/>
      <c r="DG43" s="715"/>
      <c r="DH43" s="715"/>
      <c r="DI43" s="715"/>
      <c r="DJ43" s="715"/>
      <c r="DK43" s="716"/>
      <c r="DL43" s="774"/>
      <c r="DM43" s="775"/>
      <c r="DN43" s="775"/>
      <c r="DO43" s="775"/>
      <c r="DP43" s="775"/>
      <c r="DQ43" s="775"/>
      <c r="DR43" s="775"/>
      <c r="DS43" s="775"/>
      <c r="DT43" s="775"/>
      <c r="DU43" s="775"/>
      <c r="DV43" s="776"/>
      <c r="DW43" s="777"/>
      <c r="DX43" s="778"/>
      <c r="DY43" s="778"/>
      <c r="DZ43" s="778"/>
      <c r="EA43" s="778"/>
      <c r="EB43" s="778"/>
      <c r="EC43" s="779"/>
    </row>
    <row r="44" spans="2:133" ht="11.25" customHeight="1" x14ac:dyDescent="0.15">
      <c r="B44" s="240" t="s">
        <v>355</v>
      </c>
      <c r="CD44" s="791" t="s">
        <v>307</v>
      </c>
      <c r="CE44" s="792"/>
      <c r="CF44" s="676" t="s">
        <v>356</v>
      </c>
      <c r="CG44" s="677"/>
      <c r="CH44" s="677"/>
      <c r="CI44" s="677"/>
      <c r="CJ44" s="677"/>
      <c r="CK44" s="677"/>
      <c r="CL44" s="677"/>
      <c r="CM44" s="677"/>
      <c r="CN44" s="677"/>
      <c r="CO44" s="677"/>
      <c r="CP44" s="677"/>
      <c r="CQ44" s="678"/>
      <c r="CR44" s="679">
        <v>682204</v>
      </c>
      <c r="CS44" s="680"/>
      <c r="CT44" s="680"/>
      <c r="CU44" s="680"/>
      <c r="CV44" s="680"/>
      <c r="CW44" s="680"/>
      <c r="CX44" s="680"/>
      <c r="CY44" s="681"/>
      <c r="CZ44" s="684">
        <v>11.6</v>
      </c>
      <c r="DA44" s="685"/>
      <c r="DB44" s="685"/>
      <c r="DC44" s="780"/>
      <c r="DD44" s="688">
        <v>213116</v>
      </c>
      <c r="DE44" s="680"/>
      <c r="DF44" s="680"/>
      <c r="DG44" s="680"/>
      <c r="DH44" s="680"/>
      <c r="DI44" s="680"/>
      <c r="DJ44" s="680"/>
      <c r="DK44" s="681"/>
      <c r="DL44" s="774"/>
      <c r="DM44" s="775"/>
      <c r="DN44" s="775"/>
      <c r="DO44" s="775"/>
      <c r="DP44" s="775"/>
      <c r="DQ44" s="775"/>
      <c r="DR44" s="775"/>
      <c r="DS44" s="775"/>
      <c r="DT44" s="775"/>
      <c r="DU44" s="775"/>
      <c r="DV44" s="776"/>
      <c r="DW44" s="777"/>
      <c r="DX44" s="778"/>
      <c r="DY44" s="778"/>
      <c r="DZ44" s="778"/>
      <c r="EA44" s="778"/>
      <c r="EB44" s="778"/>
      <c r="EC44" s="779"/>
    </row>
    <row r="45" spans="2:133" ht="11.25" customHeight="1" x14ac:dyDescent="0.15">
      <c r="CD45" s="793"/>
      <c r="CE45" s="794"/>
      <c r="CF45" s="676" t="s">
        <v>357</v>
      </c>
      <c r="CG45" s="677"/>
      <c r="CH45" s="677"/>
      <c r="CI45" s="677"/>
      <c r="CJ45" s="677"/>
      <c r="CK45" s="677"/>
      <c r="CL45" s="677"/>
      <c r="CM45" s="677"/>
      <c r="CN45" s="677"/>
      <c r="CO45" s="677"/>
      <c r="CP45" s="677"/>
      <c r="CQ45" s="678"/>
      <c r="CR45" s="679">
        <v>124734</v>
      </c>
      <c r="CS45" s="715"/>
      <c r="CT45" s="715"/>
      <c r="CU45" s="715"/>
      <c r="CV45" s="715"/>
      <c r="CW45" s="715"/>
      <c r="CX45" s="715"/>
      <c r="CY45" s="716"/>
      <c r="CZ45" s="684">
        <v>2.1</v>
      </c>
      <c r="DA45" s="713"/>
      <c r="DB45" s="713"/>
      <c r="DC45" s="717"/>
      <c r="DD45" s="688">
        <v>53194</v>
      </c>
      <c r="DE45" s="715"/>
      <c r="DF45" s="715"/>
      <c r="DG45" s="715"/>
      <c r="DH45" s="715"/>
      <c r="DI45" s="715"/>
      <c r="DJ45" s="715"/>
      <c r="DK45" s="716"/>
      <c r="DL45" s="774"/>
      <c r="DM45" s="775"/>
      <c r="DN45" s="775"/>
      <c r="DO45" s="775"/>
      <c r="DP45" s="775"/>
      <c r="DQ45" s="775"/>
      <c r="DR45" s="775"/>
      <c r="DS45" s="775"/>
      <c r="DT45" s="775"/>
      <c r="DU45" s="775"/>
      <c r="DV45" s="776"/>
      <c r="DW45" s="777"/>
      <c r="DX45" s="778"/>
      <c r="DY45" s="778"/>
      <c r="DZ45" s="778"/>
      <c r="EA45" s="778"/>
      <c r="EB45" s="778"/>
      <c r="EC45" s="779"/>
    </row>
    <row r="46" spans="2:133" ht="11.25" customHeight="1" x14ac:dyDescent="0.15">
      <c r="CD46" s="793"/>
      <c r="CE46" s="794"/>
      <c r="CF46" s="676" t="s">
        <v>358</v>
      </c>
      <c r="CG46" s="677"/>
      <c r="CH46" s="677"/>
      <c r="CI46" s="677"/>
      <c r="CJ46" s="677"/>
      <c r="CK46" s="677"/>
      <c r="CL46" s="677"/>
      <c r="CM46" s="677"/>
      <c r="CN46" s="677"/>
      <c r="CO46" s="677"/>
      <c r="CP46" s="677"/>
      <c r="CQ46" s="678"/>
      <c r="CR46" s="679">
        <v>557470</v>
      </c>
      <c r="CS46" s="680"/>
      <c r="CT46" s="680"/>
      <c r="CU46" s="680"/>
      <c r="CV46" s="680"/>
      <c r="CW46" s="680"/>
      <c r="CX46" s="680"/>
      <c r="CY46" s="681"/>
      <c r="CZ46" s="684">
        <v>9.5</v>
      </c>
      <c r="DA46" s="685"/>
      <c r="DB46" s="685"/>
      <c r="DC46" s="780"/>
      <c r="DD46" s="688">
        <v>159922</v>
      </c>
      <c r="DE46" s="680"/>
      <c r="DF46" s="680"/>
      <c r="DG46" s="680"/>
      <c r="DH46" s="680"/>
      <c r="DI46" s="680"/>
      <c r="DJ46" s="680"/>
      <c r="DK46" s="681"/>
      <c r="DL46" s="774"/>
      <c r="DM46" s="775"/>
      <c r="DN46" s="775"/>
      <c r="DO46" s="775"/>
      <c r="DP46" s="775"/>
      <c r="DQ46" s="775"/>
      <c r="DR46" s="775"/>
      <c r="DS46" s="775"/>
      <c r="DT46" s="775"/>
      <c r="DU46" s="775"/>
      <c r="DV46" s="776"/>
      <c r="DW46" s="777"/>
      <c r="DX46" s="778"/>
      <c r="DY46" s="778"/>
      <c r="DZ46" s="778"/>
      <c r="EA46" s="778"/>
      <c r="EB46" s="778"/>
      <c r="EC46" s="779"/>
    </row>
    <row r="47" spans="2:133" ht="11.25" customHeight="1" x14ac:dyDescent="0.15">
      <c r="CD47" s="793"/>
      <c r="CE47" s="794"/>
      <c r="CF47" s="676" t="s">
        <v>359</v>
      </c>
      <c r="CG47" s="677"/>
      <c r="CH47" s="677"/>
      <c r="CI47" s="677"/>
      <c r="CJ47" s="677"/>
      <c r="CK47" s="677"/>
      <c r="CL47" s="677"/>
      <c r="CM47" s="677"/>
      <c r="CN47" s="677"/>
      <c r="CO47" s="677"/>
      <c r="CP47" s="677"/>
      <c r="CQ47" s="678"/>
      <c r="CR47" s="679" t="s">
        <v>129</v>
      </c>
      <c r="CS47" s="715"/>
      <c r="CT47" s="715"/>
      <c r="CU47" s="715"/>
      <c r="CV47" s="715"/>
      <c r="CW47" s="715"/>
      <c r="CX47" s="715"/>
      <c r="CY47" s="716"/>
      <c r="CZ47" s="684" t="s">
        <v>235</v>
      </c>
      <c r="DA47" s="713"/>
      <c r="DB47" s="713"/>
      <c r="DC47" s="717"/>
      <c r="DD47" s="688" t="s">
        <v>129</v>
      </c>
      <c r="DE47" s="715"/>
      <c r="DF47" s="715"/>
      <c r="DG47" s="715"/>
      <c r="DH47" s="715"/>
      <c r="DI47" s="715"/>
      <c r="DJ47" s="715"/>
      <c r="DK47" s="716"/>
      <c r="DL47" s="774"/>
      <c r="DM47" s="775"/>
      <c r="DN47" s="775"/>
      <c r="DO47" s="775"/>
      <c r="DP47" s="775"/>
      <c r="DQ47" s="775"/>
      <c r="DR47" s="775"/>
      <c r="DS47" s="775"/>
      <c r="DT47" s="775"/>
      <c r="DU47" s="775"/>
      <c r="DV47" s="776"/>
      <c r="DW47" s="777"/>
      <c r="DX47" s="778"/>
      <c r="DY47" s="778"/>
      <c r="DZ47" s="778"/>
      <c r="EA47" s="778"/>
      <c r="EB47" s="778"/>
      <c r="EC47" s="779"/>
    </row>
    <row r="48" spans="2:133" x14ac:dyDescent="0.15">
      <c r="CD48" s="795"/>
      <c r="CE48" s="796"/>
      <c r="CF48" s="676" t="s">
        <v>360</v>
      </c>
      <c r="CG48" s="677"/>
      <c r="CH48" s="677"/>
      <c r="CI48" s="677"/>
      <c r="CJ48" s="677"/>
      <c r="CK48" s="677"/>
      <c r="CL48" s="677"/>
      <c r="CM48" s="677"/>
      <c r="CN48" s="677"/>
      <c r="CO48" s="677"/>
      <c r="CP48" s="677"/>
      <c r="CQ48" s="678"/>
      <c r="CR48" s="679" t="s">
        <v>235</v>
      </c>
      <c r="CS48" s="680"/>
      <c r="CT48" s="680"/>
      <c r="CU48" s="680"/>
      <c r="CV48" s="680"/>
      <c r="CW48" s="680"/>
      <c r="CX48" s="680"/>
      <c r="CY48" s="681"/>
      <c r="CZ48" s="684" t="s">
        <v>235</v>
      </c>
      <c r="DA48" s="685"/>
      <c r="DB48" s="685"/>
      <c r="DC48" s="780"/>
      <c r="DD48" s="688" t="s">
        <v>129</v>
      </c>
      <c r="DE48" s="680"/>
      <c r="DF48" s="680"/>
      <c r="DG48" s="680"/>
      <c r="DH48" s="680"/>
      <c r="DI48" s="680"/>
      <c r="DJ48" s="680"/>
      <c r="DK48" s="681"/>
      <c r="DL48" s="774"/>
      <c r="DM48" s="775"/>
      <c r="DN48" s="775"/>
      <c r="DO48" s="775"/>
      <c r="DP48" s="775"/>
      <c r="DQ48" s="775"/>
      <c r="DR48" s="775"/>
      <c r="DS48" s="775"/>
      <c r="DT48" s="775"/>
      <c r="DU48" s="775"/>
      <c r="DV48" s="776"/>
      <c r="DW48" s="777"/>
      <c r="DX48" s="778"/>
      <c r="DY48" s="778"/>
      <c r="DZ48" s="778"/>
      <c r="EA48" s="778"/>
      <c r="EB48" s="778"/>
      <c r="EC48" s="779"/>
    </row>
    <row r="49" spans="82:133" ht="11.25" customHeight="1" x14ac:dyDescent="0.15">
      <c r="CD49" s="724" t="s">
        <v>361</v>
      </c>
      <c r="CE49" s="725"/>
      <c r="CF49" s="725"/>
      <c r="CG49" s="725"/>
      <c r="CH49" s="725"/>
      <c r="CI49" s="725"/>
      <c r="CJ49" s="725"/>
      <c r="CK49" s="725"/>
      <c r="CL49" s="725"/>
      <c r="CM49" s="725"/>
      <c r="CN49" s="725"/>
      <c r="CO49" s="725"/>
      <c r="CP49" s="725"/>
      <c r="CQ49" s="726"/>
      <c r="CR49" s="759">
        <v>5892964</v>
      </c>
      <c r="CS49" s="749"/>
      <c r="CT49" s="749"/>
      <c r="CU49" s="749"/>
      <c r="CV49" s="749"/>
      <c r="CW49" s="749"/>
      <c r="CX49" s="749"/>
      <c r="CY49" s="781"/>
      <c r="CZ49" s="764">
        <v>100</v>
      </c>
      <c r="DA49" s="782"/>
      <c r="DB49" s="782"/>
      <c r="DC49" s="783"/>
      <c r="DD49" s="784">
        <v>4224878</v>
      </c>
      <c r="DE49" s="749"/>
      <c r="DF49" s="749"/>
      <c r="DG49" s="749"/>
      <c r="DH49" s="749"/>
      <c r="DI49" s="749"/>
      <c r="DJ49" s="749"/>
      <c r="DK49" s="781"/>
      <c r="DL49" s="785"/>
      <c r="DM49" s="786"/>
      <c r="DN49" s="786"/>
      <c r="DO49" s="786"/>
      <c r="DP49" s="786"/>
      <c r="DQ49" s="786"/>
      <c r="DR49" s="786"/>
      <c r="DS49" s="786"/>
      <c r="DT49" s="786"/>
      <c r="DU49" s="786"/>
      <c r="DV49" s="787"/>
      <c r="DW49" s="788"/>
      <c r="DX49" s="789"/>
      <c r="DY49" s="789"/>
      <c r="DZ49" s="789"/>
      <c r="EA49" s="789"/>
      <c r="EB49" s="789"/>
      <c r="EC49" s="790"/>
    </row>
    <row r="50" spans="82:133" hidden="1" x14ac:dyDescent="0.15"/>
    <row r="51" spans="82:133" hidden="1" x14ac:dyDescent="0.15"/>
    <row r="52" spans="82:133" hidden="1" x14ac:dyDescent="0.15"/>
    <row r="53" spans="82:133" hidden="1" x14ac:dyDescent="0.15"/>
  </sheetData>
  <sheetProtection algorithmName="SHA-512" hashValue="Z6sQ8GM0oweQW3DcuHUQL1H1739pj766sTw6p8S9NukojJ30N/x2z4apqo3rLKqlAk0jkgg3wAzDfulHTQNYyQ==" saltValue="NP7F2DAz432B/2eQPl3gog==" spinCount="100000" sheet="1" objects="1" scenarios="1"/>
  <mergeCells count="582">
    <mergeCell ref="DW47:EC47"/>
    <mergeCell ref="DW44:EC44"/>
    <mergeCell ref="CF45:CQ45"/>
    <mergeCell ref="CR45:CY45"/>
    <mergeCell ref="DW45:EC45"/>
    <mergeCell ref="CF44:CQ44"/>
    <mergeCell ref="CR44:CY44"/>
    <mergeCell ref="CZ44:DC44"/>
    <mergeCell ref="DD44:DK44"/>
    <mergeCell ref="DL44:DV44"/>
    <mergeCell ref="CD49:CQ49"/>
    <mergeCell ref="CR49:CY49"/>
    <mergeCell ref="CZ49:DC49"/>
    <mergeCell ref="DD49:DK49"/>
    <mergeCell ref="DL49:DV49"/>
    <mergeCell ref="DW49:EC49"/>
    <mergeCell ref="CF48:CQ48"/>
    <mergeCell ref="CR48:CY48"/>
    <mergeCell ref="CZ48:DC48"/>
    <mergeCell ref="DD48:DK48"/>
    <mergeCell ref="DL48:DV48"/>
    <mergeCell ref="DW48:EC48"/>
    <mergeCell ref="CD44:CE48"/>
    <mergeCell ref="DL46:DV46"/>
    <mergeCell ref="DW46:EC46"/>
    <mergeCell ref="CF47:CQ47"/>
    <mergeCell ref="CR47:CY47"/>
    <mergeCell ref="CZ47:DC47"/>
    <mergeCell ref="CF46:CQ46"/>
    <mergeCell ref="CR46:CY46"/>
    <mergeCell ref="CZ46:DC46"/>
    <mergeCell ref="DD46:DK46"/>
    <mergeCell ref="DD47:DK47"/>
    <mergeCell ref="DL47:DV47"/>
    <mergeCell ref="CD43:CQ43"/>
    <mergeCell ref="CR43:CY43"/>
    <mergeCell ref="CZ43:DC43"/>
    <mergeCell ref="DD43:DK43"/>
    <mergeCell ref="DL43:DV43"/>
    <mergeCell ref="CZ45:DC45"/>
    <mergeCell ref="DD45:DK45"/>
    <mergeCell ref="DL45:DV45"/>
    <mergeCell ref="DW43:EC43"/>
    <mergeCell ref="DD41:DK41"/>
    <mergeCell ref="DL41:DV41"/>
    <mergeCell ref="DW41:EC41"/>
    <mergeCell ref="CD42:CQ42"/>
    <mergeCell ref="CR42:CY42"/>
    <mergeCell ref="CZ42:DC42"/>
    <mergeCell ref="DD42:DK42"/>
    <mergeCell ref="DL42:DV42"/>
    <mergeCell ref="DW42:EC42"/>
    <mergeCell ref="DD38:DK38"/>
    <mergeCell ref="DD39:DK39"/>
    <mergeCell ref="DL39:DV39"/>
    <mergeCell ref="DW39:EC39"/>
    <mergeCell ref="AQ40:AY40"/>
    <mergeCell ref="AZ40:BF40"/>
    <mergeCell ref="BM40:BU40"/>
    <mergeCell ref="BV40:CB40"/>
    <mergeCell ref="CD40:CQ40"/>
    <mergeCell ref="CR40:CY40"/>
    <mergeCell ref="CZ40:DC40"/>
    <mergeCell ref="DD40:DK40"/>
    <mergeCell ref="DL40:DV40"/>
    <mergeCell ref="DW40:EC40"/>
    <mergeCell ref="AQ39:AY39"/>
    <mergeCell ref="AZ39:BF39"/>
    <mergeCell ref="BG39:BK41"/>
    <mergeCell ref="BM39:BU39"/>
    <mergeCell ref="BV39:CB39"/>
    <mergeCell ref="CD39:CQ39"/>
    <mergeCell ref="CR39:CY39"/>
    <mergeCell ref="CZ39:DC39"/>
    <mergeCell ref="BG38:BU38"/>
    <mergeCell ref="BV38:CB38"/>
    <mergeCell ref="CD38:CQ38"/>
    <mergeCell ref="CR38:CY38"/>
    <mergeCell ref="CZ38:DC38"/>
    <mergeCell ref="AQ41:AY41"/>
    <mergeCell ref="AZ41:BF41"/>
    <mergeCell ref="BM41:BU41"/>
    <mergeCell ref="BV41:CB41"/>
    <mergeCell ref="CD41:CQ41"/>
    <mergeCell ref="CR41:CY41"/>
    <mergeCell ref="CZ41:DC41"/>
    <mergeCell ref="DD37:DK37"/>
    <mergeCell ref="DL37:DV37"/>
    <mergeCell ref="DW37:EC37"/>
    <mergeCell ref="B38:Q38"/>
    <mergeCell ref="R38:Y38"/>
    <mergeCell ref="Z38:AC38"/>
    <mergeCell ref="AD38:AK38"/>
    <mergeCell ref="AL38:AO38"/>
    <mergeCell ref="AQ38:AY38"/>
    <mergeCell ref="AZ38:BF38"/>
    <mergeCell ref="AZ37:BF37"/>
    <mergeCell ref="BG37:BU37"/>
    <mergeCell ref="BV37:CB37"/>
    <mergeCell ref="CD37:CQ37"/>
    <mergeCell ref="CR37:CY37"/>
    <mergeCell ref="CZ37:DC37"/>
    <mergeCell ref="B37:Q37"/>
    <mergeCell ref="R37:Y37"/>
    <mergeCell ref="Z37:AC37"/>
    <mergeCell ref="AD37:AK37"/>
    <mergeCell ref="AL37:AO37"/>
    <mergeCell ref="AQ37:AY37"/>
    <mergeCell ref="DL38:DV38"/>
    <mergeCell ref="DW38:EC38"/>
    <mergeCell ref="CD36:CQ36"/>
    <mergeCell ref="CR36:CY36"/>
    <mergeCell ref="CZ36:DC36"/>
    <mergeCell ref="DD36:DK36"/>
    <mergeCell ref="DL36:DV36"/>
    <mergeCell ref="DW36:EC36"/>
    <mergeCell ref="DW35:EC35"/>
    <mergeCell ref="B36:Q36"/>
    <mergeCell ref="R36:Y36"/>
    <mergeCell ref="Z36:AC36"/>
    <mergeCell ref="AD36:AK36"/>
    <mergeCell ref="AL36:AO36"/>
    <mergeCell ref="AQ36:AY36"/>
    <mergeCell ref="AZ36:BF36"/>
    <mergeCell ref="BG36:BU36"/>
    <mergeCell ref="BV36:CB36"/>
    <mergeCell ref="BV35:CB35"/>
    <mergeCell ref="CD35:CQ35"/>
    <mergeCell ref="CR35:CY35"/>
    <mergeCell ref="CZ35:DC35"/>
    <mergeCell ref="DD35:DK35"/>
    <mergeCell ref="DL35:DV35"/>
    <mergeCell ref="DW33:EC33"/>
    <mergeCell ref="B34:Q34"/>
    <mergeCell ref="R34:Y34"/>
    <mergeCell ref="Z34:AC34"/>
    <mergeCell ref="AD34:AK34"/>
    <mergeCell ref="AL34:AO34"/>
    <mergeCell ref="DL34:DV34"/>
    <mergeCell ref="DW34:EC34"/>
    <mergeCell ref="B35:Q35"/>
    <mergeCell ref="R35:Y35"/>
    <mergeCell ref="Z35:AC35"/>
    <mergeCell ref="AD35:AK35"/>
    <mergeCell ref="AL35:AO35"/>
    <mergeCell ref="AQ35:AY35"/>
    <mergeCell ref="AZ35:BF35"/>
    <mergeCell ref="BG35:BU35"/>
    <mergeCell ref="AQ34:BF34"/>
    <mergeCell ref="BG34:CB34"/>
    <mergeCell ref="CD34:CQ34"/>
    <mergeCell ref="CR34:CY34"/>
    <mergeCell ref="CZ34:DC34"/>
    <mergeCell ref="DD34:DK34"/>
    <mergeCell ref="DL32:DV32"/>
    <mergeCell ref="DW32:EC32"/>
    <mergeCell ref="B33:Q33"/>
    <mergeCell ref="R33:Y33"/>
    <mergeCell ref="Z33:AC33"/>
    <mergeCell ref="AD33:AK33"/>
    <mergeCell ref="AL33:AO33"/>
    <mergeCell ref="CD33:CQ33"/>
    <mergeCell ref="BG32:BL32"/>
    <mergeCell ref="BM32:BQ32"/>
    <mergeCell ref="BR32:BW32"/>
    <mergeCell ref="BX32:CB32"/>
    <mergeCell ref="CF32:CQ32"/>
    <mergeCell ref="CR32:CY32"/>
    <mergeCell ref="B32:Q32"/>
    <mergeCell ref="R32:Y32"/>
    <mergeCell ref="Z32:AC32"/>
    <mergeCell ref="AD32:AK32"/>
    <mergeCell ref="AL32:AO32"/>
    <mergeCell ref="AX32:BF32"/>
    <mergeCell ref="CR33:CY33"/>
    <mergeCell ref="CZ33:DC33"/>
    <mergeCell ref="DD33:DK33"/>
    <mergeCell ref="DL33:DV33"/>
    <mergeCell ref="DL31:DV31"/>
    <mergeCell ref="DW31:EC31"/>
    <mergeCell ref="DL30:DV30"/>
    <mergeCell ref="DW30:EC30"/>
    <mergeCell ref="B31:Q31"/>
    <mergeCell ref="R31:Y31"/>
    <mergeCell ref="Z31:AC31"/>
    <mergeCell ref="AD31:AK31"/>
    <mergeCell ref="AL31:AO31"/>
    <mergeCell ref="AX31:BF31"/>
    <mergeCell ref="BG31:BL31"/>
    <mergeCell ref="BM31:BQ31"/>
    <mergeCell ref="BG30:BL30"/>
    <mergeCell ref="BM30:BQ30"/>
    <mergeCell ref="BR30:BW30"/>
    <mergeCell ref="BX30:CB30"/>
    <mergeCell ref="CF30:CQ30"/>
    <mergeCell ref="CR30:CY30"/>
    <mergeCell ref="CD29:CE32"/>
    <mergeCell ref="CF29:CQ29"/>
    <mergeCell ref="CR29:CY29"/>
    <mergeCell ref="CZ29:DC29"/>
    <mergeCell ref="DD29:DK29"/>
    <mergeCell ref="CZ30:DC30"/>
    <mergeCell ref="DD30:DK30"/>
    <mergeCell ref="BR31:BW31"/>
    <mergeCell ref="BX31:CB31"/>
    <mergeCell ref="CF31:CQ31"/>
    <mergeCell ref="CR31:CY31"/>
    <mergeCell ref="CZ31:DC31"/>
    <mergeCell ref="DD31:DK31"/>
    <mergeCell ref="CZ32:DC32"/>
    <mergeCell ref="DD32:DK32"/>
    <mergeCell ref="B30:Q30"/>
    <mergeCell ref="R30:Y30"/>
    <mergeCell ref="Z30:AC30"/>
    <mergeCell ref="AD30:AK30"/>
    <mergeCell ref="AL30:AO30"/>
    <mergeCell ref="AP30:AS32"/>
    <mergeCell ref="AT30:AT32"/>
    <mergeCell ref="AX30:BF30"/>
    <mergeCell ref="BR29:CB29"/>
    <mergeCell ref="DW28:EC28"/>
    <mergeCell ref="B29:Q29"/>
    <mergeCell ref="R29:Y29"/>
    <mergeCell ref="Z29:AC29"/>
    <mergeCell ref="AD29:AK29"/>
    <mergeCell ref="AL29:AO29"/>
    <mergeCell ref="AP29:BF29"/>
    <mergeCell ref="BG29:BQ29"/>
    <mergeCell ref="BG28:BN28"/>
    <mergeCell ref="BO28:BR28"/>
    <mergeCell ref="BS28:CB28"/>
    <mergeCell ref="CD28:CQ28"/>
    <mergeCell ref="CR28:CY28"/>
    <mergeCell ref="CZ28:DC28"/>
    <mergeCell ref="B28:Q28"/>
    <mergeCell ref="R28:Y28"/>
    <mergeCell ref="Z28:AC28"/>
    <mergeCell ref="AD28:AK28"/>
    <mergeCell ref="AL28:AO28"/>
    <mergeCell ref="AP28:BF28"/>
    <mergeCell ref="DL29:DV29"/>
    <mergeCell ref="DW29:EC29"/>
    <mergeCell ref="R26:Y26"/>
    <mergeCell ref="Z26:AC26"/>
    <mergeCell ref="AD26:AK26"/>
    <mergeCell ref="AL26:AO26"/>
    <mergeCell ref="AP26:BF26"/>
    <mergeCell ref="BG26:BN26"/>
    <mergeCell ref="BO26:BR26"/>
    <mergeCell ref="DD28:DK28"/>
    <mergeCell ref="DL28:DV28"/>
    <mergeCell ref="CD27:CQ27"/>
    <mergeCell ref="CR27:CY27"/>
    <mergeCell ref="CZ27:DC27"/>
    <mergeCell ref="DD27:DK27"/>
    <mergeCell ref="DL27:DV27"/>
    <mergeCell ref="DL25:DV25"/>
    <mergeCell ref="DW27:EC27"/>
    <mergeCell ref="DW26:EC26"/>
    <mergeCell ref="B27:Q27"/>
    <mergeCell ref="R27:Y27"/>
    <mergeCell ref="Z27:AC27"/>
    <mergeCell ref="AD27:AK27"/>
    <mergeCell ref="AL27:AO27"/>
    <mergeCell ref="AP27:BF27"/>
    <mergeCell ref="BG27:BN27"/>
    <mergeCell ref="BO27:BR27"/>
    <mergeCell ref="BS27:CB27"/>
    <mergeCell ref="BS26:CB26"/>
    <mergeCell ref="CD26:CQ26"/>
    <mergeCell ref="CR26:CY26"/>
    <mergeCell ref="CZ26:DC26"/>
    <mergeCell ref="DD26:DK26"/>
    <mergeCell ref="DL26:DV26"/>
    <mergeCell ref="B26:Q26"/>
    <mergeCell ref="BO25:BR25"/>
    <mergeCell ref="CD25:CQ25"/>
    <mergeCell ref="CR25:CY25"/>
    <mergeCell ref="CZ25:DC25"/>
    <mergeCell ref="DD25:DK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W25:EC25"/>
    <mergeCell ref="BS25:CB25"/>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CD21:CQ21"/>
    <mergeCell ref="CR21:CY21"/>
    <mergeCell ref="CZ21:DC21"/>
    <mergeCell ref="DD21:DP21"/>
    <mergeCell ref="CD23:CQ23"/>
    <mergeCell ref="CR23:CY23"/>
    <mergeCell ref="CZ23:DC23"/>
    <mergeCell ref="DD23:DK23"/>
    <mergeCell ref="DL23:DV23"/>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18:CQ18"/>
    <mergeCell ref="CR18:CY18"/>
    <mergeCell ref="CZ18:DC18"/>
    <mergeCell ref="DD18:DP18"/>
    <mergeCell ref="CD19:CQ19"/>
    <mergeCell ref="CR19:CY19"/>
    <mergeCell ref="CZ19:DC19"/>
    <mergeCell ref="DD19:DP19"/>
    <mergeCell ref="DQ19:EC19"/>
    <mergeCell ref="B19:Q19"/>
    <mergeCell ref="R19:Y19"/>
    <mergeCell ref="Z19:AC19"/>
    <mergeCell ref="AD19:AK19"/>
    <mergeCell ref="AL19:AO19"/>
    <mergeCell ref="AP19:BF19"/>
    <mergeCell ref="BG19:BN19"/>
    <mergeCell ref="BO19:BR19"/>
    <mergeCell ref="BS19:CB19"/>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CD15:CQ15"/>
    <mergeCell ref="CR15:CY15"/>
    <mergeCell ref="CZ15:DC15"/>
    <mergeCell ref="DD15:DP15"/>
    <mergeCell ref="CD16:CQ16"/>
    <mergeCell ref="CR16:CY16"/>
    <mergeCell ref="CZ16:DC16"/>
    <mergeCell ref="DD16:DP16"/>
    <mergeCell ref="DQ16:EC16"/>
    <mergeCell ref="B16:Q16"/>
    <mergeCell ref="R16:Y16"/>
    <mergeCell ref="Z16:AC16"/>
    <mergeCell ref="AD16:AK16"/>
    <mergeCell ref="AL16:AO16"/>
    <mergeCell ref="AP16:BF16"/>
    <mergeCell ref="BG16:BN16"/>
    <mergeCell ref="BO16:BR16"/>
    <mergeCell ref="BS16:CB16"/>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CD12:CQ12"/>
    <mergeCell ref="CR12:CY12"/>
    <mergeCell ref="CZ12:DC12"/>
    <mergeCell ref="DD12:DP12"/>
    <mergeCell ref="CD13:CQ13"/>
    <mergeCell ref="CR13:CY13"/>
    <mergeCell ref="CZ13:DC13"/>
    <mergeCell ref="DD13:DP13"/>
    <mergeCell ref="DQ13:EC13"/>
    <mergeCell ref="B13:Q13"/>
    <mergeCell ref="R13:Y13"/>
    <mergeCell ref="Z13:AC13"/>
    <mergeCell ref="AD13:AK13"/>
    <mergeCell ref="AL13:AO13"/>
    <mergeCell ref="AP13:BF13"/>
    <mergeCell ref="BG13:BN13"/>
    <mergeCell ref="BO13:BR13"/>
    <mergeCell ref="BS13:CB13"/>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CD9:CQ9"/>
    <mergeCell ref="CR9:CY9"/>
    <mergeCell ref="CZ9:DC9"/>
    <mergeCell ref="DD9:DP9"/>
    <mergeCell ref="CD10:CQ10"/>
    <mergeCell ref="CR10:CY10"/>
    <mergeCell ref="CZ10:DC10"/>
    <mergeCell ref="DD10:DP10"/>
    <mergeCell ref="DQ10:EC10"/>
    <mergeCell ref="B10:Q10"/>
    <mergeCell ref="R10:Y10"/>
    <mergeCell ref="Z10:AC10"/>
    <mergeCell ref="AD10:AK10"/>
    <mergeCell ref="AL10:AO10"/>
    <mergeCell ref="AP10:BF10"/>
    <mergeCell ref="BG10:BN10"/>
    <mergeCell ref="BO10:BR10"/>
    <mergeCell ref="BS10:CB10"/>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CD6:CQ6"/>
    <mergeCell ref="CR6:CY6"/>
    <mergeCell ref="CZ6:DC6"/>
    <mergeCell ref="DD6:DP6"/>
    <mergeCell ref="CD7:CQ7"/>
    <mergeCell ref="CR7:CY7"/>
    <mergeCell ref="CZ7:DC7"/>
    <mergeCell ref="DD7:DP7"/>
    <mergeCell ref="DQ7:EC7"/>
    <mergeCell ref="B7:Q7"/>
    <mergeCell ref="R7:Y7"/>
    <mergeCell ref="Z7:AC7"/>
    <mergeCell ref="AD7:AK7"/>
    <mergeCell ref="AL7:AO7"/>
    <mergeCell ref="AP7:BF7"/>
    <mergeCell ref="BG7:BN7"/>
    <mergeCell ref="BO7:BR7"/>
    <mergeCell ref="BS7:CB7"/>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s>
  <phoneticPr fontId="2"/>
  <printOptions horizontalCentered="1"/>
  <pageMargins left="0" right="0" top="0.39370078740157483" bottom="0.39370078740157483" header="0.19685039370078741" footer="0.19685039370078741"/>
  <pageSetup paperSize="9" scale="68"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EA136"/>
  <sheetViews>
    <sheetView zoomScaleNormal="100" zoomScaleSheetLayoutView="70" workbookViewId="0"/>
  </sheetViews>
  <sheetFormatPr defaultColWidth="0" defaultRowHeight="13.5" zeroHeight="1" x14ac:dyDescent="0.15"/>
  <cols>
    <col min="1" max="130" width="2.75" style="289" customWidth="1"/>
    <col min="131" max="131" width="1.625" style="289" customWidth="1"/>
    <col min="132" max="16384" width="9" style="289" hidden="1"/>
  </cols>
  <sheetData>
    <row r="1" spans="1:131" s="247" customFormat="1" ht="11.25" customHeight="1" thickBot="1" x14ac:dyDescent="0.2">
      <c r="A1" s="242"/>
      <c r="B1" s="242"/>
      <c r="C1" s="242"/>
      <c r="D1" s="242"/>
      <c r="E1" s="242"/>
      <c r="F1" s="242"/>
      <c r="G1" s="242"/>
      <c r="H1" s="242"/>
      <c r="I1" s="242"/>
      <c r="J1" s="242"/>
      <c r="K1" s="242"/>
      <c r="L1" s="242"/>
      <c r="M1" s="242"/>
      <c r="N1" s="243"/>
      <c r="O1" s="243"/>
      <c r="P1" s="243"/>
      <c r="Q1" s="243"/>
      <c r="R1" s="243"/>
      <c r="S1" s="243"/>
      <c r="T1" s="243"/>
      <c r="U1" s="243"/>
      <c r="V1" s="243"/>
      <c r="W1" s="243"/>
      <c r="X1" s="243"/>
      <c r="Y1" s="243"/>
      <c r="Z1" s="243"/>
      <c r="AA1" s="243"/>
      <c r="AB1" s="243"/>
      <c r="AC1" s="243"/>
      <c r="AD1" s="243"/>
      <c r="AE1" s="243"/>
      <c r="AF1" s="243"/>
      <c r="AG1" s="243"/>
      <c r="AH1" s="243"/>
      <c r="AI1" s="243"/>
      <c r="AJ1" s="243"/>
      <c r="AK1" s="243"/>
      <c r="AL1" s="243"/>
      <c r="AM1" s="243"/>
      <c r="AN1" s="243"/>
      <c r="AO1" s="243"/>
      <c r="AP1" s="243"/>
      <c r="AQ1" s="243"/>
      <c r="AR1" s="243"/>
      <c r="AS1" s="243"/>
      <c r="AT1" s="243"/>
      <c r="AU1" s="243"/>
      <c r="AV1" s="243"/>
      <c r="AW1" s="243"/>
      <c r="AX1" s="243"/>
      <c r="AY1" s="243"/>
      <c r="AZ1" s="243"/>
      <c r="BA1" s="243"/>
      <c r="BB1" s="243"/>
      <c r="BC1" s="243"/>
      <c r="BD1" s="243"/>
      <c r="BE1" s="243"/>
      <c r="BF1" s="243"/>
      <c r="BG1" s="243"/>
      <c r="BH1" s="243"/>
      <c r="BI1" s="243"/>
      <c r="BJ1" s="243"/>
      <c r="BK1" s="243"/>
      <c r="BL1" s="243"/>
      <c r="BM1" s="243"/>
      <c r="BN1" s="243"/>
      <c r="BO1" s="243"/>
      <c r="BP1" s="243"/>
      <c r="BQ1" s="243"/>
      <c r="BR1" s="243"/>
      <c r="BS1" s="243"/>
      <c r="BT1" s="243"/>
      <c r="BU1" s="243"/>
      <c r="BV1" s="243"/>
      <c r="BW1" s="243"/>
      <c r="BX1" s="243"/>
      <c r="BY1" s="243"/>
      <c r="BZ1" s="243"/>
      <c r="CA1" s="243"/>
      <c r="CB1" s="243"/>
      <c r="CC1" s="243"/>
      <c r="CD1" s="243"/>
      <c r="CE1" s="243"/>
      <c r="CF1" s="243"/>
      <c r="CG1" s="243"/>
      <c r="CH1" s="243"/>
      <c r="CI1" s="243"/>
      <c r="CJ1" s="243"/>
      <c r="CK1" s="243"/>
      <c r="CL1" s="243"/>
      <c r="CM1" s="243"/>
      <c r="CN1" s="243"/>
      <c r="CO1" s="243"/>
      <c r="CP1" s="243"/>
      <c r="CQ1" s="243"/>
      <c r="CR1" s="243"/>
      <c r="CS1" s="243"/>
      <c r="CT1" s="243"/>
      <c r="CU1" s="243"/>
      <c r="CV1" s="243"/>
      <c r="CW1" s="243"/>
      <c r="CX1" s="243"/>
      <c r="CY1" s="243"/>
      <c r="CZ1" s="243"/>
      <c r="DA1" s="243"/>
      <c r="DB1" s="243"/>
      <c r="DC1" s="243"/>
      <c r="DD1" s="243"/>
      <c r="DE1" s="243"/>
      <c r="DF1" s="243"/>
      <c r="DG1" s="243"/>
      <c r="DH1" s="243"/>
      <c r="DI1" s="243"/>
      <c r="DJ1" s="243"/>
      <c r="DK1" s="243"/>
      <c r="DL1" s="243"/>
      <c r="DM1" s="243"/>
      <c r="DN1" s="243"/>
      <c r="DO1" s="243"/>
      <c r="DP1" s="244"/>
      <c r="DQ1" s="245"/>
      <c r="DR1" s="245"/>
      <c r="DS1" s="245"/>
      <c r="DT1" s="245"/>
      <c r="DU1" s="245"/>
      <c r="DV1" s="245"/>
      <c r="DW1" s="245"/>
      <c r="DX1" s="245"/>
      <c r="DY1" s="245"/>
      <c r="DZ1" s="245"/>
      <c r="EA1" s="246"/>
    </row>
    <row r="2" spans="1:131" s="251" customFormat="1" ht="26.25" customHeight="1" thickBot="1" x14ac:dyDescent="0.2">
      <c r="A2" s="248" t="s">
        <v>362</v>
      </c>
      <c r="B2" s="249"/>
      <c r="C2" s="249"/>
      <c r="D2" s="249"/>
      <c r="E2" s="249"/>
      <c r="F2" s="249"/>
      <c r="G2" s="249"/>
      <c r="H2" s="249"/>
      <c r="I2" s="249"/>
      <c r="J2" s="249"/>
      <c r="K2" s="249"/>
      <c r="L2" s="249"/>
      <c r="M2" s="249"/>
      <c r="N2" s="249"/>
      <c r="O2" s="249"/>
      <c r="P2" s="249"/>
      <c r="Q2" s="249"/>
      <c r="R2" s="249"/>
      <c r="S2" s="249"/>
      <c r="T2" s="249"/>
      <c r="U2" s="249"/>
      <c r="V2" s="249"/>
      <c r="W2" s="249"/>
      <c r="X2" s="249"/>
      <c r="Y2" s="249"/>
      <c r="Z2" s="249"/>
      <c r="AA2" s="249"/>
      <c r="AB2" s="249"/>
      <c r="AC2" s="249"/>
      <c r="AD2" s="249"/>
      <c r="AE2" s="249"/>
      <c r="AF2" s="249"/>
      <c r="AG2" s="249"/>
      <c r="AH2" s="249"/>
      <c r="AI2" s="249"/>
      <c r="AJ2" s="249"/>
      <c r="AK2" s="249"/>
      <c r="AL2" s="249"/>
      <c r="AM2" s="249"/>
      <c r="AN2" s="249"/>
      <c r="AO2" s="249"/>
      <c r="AP2" s="249"/>
      <c r="AQ2" s="249"/>
      <c r="AR2" s="249"/>
      <c r="AS2" s="249"/>
      <c r="AT2" s="249"/>
      <c r="AU2" s="249"/>
      <c r="AV2" s="249"/>
      <c r="AW2" s="249"/>
      <c r="AX2" s="249"/>
      <c r="AY2" s="249"/>
      <c r="AZ2" s="249"/>
      <c r="BA2" s="249"/>
      <c r="BB2" s="249"/>
      <c r="BC2" s="249"/>
      <c r="BD2" s="249"/>
      <c r="BE2" s="249"/>
      <c r="BF2" s="249"/>
      <c r="BG2" s="249"/>
      <c r="BH2" s="249"/>
      <c r="BI2" s="249"/>
      <c r="BJ2" s="249"/>
      <c r="BK2" s="249"/>
      <c r="BL2" s="249"/>
      <c r="BM2" s="249"/>
      <c r="BN2" s="249"/>
      <c r="BO2" s="249"/>
      <c r="BP2" s="249"/>
      <c r="BQ2" s="249"/>
      <c r="BR2" s="249"/>
      <c r="BS2" s="249"/>
      <c r="BT2" s="249"/>
      <c r="BU2" s="249"/>
      <c r="BV2" s="249"/>
      <c r="BW2" s="249"/>
      <c r="BX2" s="249"/>
      <c r="BY2" s="249"/>
      <c r="BZ2" s="249"/>
      <c r="CA2" s="249"/>
      <c r="CB2" s="249"/>
      <c r="CC2" s="249"/>
      <c r="CD2" s="249"/>
      <c r="CE2" s="249"/>
      <c r="CF2" s="249"/>
      <c r="CG2" s="249"/>
      <c r="CH2" s="249"/>
      <c r="CI2" s="249"/>
      <c r="CJ2" s="249"/>
      <c r="CK2" s="249"/>
      <c r="CL2" s="249"/>
      <c r="CM2" s="249"/>
      <c r="CN2" s="249"/>
      <c r="CO2" s="249"/>
      <c r="CP2" s="249"/>
      <c r="CQ2" s="249"/>
      <c r="CR2" s="249"/>
      <c r="CS2" s="249"/>
      <c r="CT2" s="249"/>
      <c r="CU2" s="249"/>
      <c r="CV2" s="249"/>
      <c r="CW2" s="249"/>
      <c r="CX2" s="249"/>
      <c r="CY2" s="249"/>
      <c r="CZ2" s="249"/>
      <c r="DA2" s="249"/>
      <c r="DB2" s="249"/>
      <c r="DC2" s="249"/>
      <c r="DD2" s="249"/>
      <c r="DE2" s="249"/>
      <c r="DF2" s="249"/>
      <c r="DG2" s="249"/>
      <c r="DH2" s="249"/>
      <c r="DI2" s="249"/>
      <c r="DJ2" s="826" t="s">
        <v>363</v>
      </c>
      <c r="DK2" s="827"/>
      <c r="DL2" s="827"/>
      <c r="DM2" s="827"/>
      <c r="DN2" s="827"/>
      <c r="DO2" s="828"/>
      <c r="DP2" s="249"/>
      <c r="DQ2" s="826" t="s">
        <v>364</v>
      </c>
      <c r="DR2" s="827"/>
      <c r="DS2" s="827"/>
      <c r="DT2" s="827"/>
      <c r="DU2" s="827"/>
      <c r="DV2" s="827"/>
      <c r="DW2" s="827"/>
      <c r="DX2" s="827"/>
      <c r="DY2" s="827"/>
      <c r="DZ2" s="828"/>
      <c r="EA2" s="250"/>
    </row>
    <row r="3" spans="1:131" s="247" customFormat="1" ht="11.25" customHeight="1" x14ac:dyDescent="0.15">
      <c r="A3" s="243"/>
      <c r="B3" s="243"/>
      <c r="C3" s="243"/>
      <c r="D3" s="243"/>
      <c r="E3" s="243"/>
      <c r="F3" s="243"/>
      <c r="G3" s="243"/>
      <c r="H3" s="243"/>
      <c r="I3" s="243"/>
      <c r="J3" s="243"/>
      <c r="K3" s="243"/>
      <c r="L3" s="243"/>
      <c r="M3" s="243"/>
      <c r="N3" s="243"/>
      <c r="O3" s="243"/>
      <c r="P3" s="243"/>
      <c r="Q3" s="243"/>
      <c r="R3" s="243"/>
      <c r="S3" s="243"/>
      <c r="T3" s="243"/>
      <c r="U3" s="243"/>
      <c r="V3" s="243"/>
      <c r="W3" s="243"/>
      <c r="X3" s="243"/>
      <c r="Y3" s="243"/>
      <c r="Z3" s="243"/>
      <c r="AA3" s="243"/>
      <c r="AB3" s="243"/>
      <c r="AC3" s="243"/>
      <c r="AD3" s="243"/>
      <c r="AE3" s="243"/>
      <c r="AF3" s="243"/>
      <c r="AG3" s="243"/>
      <c r="AH3" s="243"/>
      <c r="AI3" s="243"/>
      <c r="AJ3" s="243"/>
      <c r="AK3" s="243"/>
      <c r="AL3" s="243"/>
      <c r="AM3" s="243"/>
      <c r="AN3" s="243"/>
      <c r="AO3" s="243"/>
      <c r="AP3" s="243"/>
      <c r="AQ3" s="243"/>
      <c r="AR3" s="243"/>
      <c r="AS3" s="243"/>
      <c r="AT3" s="243"/>
      <c r="AU3" s="243"/>
      <c r="AV3" s="243"/>
      <c r="AW3" s="243"/>
      <c r="AX3" s="243"/>
      <c r="AY3" s="243"/>
      <c r="AZ3" s="243"/>
      <c r="BA3" s="243"/>
      <c r="BB3" s="243"/>
      <c r="BC3" s="243"/>
      <c r="BD3" s="243"/>
      <c r="BE3" s="243"/>
      <c r="BF3" s="243"/>
      <c r="BG3" s="243"/>
      <c r="BH3" s="243"/>
      <c r="BI3" s="243"/>
      <c r="BJ3" s="243"/>
      <c r="BK3" s="243"/>
      <c r="BL3" s="243"/>
      <c r="BM3" s="243"/>
      <c r="BN3" s="243"/>
      <c r="BO3" s="243"/>
      <c r="BP3" s="243"/>
      <c r="BQ3" s="243"/>
      <c r="BR3" s="243"/>
      <c r="BS3" s="243"/>
      <c r="BT3" s="243"/>
      <c r="BU3" s="243"/>
      <c r="BV3" s="243"/>
      <c r="BW3" s="243"/>
      <c r="BX3" s="243"/>
      <c r="BY3" s="243"/>
      <c r="BZ3" s="243"/>
      <c r="CA3" s="243"/>
      <c r="CB3" s="243"/>
      <c r="CC3" s="243"/>
      <c r="CD3" s="243"/>
      <c r="CE3" s="243"/>
      <c r="CF3" s="243"/>
      <c r="CG3" s="243"/>
      <c r="CH3" s="243"/>
      <c r="CI3" s="243"/>
      <c r="CJ3" s="243"/>
      <c r="CK3" s="243"/>
      <c r="CL3" s="243"/>
      <c r="CM3" s="243"/>
      <c r="CN3" s="243"/>
      <c r="CO3" s="243"/>
      <c r="CP3" s="243"/>
      <c r="CQ3" s="243"/>
      <c r="CR3" s="243"/>
      <c r="CS3" s="243"/>
      <c r="CT3" s="243"/>
      <c r="CU3" s="243"/>
      <c r="CV3" s="243"/>
      <c r="CW3" s="243"/>
      <c r="CX3" s="243"/>
      <c r="CY3" s="243"/>
      <c r="CZ3" s="243"/>
      <c r="DA3" s="243"/>
      <c r="DB3" s="243"/>
      <c r="DC3" s="243"/>
      <c r="DD3" s="243"/>
      <c r="DE3" s="243"/>
      <c r="DF3" s="243"/>
      <c r="DG3" s="243"/>
      <c r="DH3" s="243"/>
      <c r="DI3" s="243"/>
      <c r="DJ3" s="243"/>
      <c r="DK3" s="243"/>
      <c r="DL3" s="243"/>
      <c r="DM3" s="243"/>
      <c r="DN3" s="243"/>
      <c r="DO3" s="243"/>
      <c r="DP3" s="243"/>
      <c r="DQ3" s="243"/>
      <c r="DR3" s="243"/>
      <c r="DS3" s="243"/>
      <c r="DT3" s="243"/>
      <c r="DU3" s="243"/>
      <c r="DV3" s="243"/>
      <c r="DW3" s="243"/>
      <c r="DX3" s="243"/>
      <c r="DY3" s="243"/>
      <c r="DZ3" s="243"/>
      <c r="EA3" s="246"/>
    </row>
    <row r="4" spans="1:131" s="255" customFormat="1" ht="26.25" customHeight="1" thickBot="1" x14ac:dyDescent="0.2">
      <c r="A4" s="829" t="s">
        <v>365</v>
      </c>
      <c r="B4" s="829"/>
      <c r="C4" s="829"/>
      <c r="D4" s="829"/>
      <c r="E4" s="829"/>
      <c r="F4" s="829"/>
      <c r="G4" s="829"/>
      <c r="H4" s="829"/>
      <c r="I4" s="829"/>
      <c r="J4" s="829"/>
      <c r="K4" s="829"/>
      <c r="L4" s="829"/>
      <c r="M4" s="829"/>
      <c r="N4" s="829"/>
      <c r="O4" s="829"/>
      <c r="P4" s="829"/>
      <c r="Q4" s="829"/>
      <c r="R4" s="829"/>
      <c r="S4" s="829"/>
      <c r="T4" s="829"/>
      <c r="U4" s="829"/>
      <c r="V4" s="829"/>
      <c r="W4" s="829"/>
      <c r="X4" s="829"/>
      <c r="Y4" s="829"/>
      <c r="Z4" s="829"/>
      <c r="AA4" s="829"/>
      <c r="AB4" s="829"/>
      <c r="AC4" s="829"/>
      <c r="AD4" s="829"/>
      <c r="AE4" s="829"/>
      <c r="AF4" s="829"/>
      <c r="AG4" s="829"/>
      <c r="AH4" s="829"/>
      <c r="AI4" s="829"/>
      <c r="AJ4" s="829"/>
      <c r="AK4" s="829"/>
      <c r="AL4" s="829"/>
      <c r="AM4" s="829"/>
      <c r="AN4" s="829"/>
      <c r="AO4" s="829"/>
      <c r="AP4" s="829"/>
      <c r="AQ4" s="829"/>
      <c r="AR4" s="829"/>
      <c r="AS4" s="829"/>
      <c r="AT4" s="829"/>
      <c r="AU4" s="829"/>
      <c r="AV4" s="829"/>
      <c r="AW4" s="829"/>
      <c r="AX4" s="829"/>
      <c r="AY4" s="829"/>
      <c r="AZ4" s="252"/>
      <c r="BA4" s="252"/>
      <c r="BB4" s="252"/>
      <c r="BC4" s="252"/>
      <c r="BD4" s="252"/>
      <c r="BE4" s="253"/>
      <c r="BF4" s="253"/>
      <c r="BG4" s="253"/>
      <c r="BH4" s="253"/>
      <c r="BI4" s="253"/>
      <c r="BJ4" s="253"/>
      <c r="BK4" s="253"/>
      <c r="BL4" s="253"/>
      <c r="BM4" s="253"/>
      <c r="BN4" s="253"/>
      <c r="BO4" s="253"/>
      <c r="BP4" s="253"/>
      <c r="BQ4" s="252" t="s">
        <v>366</v>
      </c>
      <c r="BR4" s="252"/>
      <c r="BS4" s="252"/>
      <c r="BT4" s="252"/>
      <c r="BU4" s="252"/>
      <c r="BV4" s="252"/>
      <c r="BW4" s="252"/>
      <c r="BX4" s="252"/>
      <c r="BY4" s="252"/>
      <c r="BZ4" s="252"/>
      <c r="CA4" s="252"/>
      <c r="CB4" s="252"/>
      <c r="CC4" s="252"/>
      <c r="CD4" s="252"/>
      <c r="CE4" s="252"/>
      <c r="CF4" s="252"/>
      <c r="CG4" s="252"/>
      <c r="CH4" s="252"/>
      <c r="CI4" s="252"/>
      <c r="CJ4" s="252"/>
      <c r="CK4" s="252"/>
      <c r="CL4" s="252"/>
      <c r="CM4" s="252"/>
      <c r="CN4" s="252"/>
      <c r="CO4" s="252"/>
      <c r="CP4" s="252"/>
      <c r="CQ4" s="252"/>
      <c r="CR4" s="252"/>
      <c r="CS4" s="252"/>
      <c r="CT4" s="252"/>
      <c r="CU4" s="252"/>
      <c r="CV4" s="252"/>
      <c r="CW4" s="252"/>
      <c r="CX4" s="252"/>
      <c r="CY4" s="252"/>
      <c r="CZ4" s="252"/>
      <c r="DA4" s="252"/>
      <c r="DB4" s="252"/>
      <c r="DC4" s="252"/>
      <c r="DD4" s="252"/>
      <c r="DE4" s="252"/>
      <c r="DF4" s="252"/>
      <c r="DG4" s="252"/>
      <c r="DH4" s="252"/>
      <c r="DI4" s="252"/>
      <c r="DJ4" s="252"/>
      <c r="DK4" s="252"/>
      <c r="DL4" s="252"/>
      <c r="DM4" s="252"/>
      <c r="DN4" s="252"/>
      <c r="DO4" s="252"/>
      <c r="DP4" s="252"/>
      <c r="DQ4" s="252"/>
      <c r="DR4" s="252"/>
      <c r="DS4" s="252"/>
      <c r="DT4" s="252"/>
      <c r="DU4" s="252"/>
      <c r="DV4" s="252"/>
      <c r="DW4" s="252"/>
      <c r="DX4" s="252"/>
      <c r="DY4" s="252"/>
      <c r="DZ4" s="252"/>
      <c r="EA4" s="254"/>
    </row>
    <row r="5" spans="1:131" s="255" customFormat="1" ht="26.25" customHeight="1" x14ac:dyDescent="0.15">
      <c r="A5" s="820" t="s">
        <v>367</v>
      </c>
      <c r="B5" s="821"/>
      <c r="C5" s="821"/>
      <c r="D5" s="821"/>
      <c r="E5" s="821"/>
      <c r="F5" s="821"/>
      <c r="G5" s="821"/>
      <c r="H5" s="821"/>
      <c r="I5" s="821"/>
      <c r="J5" s="821"/>
      <c r="K5" s="821"/>
      <c r="L5" s="821"/>
      <c r="M5" s="821"/>
      <c r="N5" s="821"/>
      <c r="O5" s="821"/>
      <c r="P5" s="822"/>
      <c r="Q5" s="797" t="s">
        <v>368</v>
      </c>
      <c r="R5" s="798"/>
      <c r="S5" s="798"/>
      <c r="T5" s="798"/>
      <c r="U5" s="799"/>
      <c r="V5" s="797" t="s">
        <v>369</v>
      </c>
      <c r="W5" s="798"/>
      <c r="X5" s="798"/>
      <c r="Y5" s="798"/>
      <c r="Z5" s="799"/>
      <c r="AA5" s="797" t="s">
        <v>370</v>
      </c>
      <c r="AB5" s="798"/>
      <c r="AC5" s="798"/>
      <c r="AD5" s="798"/>
      <c r="AE5" s="798"/>
      <c r="AF5" s="830" t="s">
        <v>371</v>
      </c>
      <c r="AG5" s="798"/>
      <c r="AH5" s="798"/>
      <c r="AI5" s="798"/>
      <c r="AJ5" s="809"/>
      <c r="AK5" s="798" t="s">
        <v>372</v>
      </c>
      <c r="AL5" s="798"/>
      <c r="AM5" s="798"/>
      <c r="AN5" s="798"/>
      <c r="AO5" s="799"/>
      <c r="AP5" s="797" t="s">
        <v>373</v>
      </c>
      <c r="AQ5" s="798"/>
      <c r="AR5" s="798"/>
      <c r="AS5" s="798"/>
      <c r="AT5" s="799"/>
      <c r="AU5" s="797" t="s">
        <v>374</v>
      </c>
      <c r="AV5" s="798"/>
      <c r="AW5" s="798"/>
      <c r="AX5" s="798"/>
      <c r="AY5" s="809"/>
      <c r="AZ5" s="256"/>
      <c r="BA5" s="256"/>
      <c r="BB5" s="256"/>
      <c r="BC5" s="256"/>
      <c r="BD5" s="256"/>
      <c r="BE5" s="257"/>
      <c r="BF5" s="257"/>
      <c r="BG5" s="257"/>
      <c r="BH5" s="257"/>
      <c r="BI5" s="257"/>
      <c r="BJ5" s="257"/>
      <c r="BK5" s="257"/>
      <c r="BL5" s="257"/>
      <c r="BM5" s="257"/>
      <c r="BN5" s="257"/>
      <c r="BO5" s="257"/>
      <c r="BP5" s="257"/>
      <c r="BQ5" s="820" t="s">
        <v>375</v>
      </c>
      <c r="BR5" s="821"/>
      <c r="BS5" s="821"/>
      <c r="BT5" s="821"/>
      <c r="BU5" s="821"/>
      <c r="BV5" s="821"/>
      <c r="BW5" s="821"/>
      <c r="BX5" s="821"/>
      <c r="BY5" s="821"/>
      <c r="BZ5" s="821"/>
      <c r="CA5" s="821"/>
      <c r="CB5" s="821"/>
      <c r="CC5" s="821"/>
      <c r="CD5" s="821"/>
      <c r="CE5" s="821"/>
      <c r="CF5" s="821"/>
      <c r="CG5" s="822"/>
      <c r="CH5" s="797" t="s">
        <v>376</v>
      </c>
      <c r="CI5" s="798"/>
      <c r="CJ5" s="798"/>
      <c r="CK5" s="798"/>
      <c r="CL5" s="799"/>
      <c r="CM5" s="797" t="s">
        <v>377</v>
      </c>
      <c r="CN5" s="798"/>
      <c r="CO5" s="798"/>
      <c r="CP5" s="798"/>
      <c r="CQ5" s="799"/>
      <c r="CR5" s="797" t="s">
        <v>378</v>
      </c>
      <c r="CS5" s="798"/>
      <c r="CT5" s="798"/>
      <c r="CU5" s="798"/>
      <c r="CV5" s="799"/>
      <c r="CW5" s="797" t="s">
        <v>379</v>
      </c>
      <c r="CX5" s="798"/>
      <c r="CY5" s="798"/>
      <c r="CZ5" s="798"/>
      <c r="DA5" s="799"/>
      <c r="DB5" s="797" t="s">
        <v>380</v>
      </c>
      <c r="DC5" s="798"/>
      <c r="DD5" s="798"/>
      <c r="DE5" s="798"/>
      <c r="DF5" s="799"/>
      <c r="DG5" s="803" t="s">
        <v>381</v>
      </c>
      <c r="DH5" s="804"/>
      <c r="DI5" s="804"/>
      <c r="DJ5" s="804"/>
      <c r="DK5" s="805"/>
      <c r="DL5" s="803" t="s">
        <v>382</v>
      </c>
      <c r="DM5" s="804"/>
      <c r="DN5" s="804"/>
      <c r="DO5" s="804"/>
      <c r="DP5" s="805"/>
      <c r="DQ5" s="797" t="s">
        <v>383</v>
      </c>
      <c r="DR5" s="798"/>
      <c r="DS5" s="798"/>
      <c r="DT5" s="798"/>
      <c r="DU5" s="799"/>
      <c r="DV5" s="797" t="s">
        <v>374</v>
      </c>
      <c r="DW5" s="798"/>
      <c r="DX5" s="798"/>
      <c r="DY5" s="798"/>
      <c r="DZ5" s="809"/>
      <c r="EA5" s="254"/>
    </row>
    <row r="6" spans="1:131" s="255" customFormat="1" ht="26.25" customHeight="1" thickBot="1" x14ac:dyDescent="0.2">
      <c r="A6" s="823"/>
      <c r="B6" s="824"/>
      <c r="C6" s="824"/>
      <c r="D6" s="824"/>
      <c r="E6" s="824"/>
      <c r="F6" s="824"/>
      <c r="G6" s="824"/>
      <c r="H6" s="824"/>
      <c r="I6" s="824"/>
      <c r="J6" s="824"/>
      <c r="K6" s="824"/>
      <c r="L6" s="824"/>
      <c r="M6" s="824"/>
      <c r="N6" s="824"/>
      <c r="O6" s="824"/>
      <c r="P6" s="825"/>
      <c r="Q6" s="800"/>
      <c r="R6" s="801"/>
      <c r="S6" s="801"/>
      <c r="T6" s="801"/>
      <c r="U6" s="802"/>
      <c r="V6" s="800"/>
      <c r="W6" s="801"/>
      <c r="X6" s="801"/>
      <c r="Y6" s="801"/>
      <c r="Z6" s="802"/>
      <c r="AA6" s="800"/>
      <c r="AB6" s="801"/>
      <c r="AC6" s="801"/>
      <c r="AD6" s="801"/>
      <c r="AE6" s="801"/>
      <c r="AF6" s="831"/>
      <c r="AG6" s="801"/>
      <c r="AH6" s="801"/>
      <c r="AI6" s="801"/>
      <c r="AJ6" s="810"/>
      <c r="AK6" s="801"/>
      <c r="AL6" s="801"/>
      <c r="AM6" s="801"/>
      <c r="AN6" s="801"/>
      <c r="AO6" s="802"/>
      <c r="AP6" s="800"/>
      <c r="AQ6" s="801"/>
      <c r="AR6" s="801"/>
      <c r="AS6" s="801"/>
      <c r="AT6" s="802"/>
      <c r="AU6" s="800"/>
      <c r="AV6" s="801"/>
      <c r="AW6" s="801"/>
      <c r="AX6" s="801"/>
      <c r="AY6" s="810"/>
      <c r="AZ6" s="252"/>
      <c r="BA6" s="252"/>
      <c r="BB6" s="252"/>
      <c r="BC6" s="252"/>
      <c r="BD6" s="252"/>
      <c r="BE6" s="253"/>
      <c r="BF6" s="253"/>
      <c r="BG6" s="253"/>
      <c r="BH6" s="253"/>
      <c r="BI6" s="253"/>
      <c r="BJ6" s="253"/>
      <c r="BK6" s="253"/>
      <c r="BL6" s="253"/>
      <c r="BM6" s="253"/>
      <c r="BN6" s="253"/>
      <c r="BO6" s="253"/>
      <c r="BP6" s="253"/>
      <c r="BQ6" s="823"/>
      <c r="BR6" s="824"/>
      <c r="BS6" s="824"/>
      <c r="BT6" s="824"/>
      <c r="BU6" s="824"/>
      <c r="BV6" s="824"/>
      <c r="BW6" s="824"/>
      <c r="BX6" s="824"/>
      <c r="BY6" s="824"/>
      <c r="BZ6" s="824"/>
      <c r="CA6" s="824"/>
      <c r="CB6" s="824"/>
      <c r="CC6" s="824"/>
      <c r="CD6" s="824"/>
      <c r="CE6" s="824"/>
      <c r="CF6" s="824"/>
      <c r="CG6" s="825"/>
      <c r="CH6" s="800"/>
      <c r="CI6" s="801"/>
      <c r="CJ6" s="801"/>
      <c r="CK6" s="801"/>
      <c r="CL6" s="802"/>
      <c r="CM6" s="800"/>
      <c r="CN6" s="801"/>
      <c r="CO6" s="801"/>
      <c r="CP6" s="801"/>
      <c r="CQ6" s="802"/>
      <c r="CR6" s="800"/>
      <c r="CS6" s="801"/>
      <c r="CT6" s="801"/>
      <c r="CU6" s="801"/>
      <c r="CV6" s="802"/>
      <c r="CW6" s="800"/>
      <c r="CX6" s="801"/>
      <c r="CY6" s="801"/>
      <c r="CZ6" s="801"/>
      <c r="DA6" s="802"/>
      <c r="DB6" s="800"/>
      <c r="DC6" s="801"/>
      <c r="DD6" s="801"/>
      <c r="DE6" s="801"/>
      <c r="DF6" s="802"/>
      <c r="DG6" s="806"/>
      <c r="DH6" s="807"/>
      <c r="DI6" s="807"/>
      <c r="DJ6" s="807"/>
      <c r="DK6" s="808"/>
      <c r="DL6" s="806"/>
      <c r="DM6" s="807"/>
      <c r="DN6" s="807"/>
      <c r="DO6" s="807"/>
      <c r="DP6" s="808"/>
      <c r="DQ6" s="800"/>
      <c r="DR6" s="801"/>
      <c r="DS6" s="801"/>
      <c r="DT6" s="801"/>
      <c r="DU6" s="802"/>
      <c r="DV6" s="800"/>
      <c r="DW6" s="801"/>
      <c r="DX6" s="801"/>
      <c r="DY6" s="801"/>
      <c r="DZ6" s="810"/>
      <c r="EA6" s="254"/>
    </row>
    <row r="7" spans="1:131" s="255" customFormat="1" ht="26.25" customHeight="1" thickTop="1" x14ac:dyDescent="0.15">
      <c r="A7" s="258">
        <v>1</v>
      </c>
      <c r="B7" s="811" t="s">
        <v>384</v>
      </c>
      <c r="C7" s="812"/>
      <c r="D7" s="812"/>
      <c r="E7" s="812"/>
      <c r="F7" s="812"/>
      <c r="G7" s="812"/>
      <c r="H7" s="812"/>
      <c r="I7" s="812"/>
      <c r="J7" s="812"/>
      <c r="K7" s="812"/>
      <c r="L7" s="812"/>
      <c r="M7" s="812"/>
      <c r="N7" s="812"/>
      <c r="O7" s="812"/>
      <c r="P7" s="813"/>
      <c r="Q7" s="814">
        <v>6163</v>
      </c>
      <c r="R7" s="815"/>
      <c r="S7" s="815"/>
      <c r="T7" s="815"/>
      <c r="U7" s="815"/>
      <c r="V7" s="815">
        <v>5809</v>
      </c>
      <c r="W7" s="815"/>
      <c r="X7" s="815"/>
      <c r="Y7" s="815"/>
      <c r="Z7" s="815"/>
      <c r="AA7" s="815">
        <v>355</v>
      </c>
      <c r="AB7" s="815"/>
      <c r="AC7" s="815"/>
      <c r="AD7" s="815"/>
      <c r="AE7" s="816"/>
      <c r="AF7" s="817">
        <v>289</v>
      </c>
      <c r="AG7" s="818"/>
      <c r="AH7" s="818"/>
      <c r="AI7" s="818"/>
      <c r="AJ7" s="819"/>
      <c r="AK7" s="854">
        <v>422</v>
      </c>
      <c r="AL7" s="855"/>
      <c r="AM7" s="855"/>
      <c r="AN7" s="855"/>
      <c r="AO7" s="855"/>
      <c r="AP7" s="855">
        <v>5351</v>
      </c>
      <c r="AQ7" s="855"/>
      <c r="AR7" s="855"/>
      <c r="AS7" s="855"/>
      <c r="AT7" s="855"/>
      <c r="AU7" s="856"/>
      <c r="AV7" s="856"/>
      <c r="AW7" s="856"/>
      <c r="AX7" s="856"/>
      <c r="AY7" s="857"/>
      <c r="AZ7" s="252"/>
      <c r="BA7" s="252"/>
      <c r="BB7" s="252"/>
      <c r="BC7" s="252"/>
      <c r="BD7" s="252"/>
      <c r="BE7" s="253"/>
      <c r="BF7" s="253"/>
      <c r="BG7" s="253"/>
      <c r="BH7" s="253"/>
      <c r="BI7" s="253"/>
      <c r="BJ7" s="253"/>
      <c r="BK7" s="253"/>
      <c r="BL7" s="253"/>
      <c r="BM7" s="253"/>
      <c r="BN7" s="253"/>
      <c r="BO7" s="253"/>
      <c r="BP7" s="253"/>
      <c r="BQ7" s="259">
        <v>1</v>
      </c>
      <c r="BR7" s="260" t="s">
        <v>592</v>
      </c>
      <c r="BS7" s="832" t="s">
        <v>590</v>
      </c>
      <c r="BT7" s="833"/>
      <c r="BU7" s="833"/>
      <c r="BV7" s="833"/>
      <c r="BW7" s="833"/>
      <c r="BX7" s="833"/>
      <c r="BY7" s="833"/>
      <c r="BZ7" s="833"/>
      <c r="CA7" s="833"/>
      <c r="CB7" s="833"/>
      <c r="CC7" s="833"/>
      <c r="CD7" s="833"/>
      <c r="CE7" s="833"/>
      <c r="CF7" s="833"/>
      <c r="CG7" s="858"/>
      <c r="CH7" s="851">
        <v>0</v>
      </c>
      <c r="CI7" s="852"/>
      <c r="CJ7" s="852"/>
      <c r="CK7" s="852"/>
      <c r="CL7" s="853"/>
      <c r="CM7" s="851">
        <v>27</v>
      </c>
      <c r="CN7" s="852"/>
      <c r="CO7" s="852"/>
      <c r="CP7" s="852"/>
      <c r="CQ7" s="853"/>
      <c r="CR7" s="851">
        <v>5</v>
      </c>
      <c r="CS7" s="852"/>
      <c r="CT7" s="852"/>
      <c r="CU7" s="852"/>
      <c r="CV7" s="853"/>
      <c r="CW7" s="851" t="s">
        <v>591</v>
      </c>
      <c r="CX7" s="852"/>
      <c r="CY7" s="852"/>
      <c r="CZ7" s="852"/>
      <c r="DA7" s="853"/>
      <c r="DB7" s="851" t="s">
        <v>591</v>
      </c>
      <c r="DC7" s="852"/>
      <c r="DD7" s="852"/>
      <c r="DE7" s="852"/>
      <c r="DF7" s="853"/>
      <c r="DG7" s="851">
        <v>244</v>
      </c>
      <c r="DH7" s="852"/>
      <c r="DI7" s="852"/>
      <c r="DJ7" s="852"/>
      <c r="DK7" s="853"/>
      <c r="DL7" s="851" t="s">
        <v>591</v>
      </c>
      <c r="DM7" s="852"/>
      <c r="DN7" s="852"/>
      <c r="DO7" s="852"/>
      <c r="DP7" s="853"/>
      <c r="DQ7" s="851" t="s">
        <v>591</v>
      </c>
      <c r="DR7" s="852"/>
      <c r="DS7" s="852"/>
      <c r="DT7" s="852"/>
      <c r="DU7" s="853"/>
      <c r="DV7" s="832"/>
      <c r="DW7" s="833"/>
      <c r="DX7" s="833"/>
      <c r="DY7" s="833"/>
      <c r="DZ7" s="834"/>
      <c r="EA7" s="254"/>
    </row>
    <row r="8" spans="1:131" s="255" customFormat="1" ht="26.25" customHeight="1" x14ac:dyDescent="0.15">
      <c r="A8" s="261">
        <v>2</v>
      </c>
      <c r="B8" s="835" t="s">
        <v>385</v>
      </c>
      <c r="C8" s="836"/>
      <c r="D8" s="836"/>
      <c r="E8" s="836"/>
      <c r="F8" s="836"/>
      <c r="G8" s="836"/>
      <c r="H8" s="836"/>
      <c r="I8" s="836"/>
      <c r="J8" s="836"/>
      <c r="K8" s="836"/>
      <c r="L8" s="836"/>
      <c r="M8" s="836"/>
      <c r="N8" s="836"/>
      <c r="O8" s="836"/>
      <c r="P8" s="837"/>
      <c r="Q8" s="838">
        <v>88</v>
      </c>
      <c r="R8" s="839"/>
      <c r="S8" s="839"/>
      <c r="T8" s="839"/>
      <c r="U8" s="839"/>
      <c r="V8" s="839">
        <v>87</v>
      </c>
      <c r="W8" s="839"/>
      <c r="X8" s="839"/>
      <c r="Y8" s="839"/>
      <c r="Z8" s="839"/>
      <c r="AA8" s="839">
        <v>1</v>
      </c>
      <c r="AB8" s="839"/>
      <c r="AC8" s="839"/>
      <c r="AD8" s="839"/>
      <c r="AE8" s="840"/>
      <c r="AF8" s="841">
        <v>1</v>
      </c>
      <c r="AG8" s="842"/>
      <c r="AH8" s="842"/>
      <c r="AI8" s="842"/>
      <c r="AJ8" s="843"/>
      <c r="AK8" s="844" t="s">
        <v>588</v>
      </c>
      <c r="AL8" s="845"/>
      <c r="AM8" s="845"/>
      <c r="AN8" s="845"/>
      <c r="AO8" s="845"/>
      <c r="AP8" s="844" t="s">
        <v>588</v>
      </c>
      <c r="AQ8" s="845"/>
      <c r="AR8" s="845"/>
      <c r="AS8" s="845"/>
      <c r="AT8" s="845"/>
      <c r="AU8" s="846"/>
      <c r="AV8" s="846"/>
      <c r="AW8" s="846"/>
      <c r="AX8" s="846"/>
      <c r="AY8" s="847"/>
      <c r="AZ8" s="252"/>
      <c r="BA8" s="252"/>
      <c r="BB8" s="252"/>
      <c r="BC8" s="252"/>
      <c r="BD8" s="252"/>
      <c r="BE8" s="253"/>
      <c r="BF8" s="253"/>
      <c r="BG8" s="253"/>
      <c r="BH8" s="253"/>
      <c r="BI8" s="253"/>
      <c r="BJ8" s="253"/>
      <c r="BK8" s="253"/>
      <c r="BL8" s="253"/>
      <c r="BM8" s="253"/>
      <c r="BN8" s="253"/>
      <c r="BO8" s="253"/>
      <c r="BP8" s="253"/>
      <c r="BQ8" s="262">
        <v>2</v>
      </c>
      <c r="BR8" s="263"/>
      <c r="BS8" s="848"/>
      <c r="BT8" s="849"/>
      <c r="BU8" s="849"/>
      <c r="BV8" s="849"/>
      <c r="BW8" s="849"/>
      <c r="BX8" s="849"/>
      <c r="BY8" s="849"/>
      <c r="BZ8" s="849"/>
      <c r="CA8" s="849"/>
      <c r="CB8" s="849"/>
      <c r="CC8" s="849"/>
      <c r="CD8" s="849"/>
      <c r="CE8" s="849"/>
      <c r="CF8" s="849"/>
      <c r="CG8" s="850"/>
      <c r="CH8" s="859"/>
      <c r="CI8" s="860"/>
      <c r="CJ8" s="860"/>
      <c r="CK8" s="860"/>
      <c r="CL8" s="861"/>
      <c r="CM8" s="859"/>
      <c r="CN8" s="860"/>
      <c r="CO8" s="860"/>
      <c r="CP8" s="860"/>
      <c r="CQ8" s="861"/>
      <c r="CR8" s="859"/>
      <c r="CS8" s="860"/>
      <c r="CT8" s="860"/>
      <c r="CU8" s="860"/>
      <c r="CV8" s="861"/>
      <c r="CW8" s="859"/>
      <c r="CX8" s="860"/>
      <c r="CY8" s="860"/>
      <c r="CZ8" s="860"/>
      <c r="DA8" s="861"/>
      <c r="DB8" s="859"/>
      <c r="DC8" s="860"/>
      <c r="DD8" s="860"/>
      <c r="DE8" s="860"/>
      <c r="DF8" s="861"/>
      <c r="DG8" s="859"/>
      <c r="DH8" s="860"/>
      <c r="DI8" s="860"/>
      <c r="DJ8" s="860"/>
      <c r="DK8" s="861"/>
      <c r="DL8" s="859"/>
      <c r="DM8" s="860"/>
      <c r="DN8" s="860"/>
      <c r="DO8" s="860"/>
      <c r="DP8" s="861"/>
      <c r="DQ8" s="859"/>
      <c r="DR8" s="860"/>
      <c r="DS8" s="860"/>
      <c r="DT8" s="860"/>
      <c r="DU8" s="861"/>
      <c r="DV8" s="862"/>
      <c r="DW8" s="863"/>
      <c r="DX8" s="863"/>
      <c r="DY8" s="863"/>
      <c r="DZ8" s="864"/>
      <c r="EA8" s="254"/>
    </row>
    <row r="9" spans="1:131" s="255" customFormat="1" ht="26.25" customHeight="1" x14ac:dyDescent="0.15">
      <c r="A9" s="261">
        <v>3</v>
      </c>
      <c r="B9" s="835"/>
      <c r="C9" s="836"/>
      <c r="D9" s="836"/>
      <c r="E9" s="836"/>
      <c r="F9" s="836"/>
      <c r="G9" s="836"/>
      <c r="H9" s="836"/>
      <c r="I9" s="836"/>
      <c r="J9" s="836"/>
      <c r="K9" s="836"/>
      <c r="L9" s="836"/>
      <c r="M9" s="836"/>
      <c r="N9" s="836"/>
      <c r="O9" s="836"/>
      <c r="P9" s="837"/>
      <c r="Q9" s="838"/>
      <c r="R9" s="839"/>
      <c r="S9" s="839"/>
      <c r="T9" s="839"/>
      <c r="U9" s="839"/>
      <c r="V9" s="839"/>
      <c r="W9" s="839"/>
      <c r="X9" s="839"/>
      <c r="Y9" s="839"/>
      <c r="Z9" s="839"/>
      <c r="AA9" s="839"/>
      <c r="AB9" s="839"/>
      <c r="AC9" s="839"/>
      <c r="AD9" s="839"/>
      <c r="AE9" s="840"/>
      <c r="AF9" s="841"/>
      <c r="AG9" s="842"/>
      <c r="AH9" s="842"/>
      <c r="AI9" s="842"/>
      <c r="AJ9" s="843"/>
      <c r="AK9" s="844"/>
      <c r="AL9" s="845"/>
      <c r="AM9" s="845"/>
      <c r="AN9" s="845"/>
      <c r="AO9" s="845"/>
      <c r="AP9" s="845"/>
      <c r="AQ9" s="845"/>
      <c r="AR9" s="845"/>
      <c r="AS9" s="845"/>
      <c r="AT9" s="845"/>
      <c r="AU9" s="846"/>
      <c r="AV9" s="846"/>
      <c r="AW9" s="846"/>
      <c r="AX9" s="846"/>
      <c r="AY9" s="847"/>
      <c r="AZ9" s="252"/>
      <c r="BA9" s="252"/>
      <c r="BB9" s="252"/>
      <c r="BC9" s="252"/>
      <c r="BD9" s="252"/>
      <c r="BE9" s="253"/>
      <c r="BF9" s="253"/>
      <c r="BG9" s="253"/>
      <c r="BH9" s="253"/>
      <c r="BI9" s="253"/>
      <c r="BJ9" s="253"/>
      <c r="BK9" s="253"/>
      <c r="BL9" s="253"/>
      <c r="BM9" s="253"/>
      <c r="BN9" s="253"/>
      <c r="BO9" s="253"/>
      <c r="BP9" s="253"/>
      <c r="BQ9" s="262">
        <v>3</v>
      </c>
      <c r="BR9" s="263"/>
      <c r="BS9" s="848"/>
      <c r="BT9" s="849"/>
      <c r="BU9" s="849"/>
      <c r="BV9" s="849"/>
      <c r="BW9" s="849"/>
      <c r="BX9" s="849"/>
      <c r="BY9" s="849"/>
      <c r="BZ9" s="849"/>
      <c r="CA9" s="849"/>
      <c r="CB9" s="849"/>
      <c r="CC9" s="849"/>
      <c r="CD9" s="849"/>
      <c r="CE9" s="849"/>
      <c r="CF9" s="849"/>
      <c r="CG9" s="850"/>
      <c r="CH9" s="859"/>
      <c r="CI9" s="860"/>
      <c r="CJ9" s="860"/>
      <c r="CK9" s="860"/>
      <c r="CL9" s="861"/>
      <c r="CM9" s="859"/>
      <c r="CN9" s="860"/>
      <c r="CO9" s="860"/>
      <c r="CP9" s="860"/>
      <c r="CQ9" s="861"/>
      <c r="CR9" s="859"/>
      <c r="CS9" s="860"/>
      <c r="CT9" s="860"/>
      <c r="CU9" s="860"/>
      <c r="CV9" s="861"/>
      <c r="CW9" s="859"/>
      <c r="CX9" s="860"/>
      <c r="CY9" s="860"/>
      <c r="CZ9" s="860"/>
      <c r="DA9" s="861"/>
      <c r="DB9" s="859"/>
      <c r="DC9" s="860"/>
      <c r="DD9" s="860"/>
      <c r="DE9" s="860"/>
      <c r="DF9" s="861"/>
      <c r="DG9" s="859"/>
      <c r="DH9" s="860"/>
      <c r="DI9" s="860"/>
      <c r="DJ9" s="860"/>
      <c r="DK9" s="861"/>
      <c r="DL9" s="859"/>
      <c r="DM9" s="860"/>
      <c r="DN9" s="860"/>
      <c r="DO9" s="860"/>
      <c r="DP9" s="861"/>
      <c r="DQ9" s="859"/>
      <c r="DR9" s="860"/>
      <c r="DS9" s="860"/>
      <c r="DT9" s="860"/>
      <c r="DU9" s="861"/>
      <c r="DV9" s="862"/>
      <c r="DW9" s="863"/>
      <c r="DX9" s="863"/>
      <c r="DY9" s="863"/>
      <c r="DZ9" s="864"/>
      <c r="EA9" s="254"/>
    </row>
    <row r="10" spans="1:131" s="255" customFormat="1" ht="26.25" customHeight="1" x14ac:dyDescent="0.15">
      <c r="A10" s="261">
        <v>4</v>
      </c>
      <c r="B10" s="835"/>
      <c r="C10" s="836"/>
      <c r="D10" s="836"/>
      <c r="E10" s="836"/>
      <c r="F10" s="836"/>
      <c r="G10" s="836"/>
      <c r="H10" s="836"/>
      <c r="I10" s="836"/>
      <c r="J10" s="836"/>
      <c r="K10" s="836"/>
      <c r="L10" s="836"/>
      <c r="M10" s="836"/>
      <c r="N10" s="836"/>
      <c r="O10" s="836"/>
      <c r="P10" s="837"/>
      <c r="Q10" s="838"/>
      <c r="R10" s="839"/>
      <c r="S10" s="839"/>
      <c r="T10" s="839"/>
      <c r="U10" s="839"/>
      <c r="V10" s="839"/>
      <c r="W10" s="839"/>
      <c r="X10" s="839"/>
      <c r="Y10" s="839"/>
      <c r="Z10" s="839"/>
      <c r="AA10" s="839"/>
      <c r="AB10" s="839"/>
      <c r="AC10" s="839"/>
      <c r="AD10" s="839"/>
      <c r="AE10" s="840"/>
      <c r="AF10" s="841"/>
      <c r="AG10" s="842"/>
      <c r="AH10" s="842"/>
      <c r="AI10" s="842"/>
      <c r="AJ10" s="843"/>
      <c r="AK10" s="844"/>
      <c r="AL10" s="845"/>
      <c r="AM10" s="845"/>
      <c r="AN10" s="845"/>
      <c r="AO10" s="845"/>
      <c r="AP10" s="845"/>
      <c r="AQ10" s="845"/>
      <c r="AR10" s="845"/>
      <c r="AS10" s="845"/>
      <c r="AT10" s="845"/>
      <c r="AU10" s="846"/>
      <c r="AV10" s="846"/>
      <c r="AW10" s="846"/>
      <c r="AX10" s="846"/>
      <c r="AY10" s="847"/>
      <c r="AZ10" s="252"/>
      <c r="BA10" s="252"/>
      <c r="BB10" s="252"/>
      <c r="BC10" s="252"/>
      <c r="BD10" s="252"/>
      <c r="BE10" s="253"/>
      <c r="BF10" s="253"/>
      <c r="BG10" s="253"/>
      <c r="BH10" s="253"/>
      <c r="BI10" s="253"/>
      <c r="BJ10" s="253"/>
      <c r="BK10" s="253"/>
      <c r="BL10" s="253"/>
      <c r="BM10" s="253"/>
      <c r="BN10" s="253"/>
      <c r="BO10" s="253"/>
      <c r="BP10" s="253"/>
      <c r="BQ10" s="262">
        <v>4</v>
      </c>
      <c r="BR10" s="263"/>
      <c r="BS10" s="848"/>
      <c r="BT10" s="849"/>
      <c r="BU10" s="849"/>
      <c r="BV10" s="849"/>
      <c r="BW10" s="849"/>
      <c r="BX10" s="849"/>
      <c r="BY10" s="849"/>
      <c r="BZ10" s="849"/>
      <c r="CA10" s="849"/>
      <c r="CB10" s="849"/>
      <c r="CC10" s="849"/>
      <c r="CD10" s="849"/>
      <c r="CE10" s="849"/>
      <c r="CF10" s="849"/>
      <c r="CG10" s="850"/>
      <c r="CH10" s="859"/>
      <c r="CI10" s="860"/>
      <c r="CJ10" s="860"/>
      <c r="CK10" s="860"/>
      <c r="CL10" s="861"/>
      <c r="CM10" s="859"/>
      <c r="CN10" s="860"/>
      <c r="CO10" s="860"/>
      <c r="CP10" s="860"/>
      <c r="CQ10" s="861"/>
      <c r="CR10" s="859"/>
      <c r="CS10" s="860"/>
      <c r="CT10" s="860"/>
      <c r="CU10" s="860"/>
      <c r="CV10" s="861"/>
      <c r="CW10" s="859"/>
      <c r="CX10" s="860"/>
      <c r="CY10" s="860"/>
      <c r="CZ10" s="860"/>
      <c r="DA10" s="861"/>
      <c r="DB10" s="859"/>
      <c r="DC10" s="860"/>
      <c r="DD10" s="860"/>
      <c r="DE10" s="860"/>
      <c r="DF10" s="861"/>
      <c r="DG10" s="859"/>
      <c r="DH10" s="860"/>
      <c r="DI10" s="860"/>
      <c r="DJ10" s="860"/>
      <c r="DK10" s="861"/>
      <c r="DL10" s="859"/>
      <c r="DM10" s="860"/>
      <c r="DN10" s="860"/>
      <c r="DO10" s="860"/>
      <c r="DP10" s="861"/>
      <c r="DQ10" s="859"/>
      <c r="DR10" s="860"/>
      <c r="DS10" s="860"/>
      <c r="DT10" s="860"/>
      <c r="DU10" s="861"/>
      <c r="DV10" s="862"/>
      <c r="DW10" s="863"/>
      <c r="DX10" s="863"/>
      <c r="DY10" s="863"/>
      <c r="DZ10" s="864"/>
      <c r="EA10" s="254"/>
    </row>
    <row r="11" spans="1:131" s="255" customFormat="1" ht="26.25" customHeight="1" x14ac:dyDescent="0.15">
      <c r="A11" s="261">
        <v>5</v>
      </c>
      <c r="B11" s="835"/>
      <c r="C11" s="836"/>
      <c r="D11" s="836"/>
      <c r="E11" s="836"/>
      <c r="F11" s="836"/>
      <c r="G11" s="836"/>
      <c r="H11" s="836"/>
      <c r="I11" s="836"/>
      <c r="J11" s="836"/>
      <c r="K11" s="836"/>
      <c r="L11" s="836"/>
      <c r="M11" s="836"/>
      <c r="N11" s="836"/>
      <c r="O11" s="836"/>
      <c r="P11" s="837"/>
      <c r="Q11" s="838"/>
      <c r="R11" s="839"/>
      <c r="S11" s="839"/>
      <c r="T11" s="839"/>
      <c r="U11" s="839"/>
      <c r="V11" s="839"/>
      <c r="W11" s="839"/>
      <c r="X11" s="839"/>
      <c r="Y11" s="839"/>
      <c r="Z11" s="839"/>
      <c r="AA11" s="839"/>
      <c r="AB11" s="839"/>
      <c r="AC11" s="839"/>
      <c r="AD11" s="839"/>
      <c r="AE11" s="840"/>
      <c r="AF11" s="841"/>
      <c r="AG11" s="842"/>
      <c r="AH11" s="842"/>
      <c r="AI11" s="842"/>
      <c r="AJ11" s="843"/>
      <c r="AK11" s="844"/>
      <c r="AL11" s="845"/>
      <c r="AM11" s="845"/>
      <c r="AN11" s="845"/>
      <c r="AO11" s="845"/>
      <c r="AP11" s="845"/>
      <c r="AQ11" s="845"/>
      <c r="AR11" s="845"/>
      <c r="AS11" s="845"/>
      <c r="AT11" s="845"/>
      <c r="AU11" s="846"/>
      <c r="AV11" s="846"/>
      <c r="AW11" s="846"/>
      <c r="AX11" s="846"/>
      <c r="AY11" s="847"/>
      <c r="AZ11" s="252"/>
      <c r="BA11" s="252"/>
      <c r="BB11" s="252"/>
      <c r="BC11" s="252"/>
      <c r="BD11" s="252"/>
      <c r="BE11" s="253"/>
      <c r="BF11" s="253"/>
      <c r="BG11" s="253"/>
      <c r="BH11" s="253"/>
      <c r="BI11" s="253"/>
      <c r="BJ11" s="253"/>
      <c r="BK11" s="253"/>
      <c r="BL11" s="253"/>
      <c r="BM11" s="253"/>
      <c r="BN11" s="253"/>
      <c r="BO11" s="253"/>
      <c r="BP11" s="253"/>
      <c r="BQ11" s="262">
        <v>5</v>
      </c>
      <c r="BR11" s="263"/>
      <c r="BS11" s="848"/>
      <c r="BT11" s="849"/>
      <c r="BU11" s="849"/>
      <c r="BV11" s="849"/>
      <c r="BW11" s="849"/>
      <c r="BX11" s="849"/>
      <c r="BY11" s="849"/>
      <c r="BZ11" s="849"/>
      <c r="CA11" s="849"/>
      <c r="CB11" s="849"/>
      <c r="CC11" s="849"/>
      <c r="CD11" s="849"/>
      <c r="CE11" s="849"/>
      <c r="CF11" s="849"/>
      <c r="CG11" s="850"/>
      <c r="CH11" s="859"/>
      <c r="CI11" s="860"/>
      <c r="CJ11" s="860"/>
      <c r="CK11" s="860"/>
      <c r="CL11" s="861"/>
      <c r="CM11" s="859"/>
      <c r="CN11" s="860"/>
      <c r="CO11" s="860"/>
      <c r="CP11" s="860"/>
      <c r="CQ11" s="861"/>
      <c r="CR11" s="859"/>
      <c r="CS11" s="860"/>
      <c r="CT11" s="860"/>
      <c r="CU11" s="860"/>
      <c r="CV11" s="861"/>
      <c r="CW11" s="859"/>
      <c r="CX11" s="860"/>
      <c r="CY11" s="860"/>
      <c r="CZ11" s="860"/>
      <c r="DA11" s="861"/>
      <c r="DB11" s="859"/>
      <c r="DC11" s="860"/>
      <c r="DD11" s="860"/>
      <c r="DE11" s="860"/>
      <c r="DF11" s="861"/>
      <c r="DG11" s="859"/>
      <c r="DH11" s="860"/>
      <c r="DI11" s="860"/>
      <c r="DJ11" s="860"/>
      <c r="DK11" s="861"/>
      <c r="DL11" s="859"/>
      <c r="DM11" s="860"/>
      <c r="DN11" s="860"/>
      <c r="DO11" s="860"/>
      <c r="DP11" s="861"/>
      <c r="DQ11" s="859"/>
      <c r="DR11" s="860"/>
      <c r="DS11" s="860"/>
      <c r="DT11" s="860"/>
      <c r="DU11" s="861"/>
      <c r="DV11" s="862"/>
      <c r="DW11" s="863"/>
      <c r="DX11" s="863"/>
      <c r="DY11" s="863"/>
      <c r="DZ11" s="864"/>
      <c r="EA11" s="254"/>
    </row>
    <row r="12" spans="1:131" s="255" customFormat="1" ht="26.25" customHeight="1" x14ac:dyDescent="0.15">
      <c r="A12" s="261">
        <v>6</v>
      </c>
      <c r="B12" s="835"/>
      <c r="C12" s="836"/>
      <c r="D12" s="836"/>
      <c r="E12" s="836"/>
      <c r="F12" s="836"/>
      <c r="G12" s="836"/>
      <c r="H12" s="836"/>
      <c r="I12" s="836"/>
      <c r="J12" s="836"/>
      <c r="K12" s="836"/>
      <c r="L12" s="836"/>
      <c r="M12" s="836"/>
      <c r="N12" s="836"/>
      <c r="O12" s="836"/>
      <c r="P12" s="837"/>
      <c r="Q12" s="838"/>
      <c r="R12" s="839"/>
      <c r="S12" s="839"/>
      <c r="T12" s="839"/>
      <c r="U12" s="839"/>
      <c r="V12" s="839"/>
      <c r="W12" s="839"/>
      <c r="X12" s="839"/>
      <c r="Y12" s="839"/>
      <c r="Z12" s="839"/>
      <c r="AA12" s="839"/>
      <c r="AB12" s="839"/>
      <c r="AC12" s="839"/>
      <c r="AD12" s="839"/>
      <c r="AE12" s="840"/>
      <c r="AF12" s="841"/>
      <c r="AG12" s="842"/>
      <c r="AH12" s="842"/>
      <c r="AI12" s="842"/>
      <c r="AJ12" s="843"/>
      <c r="AK12" s="844"/>
      <c r="AL12" s="845"/>
      <c r="AM12" s="845"/>
      <c r="AN12" s="845"/>
      <c r="AO12" s="845"/>
      <c r="AP12" s="845"/>
      <c r="AQ12" s="845"/>
      <c r="AR12" s="845"/>
      <c r="AS12" s="845"/>
      <c r="AT12" s="845"/>
      <c r="AU12" s="846"/>
      <c r="AV12" s="846"/>
      <c r="AW12" s="846"/>
      <c r="AX12" s="846"/>
      <c r="AY12" s="847"/>
      <c r="AZ12" s="252"/>
      <c r="BA12" s="252"/>
      <c r="BB12" s="252"/>
      <c r="BC12" s="252"/>
      <c r="BD12" s="252"/>
      <c r="BE12" s="253"/>
      <c r="BF12" s="253"/>
      <c r="BG12" s="253"/>
      <c r="BH12" s="253"/>
      <c r="BI12" s="253"/>
      <c r="BJ12" s="253"/>
      <c r="BK12" s="253"/>
      <c r="BL12" s="253"/>
      <c r="BM12" s="253"/>
      <c r="BN12" s="253"/>
      <c r="BO12" s="253"/>
      <c r="BP12" s="253"/>
      <c r="BQ12" s="262">
        <v>6</v>
      </c>
      <c r="BR12" s="263"/>
      <c r="BS12" s="848"/>
      <c r="BT12" s="849"/>
      <c r="BU12" s="849"/>
      <c r="BV12" s="849"/>
      <c r="BW12" s="849"/>
      <c r="BX12" s="849"/>
      <c r="BY12" s="849"/>
      <c r="BZ12" s="849"/>
      <c r="CA12" s="849"/>
      <c r="CB12" s="849"/>
      <c r="CC12" s="849"/>
      <c r="CD12" s="849"/>
      <c r="CE12" s="849"/>
      <c r="CF12" s="849"/>
      <c r="CG12" s="850"/>
      <c r="CH12" s="859"/>
      <c r="CI12" s="860"/>
      <c r="CJ12" s="860"/>
      <c r="CK12" s="860"/>
      <c r="CL12" s="861"/>
      <c r="CM12" s="859"/>
      <c r="CN12" s="860"/>
      <c r="CO12" s="860"/>
      <c r="CP12" s="860"/>
      <c r="CQ12" s="861"/>
      <c r="CR12" s="859"/>
      <c r="CS12" s="860"/>
      <c r="CT12" s="860"/>
      <c r="CU12" s="860"/>
      <c r="CV12" s="861"/>
      <c r="CW12" s="859"/>
      <c r="CX12" s="860"/>
      <c r="CY12" s="860"/>
      <c r="CZ12" s="860"/>
      <c r="DA12" s="861"/>
      <c r="DB12" s="859"/>
      <c r="DC12" s="860"/>
      <c r="DD12" s="860"/>
      <c r="DE12" s="860"/>
      <c r="DF12" s="861"/>
      <c r="DG12" s="859"/>
      <c r="DH12" s="860"/>
      <c r="DI12" s="860"/>
      <c r="DJ12" s="860"/>
      <c r="DK12" s="861"/>
      <c r="DL12" s="859"/>
      <c r="DM12" s="860"/>
      <c r="DN12" s="860"/>
      <c r="DO12" s="860"/>
      <c r="DP12" s="861"/>
      <c r="DQ12" s="859"/>
      <c r="DR12" s="860"/>
      <c r="DS12" s="860"/>
      <c r="DT12" s="860"/>
      <c r="DU12" s="861"/>
      <c r="DV12" s="862"/>
      <c r="DW12" s="863"/>
      <c r="DX12" s="863"/>
      <c r="DY12" s="863"/>
      <c r="DZ12" s="864"/>
      <c r="EA12" s="254"/>
    </row>
    <row r="13" spans="1:131" s="255" customFormat="1" ht="26.25" customHeight="1" x14ac:dyDescent="0.15">
      <c r="A13" s="261">
        <v>7</v>
      </c>
      <c r="B13" s="835"/>
      <c r="C13" s="836"/>
      <c r="D13" s="836"/>
      <c r="E13" s="836"/>
      <c r="F13" s="836"/>
      <c r="G13" s="836"/>
      <c r="H13" s="836"/>
      <c r="I13" s="836"/>
      <c r="J13" s="836"/>
      <c r="K13" s="836"/>
      <c r="L13" s="836"/>
      <c r="M13" s="836"/>
      <c r="N13" s="836"/>
      <c r="O13" s="836"/>
      <c r="P13" s="837"/>
      <c r="Q13" s="838"/>
      <c r="R13" s="839"/>
      <c r="S13" s="839"/>
      <c r="T13" s="839"/>
      <c r="U13" s="839"/>
      <c r="V13" s="839"/>
      <c r="W13" s="839"/>
      <c r="X13" s="839"/>
      <c r="Y13" s="839"/>
      <c r="Z13" s="839"/>
      <c r="AA13" s="839"/>
      <c r="AB13" s="839"/>
      <c r="AC13" s="839"/>
      <c r="AD13" s="839"/>
      <c r="AE13" s="840"/>
      <c r="AF13" s="841"/>
      <c r="AG13" s="842"/>
      <c r="AH13" s="842"/>
      <c r="AI13" s="842"/>
      <c r="AJ13" s="843"/>
      <c r="AK13" s="844"/>
      <c r="AL13" s="845"/>
      <c r="AM13" s="845"/>
      <c r="AN13" s="845"/>
      <c r="AO13" s="845"/>
      <c r="AP13" s="845"/>
      <c r="AQ13" s="845"/>
      <c r="AR13" s="845"/>
      <c r="AS13" s="845"/>
      <c r="AT13" s="845"/>
      <c r="AU13" s="846"/>
      <c r="AV13" s="846"/>
      <c r="AW13" s="846"/>
      <c r="AX13" s="846"/>
      <c r="AY13" s="847"/>
      <c r="AZ13" s="252"/>
      <c r="BA13" s="252"/>
      <c r="BB13" s="252"/>
      <c r="BC13" s="252"/>
      <c r="BD13" s="252"/>
      <c r="BE13" s="253"/>
      <c r="BF13" s="253"/>
      <c r="BG13" s="253"/>
      <c r="BH13" s="253"/>
      <c r="BI13" s="253"/>
      <c r="BJ13" s="253"/>
      <c r="BK13" s="253"/>
      <c r="BL13" s="253"/>
      <c r="BM13" s="253"/>
      <c r="BN13" s="253"/>
      <c r="BO13" s="253"/>
      <c r="BP13" s="253"/>
      <c r="BQ13" s="262">
        <v>7</v>
      </c>
      <c r="BR13" s="263"/>
      <c r="BS13" s="848"/>
      <c r="BT13" s="849"/>
      <c r="BU13" s="849"/>
      <c r="BV13" s="849"/>
      <c r="BW13" s="849"/>
      <c r="BX13" s="849"/>
      <c r="BY13" s="849"/>
      <c r="BZ13" s="849"/>
      <c r="CA13" s="849"/>
      <c r="CB13" s="849"/>
      <c r="CC13" s="849"/>
      <c r="CD13" s="849"/>
      <c r="CE13" s="849"/>
      <c r="CF13" s="849"/>
      <c r="CG13" s="850"/>
      <c r="CH13" s="859"/>
      <c r="CI13" s="860"/>
      <c r="CJ13" s="860"/>
      <c r="CK13" s="860"/>
      <c r="CL13" s="861"/>
      <c r="CM13" s="859"/>
      <c r="CN13" s="860"/>
      <c r="CO13" s="860"/>
      <c r="CP13" s="860"/>
      <c r="CQ13" s="861"/>
      <c r="CR13" s="859"/>
      <c r="CS13" s="860"/>
      <c r="CT13" s="860"/>
      <c r="CU13" s="860"/>
      <c r="CV13" s="861"/>
      <c r="CW13" s="859"/>
      <c r="CX13" s="860"/>
      <c r="CY13" s="860"/>
      <c r="CZ13" s="860"/>
      <c r="DA13" s="861"/>
      <c r="DB13" s="859"/>
      <c r="DC13" s="860"/>
      <c r="DD13" s="860"/>
      <c r="DE13" s="860"/>
      <c r="DF13" s="861"/>
      <c r="DG13" s="859"/>
      <c r="DH13" s="860"/>
      <c r="DI13" s="860"/>
      <c r="DJ13" s="860"/>
      <c r="DK13" s="861"/>
      <c r="DL13" s="859"/>
      <c r="DM13" s="860"/>
      <c r="DN13" s="860"/>
      <c r="DO13" s="860"/>
      <c r="DP13" s="861"/>
      <c r="DQ13" s="859"/>
      <c r="DR13" s="860"/>
      <c r="DS13" s="860"/>
      <c r="DT13" s="860"/>
      <c r="DU13" s="861"/>
      <c r="DV13" s="862"/>
      <c r="DW13" s="863"/>
      <c r="DX13" s="863"/>
      <c r="DY13" s="863"/>
      <c r="DZ13" s="864"/>
      <c r="EA13" s="254"/>
    </row>
    <row r="14" spans="1:131" s="255" customFormat="1" ht="26.25" customHeight="1" x14ac:dyDescent="0.15">
      <c r="A14" s="261">
        <v>8</v>
      </c>
      <c r="B14" s="835"/>
      <c r="C14" s="836"/>
      <c r="D14" s="836"/>
      <c r="E14" s="836"/>
      <c r="F14" s="836"/>
      <c r="G14" s="836"/>
      <c r="H14" s="836"/>
      <c r="I14" s="836"/>
      <c r="J14" s="836"/>
      <c r="K14" s="836"/>
      <c r="L14" s="836"/>
      <c r="M14" s="836"/>
      <c r="N14" s="836"/>
      <c r="O14" s="836"/>
      <c r="P14" s="837"/>
      <c r="Q14" s="838"/>
      <c r="R14" s="839"/>
      <c r="S14" s="839"/>
      <c r="T14" s="839"/>
      <c r="U14" s="839"/>
      <c r="V14" s="839"/>
      <c r="W14" s="839"/>
      <c r="X14" s="839"/>
      <c r="Y14" s="839"/>
      <c r="Z14" s="839"/>
      <c r="AA14" s="839"/>
      <c r="AB14" s="839"/>
      <c r="AC14" s="839"/>
      <c r="AD14" s="839"/>
      <c r="AE14" s="840"/>
      <c r="AF14" s="841"/>
      <c r="AG14" s="842"/>
      <c r="AH14" s="842"/>
      <c r="AI14" s="842"/>
      <c r="AJ14" s="843"/>
      <c r="AK14" s="844"/>
      <c r="AL14" s="845"/>
      <c r="AM14" s="845"/>
      <c r="AN14" s="845"/>
      <c r="AO14" s="845"/>
      <c r="AP14" s="845"/>
      <c r="AQ14" s="845"/>
      <c r="AR14" s="845"/>
      <c r="AS14" s="845"/>
      <c r="AT14" s="845"/>
      <c r="AU14" s="846"/>
      <c r="AV14" s="846"/>
      <c r="AW14" s="846"/>
      <c r="AX14" s="846"/>
      <c r="AY14" s="847"/>
      <c r="AZ14" s="252"/>
      <c r="BA14" s="252"/>
      <c r="BB14" s="252"/>
      <c r="BC14" s="252"/>
      <c r="BD14" s="252"/>
      <c r="BE14" s="253"/>
      <c r="BF14" s="253"/>
      <c r="BG14" s="253"/>
      <c r="BH14" s="253"/>
      <c r="BI14" s="253"/>
      <c r="BJ14" s="253"/>
      <c r="BK14" s="253"/>
      <c r="BL14" s="253"/>
      <c r="BM14" s="253"/>
      <c r="BN14" s="253"/>
      <c r="BO14" s="253"/>
      <c r="BP14" s="253"/>
      <c r="BQ14" s="262">
        <v>8</v>
      </c>
      <c r="BR14" s="263"/>
      <c r="BS14" s="848"/>
      <c r="BT14" s="849"/>
      <c r="BU14" s="849"/>
      <c r="BV14" s="849"/>
      <c r="BW14" s="849"/>
      <c r="BX14" s="849"/>
      <c r="BY14" s="849"/>
      <c r="BZ14" s="849"/>
      <c r="CA14" s="849"/>
      <c r="CB14" s="849"/>
      <c r="CC14" s="849"/>
      <c r="CD14" s="849"/>
      <c r="CE14" s="849"/>
      <c r="CF14" s="849"/>
      <c r="CG14" s="850"/>
      <c r="CH14" s="859"/>
      <c r="CI14" s="860"/>
      <c r="CJ14" s="860"/>
      <c r="CK14" s="860"/>
      <c r="CL14" s="861"/>
      <c r="CM14" s="859"/>
      <c r="CN14" s="860"/>
      <c r="CO14" s="860"/>
      <c r="CP14" s="860"/>
      <c r="CQ14" s="861"/>
      <c r="CR14" s="859"/>
      <c r="CS14" s="860"/>
      <c r="CT14" s="860"/>
      <c r="CU14" s="860"/>
      <c r="CV14" s="861"/>
      <c r="CW14" s="859"/>
      <c r="CX14" s="860"/>
      <c r="CY14" s="860"/>
      <c r="CZ14" s="860"/>
      <c r="DA14" s="861"/>
      <c r="DB14" s="859"/>
      <c r="DC14" s="860"/>
      <c r="DD14" s="860"/>
      <c r="DE14" s="860"/>
      <c r="DF14" s="861"/>
      <c r="DG14" s="859"/>
      <c r="DH14" s="860"/>
      <c r="DI14" s="860"/>
      <c r="DJ14" s="860"/>
      <c r="DK14" s="861"/>
      <c r="DL14" s="859"/>
      <c r="DM14" s="860"/>
      <c r="DN14" s="860"/>
      <c r="DO14" s="860"/>
      <c r="DP14" s="861"/>
      <c r="DQ14" s="859"/>
      <c r="DR14" s="860"/>
      <c r="DS14" s="860"/>
      <c r="DT14" s="860"/>
      <c r="DU14" s="861"/>
      <c r="DV14" s="862"/>
      <c r="DW14" s="863"/>
      <c r="DX14" s="863"/>
      <c r="DY14" s="863"/>
      <c r="DZ14" s="864"/>
      <c r="EA14" s="254"/>
    </row>
    <row r="15" spans="1:131" s="255" customFormat="1" ht="26.25" customHeight="1" x14ac:dyDescent="0.15">
      <c r="A15" s="261">
        <v>9</v>
      </c>
      <c r="B15" s="835"/>
      <c r="C15" s="836"/>
      <c r="D15" s="836"/>
      <c r="E15" s="836"/>
      <c r="F15" s="836"/>
      <c r="G15" s="836"/>
      <c r="H15" s="836"/>
      <c r="I15" s="836"/>
      <c r="J15" s="836"/>
      <c r="K15" s="836"/>
      <c r="L15" s="836"/>
      <c r="M15" s="836"/>
      <c r="N15" s="836"/>
      <c r="O15" s="836"/>
      <c r="P15" s="837"/>
      <c r="Q15" s="838"/>
      <c r="R15" s="839"/>
      <c r="S15" s="839"/>
      <c r="T15" s="839"/>
      <c r="U15" s="839"/>
      <c r="V15" s="839"/>
      <c r="W15" s="839"/>
      <c r="X15" s="839"/>
      <c r="Y15" s="839"/>
      <c r="Z15" s="839"/>
      <c r="AA15" s="839"/>
      <c r="AB15" s="839"/>
      <c r="AC15" s="839"/>
      <c r="AD15" s="839"/>
      <c r="AE15" s="840"/>
      <c r="AF15" s="841"/>
      <c r="AG15" s="842"/>
      <c r="AH15" s="842"/>
      <c r="AI15" s="842"/>
      <c r="AJ15" s="843"/>
      <c r="AK15" s="844"/>
      <c r="AL15" s="845"/>
      <c r="AM15" s="845"/>
      <c r="AN15" s="845"/>
      <c r="AO15" s="845"/>
      <c r="AP15" s="845"/>
      <c r="AQ15" s="845"/>
      <c r="AR15" s="845"/>
      <c r="AS15" s="845"/>
      <c r="AT15" s="845"/>
      <c r="AU15" s="846"/>
      <c r="AV15" s="846"/>
      <c r="AW15" s="846"/>
      <c r="AX15" s="846"/>
      <c r="AY15" s="847"/>
      <c r="AZ15" s="252"/>
      <c r="BA15" s="252"/>
      <c r="BB15" s="252"/>
      <c r="BC15" s="252"/>
      <c r="BD15" s="252"/>
      <c r="BE15" s="253"/>
      <c r="BF15" s="253"/>
      <c r="BG15" s="253"/>
      <c r="BH15" s="253"/>
      <c r="BI15" s="253"/>
      <c r="BJ15" s="253"/>
      <c r="BK15" s="253"/>
      <c r="BL15" s="253"/>
      <c r="BM15" s="253"/>
      <c r="BN15" s="253"/>
      <c r="BO15" s="253"/>
      <c r="BP15" s="253"/>
      <c r="BQ15" s="262">
        <v>9</v>
      </c>
      <c r="BR15" s="263"/>
      <c r="BS15" s="848"/>
      <c r="BT15" s="849"/>
      <c r="BU15" s="849"/>
      <c r="BV15" s="849"/>
      <c r="BW15" s="849"/>
      <c r="BX15" s="849"/>
      <c r="BY15" s="849"/>
      <c r="BZ15" s="849"/>
      <c r="CA15" s="849"/>
      <c r="CB15" s="849"/>
      <c r="CC15" s="849"/>
      <c r="CD15" s="849"/>
      <c r="CE15" s="849"/>
      <c r="CF15" s="849"/>
      <c r="CG15" s="850"/>
      <c r="CH15" s="859"/>
      <c r="CI15" s="860"/>
      <c r="CJ15" s="860"/>
      <c r="CK15" s="860"/>
      <c r="CL15" s="861"/>
      <c r="CM15" s="859"/>
      <c r="CN15" s="860"/>
      <c r="CO15" s="860"/>
      <c r="CP15" s="860"/>
      <c r="CQ15" s="861"/>
      <c r="CR15" s="859"/>
      <c r="CS15" s="860"/>
      <c r="CT15" s="860"/>
      <c r="CU15" s="860"/>
      <c r="CV15" s="861"/>
      <c r="CW15" s="859"/>
      <c r="CX15" s="860"/>
      <c r="CY15" s="860"/>
      <c r="CZ15" s="860"/>
      <c r="DA15" s="861"/>
      <c r="DB15" s="859"/>
      <c r="DC15" s="860"/>
      <c r="DD15" s="860"/>
      <c r="DE15" s="860"/>
      <c r="DF15" s="861"/>
      <c r="DG15" s="859"/>
      <c r="DH15" s="860"/>
      <c r="DI15" s="860"/>
      <c r="DJ15" s="860"/>
      <c r="DK15" s="861"/>
      <c r="DL15" s="859"/>
      <c r="DM15" s="860"/>
      <c r="DN15" s="860"/>
      <c r="DO15" s="860"/>
      <c r="DP15" s="861"/>
      <c r="DQ15" s="859"/>
      <c r="DR15" s="860"/>
      <c r="DS15" s="860"/>
      <c r="DT15" s="860"/>
      <c r="DU15" s="861"/>
      <c r="DV15" s="862"/>
      <c r="DW15" s="863"/>
      <c r="DX15" s="863"/>
      <c r="DY15" s="863"/>
      <c r="DZ15" s="864"/>
      <c r="EA15" s="254"/>
    </row>
    <row r="16" spans="1:131" s="255" customFormat="1" ht="26.25" customHeight="1" x14ac:dyDescent="0.15">
      <c r="A16" s="261">
        <v>10</v>
      </c>
      <c r="B16" s="835"/>
      <c r="C16" s="836"/>
      <c r="D16" s="836"/>
      <c r="E16" s="836"/>
      <c r="F16" s="836"/>
      <c r="G16" s="836"/>
      <c r="H16" s="836"/>
      <c r="I16" s="836"/>
      <c r="J16" s="836"/>
      <c r="K16" s="836"/>
      <c r="L16" s="836"/>
      <c r="M16" s="836"/>
      <c r="N16" s="836"/>
      <c r="O16" s="836"/>
      <c r="P16" s="837"/>
      <c r="Q16" s="838"/>
      <c r="R16" s="839"/>
      <c r="S16" s="839"/>
      <c r="T16" s="839"/>
      <c r="U16" s="839"/>
      <c r="V16" s="839"/>
      <c r="W16" s="839"/>
      <c r="X16" s="839"/>
      <c r="Y16" s="839"/>
      <c r="Z16" s="839"/>
      <c r="AA16" s="839"/>
      <c r="AB16" s="839"/>
      <c r="AC16" s="839"/>
      <c r="AD16" s="839"/>
      <c r="AE16" s="840"/>
      <c r="AF16" s="841"/>
      <c r="AG16" s="842"/>
      <c r="AH16" s="842"/>
      <c r="AI16" s="842"/>
      <c r="AJ16" s="843"/>
      <c r="AK16" s="844"/>
      <c r="AL16" s="845"/>
      <c r="AM16" s="845"/>
      <c r="AN16" s="845"/>
      <c r="AO16" s="845"/>
      <c r="AP16" s="845"/>
      <c r="AQ16" s="845"/>
      <c r="AR16" s="845"/>
      <c r="AS16" s="845"/>
      <c r="AT16" s="845"/>
      <c r="AU16" s="846"/>
      <c r="AV16" s="846"/>
      <c r="AW16" s="846"/>
      <c r="AX16" s="846"/>
      <c r="AY16" s="847"/>
      <c r="AZ16" s="252"/>
      <c r="BA16" s="252"/>
      <c r="BB16" s="252"/>
      <c r="BC16" s="252"/>
      <c r="BD16" s="252"/>
      <c r="BE16" s="253"/>
      <c r="BF16" s="253"/>
      <c r="BG16" s="253"/>
      <c r="BH16" s="253"/>
      <c r="BI16" s="253"/>
      <c r="BJ16" s="253"/>
      <c r="BK16" s="253"/>
      <c r="BL16" s="253"/>
      <c r="BM16" s="253"/>
      <c r="BN16" s="253"/>
      <c r="BO16" s="253"/>
      <c r="BP16" s="253"/>
      <c r="BQ16" s="262">
        <v>10</v>
      </c>
      <c r="BR16" s="263"/>
      <c r="BS16" s="848"/>
      <c r="BT16" s="849"/>
      <c r="BU16" s="849"/>
      <c r="BV16" s="849"/>
      <c r="BW16" s="849"/>
      <c r="BX16" s="849"/>
      <c r="BY16" s="849"/>
      <c r="BZ16" s="849"/>
      <c r="CA16" s="849"/>
      <c r="CB16" s="849"/>
      <c r="CC16" s="849"/>
      <c r="CD16" s="849"/>
      <c r="CE16" s="849"/>
      <c r="CF16" s="849"/>
      <c r="CG16" s="850"/>
      <c r="CH16" s="859"/>
      <c r="CI16" s="860"/>
      <c r="CJ16" s="860"/>
      <c r="CK16" s="860"/>
      <c r="CL16" s="861"/>
      <c r="CM16" s="859"/>
      <c r="CN16" s="860"/>
      <c r="CO16" s="860"/>
      <c r="CP16" s="860"/>
      <c r="CQ16" s="861"/>
      <c r="CR16" s="859"/>
      <c r="CS16" s="860"/>
      <c r="CT16" s="860"/>
      <c r="CU16" s="860"/>
      <c r="CV16" s="861"/>
      <c r="CW16" s="859"/>
      <c r="CX16" s="860"/>
      <c r="CY16" s="860"/>
      <c r="CZ16" s="860"/>
      <c r="DA16" s="861"/>
      <c r="DB16" s="859"/>
      <c r="DC16" s="860"/>
      <c r="DD16" s="860"/>
      <c r="DE16" s="860"/>
      <c r="DF16" s="861"/>
      <c r="DG16" s="859"/>
      <c r="DH16" s="860"/>
      <c r="DI16" s="860"/>
      <c r="DJ16" s="860"/>
      <c r="DK16" s="861"/>
      <c r="DL16" s="859"/>
      <c r="DM16" s="860"/>
      <c r="DN16" s="860"/>
      <c r="DO16" s="860"/>
      <c r="DP16" s="861"/>
      <c r="DQ16" s="859"/>
      <c r="DR16" s="860"/>
      <c r="DS16" s="860"/>
      <c r="DT16" s="860"/>
      <c r="DU16" s="861"/>
      <c r="DV16" s="862"/>
      <c r="DW16" s="863"/>
      <c r="DX16" s="863"/>
      <c r="DY16" s="863"/>
      <c r="DZ16" s="864"/>
      <c r="EA16" s="254"/>
    </row>
    <row r="17" spans="1:131" s="255" customFormat="1" ht="26.25" customHeight="1" x14ac:dyDescent="0.15">
      <c r="A17" s="261">
        <v>11</v>
      </c>
      <c r="B17" s="835"/>
      <c r="C17" s="836"/>
      <c r="D17" s="836"/>
      <c r="E17" s="836"/>
      <c r="F17" s="836"/>
      <c r="G17" s="836"/>
      <c r="H17" s="836"/>
      <c r="I17" s="836"/>
      <c r="J17" s="836"/>
      <c r="K17" s="836"/>
      <c r="L17" s="836"/>
      <c r="M17" s="836"/>
      <c r="N17" s="836"/>
      <c r="O17" s="836"/>
      <c r="P17" s="837"/>
      <c r="Q17" s="838"/>
      <c r="R17" s="839"/>
      <c r="S17" s="839"/>
      <c r="T17" s="839"/>
      <c r="U17" s="839"/>
      <c r="V17" s="839"/>
      <c r="W17" s="839"/>
      <c r="X17" s="839"/>
      <c r="Y17" s="839"/>
      <c r="Z17" s="839"/>
      <c r="AA17" s="839"/>
      <c r="AB17" s="839"/>
      <c r="AC17" s="839"/>
      <c r="AD17" s="839"/>
      <c r="AE17" s="840"/>
      <c r="AF17" s="841"/>
      <c r="AG17" s="842"/>
      <c r="AH17" s="842"/>
      <c r="AI17" s="842"/>
      <c r="AJ17" s="843"/>
      <c r="AK17" s="844"/>
      <c r="AL17" s="845"/>
      <c r="AM17" s="845"/>
      <c r="AN17" s="845"/>
      <c r="AO17" s="845"/>
      <c r="AP17" s="845"/>
      <c r="AQ17" s="845"/>
      <c r="AR17" s="845"/>
      <c r="AS17" s="845"/>
      <c r="AT17" s="845"/>
      <c r="AU17" s="846"/>
      <c r="AV17" s="846"/>
      <c r="AW17" s="846"/>
      <c r="AX17" s="846"/>
      <c r="AY17" s="847"/>
      <c r="AZ17" s="252"/>
      <c r="BA17" s="252"/>
      <c r="BB17" s="252"/>
      <c r="BC17" s="252"/>
      <c r="BD17" s="252"/>
      <c r="BE17" s="253"/>
      <c r="BF17" s="253"/>
      <c r="BG17" s="253"/>
      <c r="BH17" s="253"/>
      <c r="BI17" s="253"/>
      <c r="BJ17" s="253"/>
      <c r="BK17" s="253"/>
      <c r="BL17" s="253"/>
      <c r="BM17" s="253"/>
      <c r="BN17" s="253"/>
      <c r="BO17" s="253"/>
      <c r="BP17" s="253"/>
      <c r="BQ17" s="262">
        <v>11</v>
      </c>
      <c r="BR17" s="263"/>
      <c r="BS17" s="848"/>
      <c r="BT17" s="849"/>
      <c r="BU17" s="849"/>
      <c r="BV17" s="849"/>
      <c r="BW17" s="849"/>
      <c r="BX17" s="849"/>
      <c r="BY17" s="849"/>
      <c r="BZ17" s="849"/>
      <c r="CA17" s="849"/>
      <c r="CB17" s="849"/>
      <c r="CC17" s="849"/>
      <c r="CD17" s="849"/>
      <c r="CE17" s="849"/>
      <c r="CF17" s="849"/>
      <c r="CG17" s="850"/>
      <c r="CH17" s="859"/>
      <c r="CI17" s="860"/>
      <c r="CJ17" s="860"/>
      <c r="CK17" s="860"/>
      <c r="CL17" s="861"/>
      <c r="CM17" s="859"/>
      <c r="CN17" s="860"/>
      <c r="CO17" s="860"/>
      <c r="CP17" s="860"/>
      <c r="CQ17" s="861"/>
      <c r="CR17" s="859"/>
      <c r="CS17" s="860"/>
      <c r="CT17" s="860"/>
      <c r="CU17" s="860"/>
      <c r="CV17" s="861"/>
      <c r="CW17" s="859"/>
      <c r="CX17" s="860"/>
      <c r="CY17" s="860"/>
      <c r="CZ17" s="860"/>
      <c r="DA17" s="861"/>
      <c r="DB17" s="859"/>
      <c r="DC17" s="860"/>
      <c r="DD17" s="860"/>
      <c r="DE17" s="860"/>
      <c r="DF17" s="861"/>
      <c r="DG17" s="859"/>
      <c r="DH17" s="860"/>
      <c r="DI17" s="860"/>
      <c r="DJ17" s="860"/>
      <c r="DK17" s="861"/>
      <c r="DL17" s="859"/>
      <c r="DM17" s="860"/>
      <c r="DN17" s="860"/>
      <c r="DO17" s="860"/>
      <c r="DP17" s="861"/>
      <c r="DQ17" s="859"/>
      <c r="DR17" s="860"/>
      <c r="DS17" s="860"/>
      <c r="DT17" s="860"/>
      <c r="DU17" s="861"/>
      <c r="DV17" s="862"/>
      <c r="DW17" s="863"/>
      <c r="DX17" s="863"/>
      <c r="DY17" s="863"/>
      <c r="DZ17" s="864"/>
      <c r="EA17" s="254"/>
    </row>
    <row r="18" spans="1:131" s="255" customFormat="1" ht="26.25" customHeight="1" x14ac:dyDescent="0.15">
      <c r="A18" s="261">
        <v>12</v>
      </c>
      <c r="B18" s="835"/>
      <c r="C18" s="836"/>
      <c r="D18" s="836"/>
      <c r="E18" s="836"/>
      <c r="F18" s="836"/>
      <c r="G18" s="836"/>
      <c r="H18" s="836"/>
      <c r="I18" s="836"/>
      <c r="J18" s="836"/>
      <c r="K18" s="836"/>
      <c r="L18" s="836"/>
      <c r="M18" s="836"/>
      <c r="N18" s="836"/>
      <c r="O18" s="836"/>
      <c r="P18" s="837"/>
      <c r="Q18" s="838"/>
      <c r="R18" s="839"/>
      <c r="S18" s="839"/>
      <c r="T18" s="839"/>
      <c r="U18" s="839"/>
      <c r="V18" s="839"/>
      <c r="W18" s="839"/>
      <c r="X18" s="839"/>
      <c r="Y18" s="839"/>
      <c r="Z18" s="839"/>
      <c r="AA18" s="839"/>
      <c r="AB18" s="839"/>
      <c r="AC18" s="839"/>
      <c r="AD18" s="839"/>
      <c r="AE18" s="840"/>
      <c r="AF18" s="841"/>
      <c r="AG18" s="842"/>
      <c r="AH18" s="842"/>
      <c r="AI18" s="842"/>
      <c r="AJ18" s="843"/>
      <c r="AK18" s="844"/>
      <c r="AL18" s="845"/>
      <c r="AM18" s="845"/>
      <c r="AN18" s="845"/>
      <c r="AO18" s="845"/>
      <c r="AP18" s="845"/>
      <c r="AQ18" s="845"/>
      <c r="AR18" s="845"/>
      <c r="AS18" s="845"/>
      <c r="AT18" s="845"/>
      <c r="AU18" s="846"/>
      <c r="AV18" s="846"/>
      <c r="AW18" s="846"/>
      <c r="AX18" s="846"/>
      <c r="AY18" s="847"/>
      <c r="AZ18" s="252"/>
      <c r="BA18" s="252"/>
      <c r="BB18" s="252"/>
      <c r="BC18" s="252"/>
      <c r="BD18" s="252"/>
      <c r="BE18" s="253"/>
      <c r="BF18" s="253"/>
      <c r="BG18" s="253"/>
      <c r="BH18" s="253"/>
      <c r="BI18" s="253"/>
      <c r="BJ18" s="253"/>
      <c r="BK18" s="253"/>
      <c r="BL18" s="253"/>
      <c r="BM18" s="253"/>
      <c r="BN18" s="253"/>
      <c r="BO18" s="253"/>
      <c r="BP18" s="253"/>
      <c r="BQ18" s="262">
        <v>12</v>
      </c>
      <c r="BR18" s="263"/>
      <c r="BS18" s="848"/>
      <c r="BT18" s="849"/>
      <c r="BU18" s="849"/>
      <c r="BV18" s="849"/>
      <c r="BW18" s="849"/>
      <c r="BX18" s="849"/>
      <c r="BY18" s="849"/>
      <c r="BZ18" s="849"/>
      <c r="CA18" s="849"/>
      <c r="CB18" s="849"/>
      <c r="CC18" s="849"/>
      <c r="CD18" s="849"/>
      <c r="CE18" s="849"/>
      <c r="CF18" s="849"/>
      <c r="CG18" s="850"/>
      <c r="CH18" s="859"/>
      <c r="CI18" s="860"/>
      <c r="CJ18" s="860"/>
      <c r="CK18" s="860"/>
      <c r="CL18" s="861"/>
      <c r="CM18" s="859"/>
      <c r="CN18" s="860"/>
      <c r="CO18" s="860"/>
      <c r="CP18" s="860"/>
      <c r="CQ18" s="861"/>
      <c r="CR18" s="859"/>
      <c r="CS18" s="860"/>
      <c r="CT18" s="860"/>
      <c r="CU18" s="860"/>
      <c r="CV18" s="861"/>
      <c r="CW18" s="859"/>
      <c r="CX18" s="860"/>
      <c r="CY18" s="860"/>
      <c r="CZ18" s="860"/>
      <c r="DA18" s="861"/>
      <c r="DB18" s="859"/>
      <c r="DC18" s="860"/>
      <c r="DD18" s="860"/>
      <c r="DE18" s="860"/>
      <c r="DF18" s="861"/>
      <c r="DG18" s="859"/>
      <c r="DH18" s="860"/>
      <c r="DI18" s="860"/>
      <c r="DJ18" s="860"/>
      <c r="DK18" s="861"/>
      <c r="DL18" s="859"/>
      <c r="DM18" s="860"/>
      <c r="DN18" s="860"/>
      <c r="DO18" s="860"/>
      <c r="DP18" s="861"/>
      <c r="DQ18" s="859"/>
      <c r="DR18" s="860"/>
      <c r="DS18" s="860"/>
      <c r="DT18" s="860"/>
      <c r="DU18" s="861"/>
      <c r="DV18" s="862"/>
      <c r="DW18" s="863"/>
      <c r="DX18" s="863"/>
      <c r="DY18" s="863"/>
      <c r="DZ18" s="864"/>
      <c r="EA18" s="254"/>
    </row>
    <row r="19" spans="1:131" s="255" customFormat="1" ht="26.25" customHeight="1" x14ac:dyDescent="0.15">
      <c r="A19" s="261">
        <v>13</v>
      </c>
      <c r="B19" s="835"/>
      <c r="C19" s="836"/>
      <c r="D19" s="836"/>
      <c r="E19" s="836"/>
      <c r="F19" s="836"/>
      <c r="G19" s="836"/>
      <c r="H19" s="836"/>
      <c r="I19" s="836"/>
      <c r="J19" s="836"/>
      <c r="K19" s="836"/>
      <c r="L19" s="836"/>
      <c r="M19" s="836"/>
      <c r="N19" s="836"/>
      <c r="O19" s="836"/>
      <c r="P19" s="837"/>
      <c r="Q19" s="838"/>
      <c r="R19" s="839"/>
      <c r="S19" s="839"/>
      <c r="T19" s="839"/>
      <c r="U19" s="839"/>
      <c r="V19" s="839"/>
      <c r="W19" s="839"/>
      <c r="X19" s="839"/>
      <c r="Y19" s="839"/>
      <c r="Z19" s="839"/>
      <c r="AA19" s="839"/>
      <c r="AB19" s="839"/>
      <c r="AC19" s="839"/>
      <c r="AD19" s="839"/>
      <c r="AE19" s="840"/>
      <c r="AF19" s="841"/>
      <c r="AG19" s="842"/>
      <c r="AH19" s="842"/>
      <c r="AI19" s="842"/>
      <c r="AJ19" s="843"/>
      <c r="AK19" s="844"/>
      <c r="AL19" s="845"/>
      <c r="AM19" s="845"/>
      <c r="AN19" s="845"/>
      <c r="AO19" s="845"/>
      <c r="AP19" s="845"/>
      <c r="AQ19" s="845"/>
      <c r="AR19" s="845"/>
      <c r="AS19" s="845"/>
      <c r="AT19" s="845"/>
      <c r="AU19" s="846"/>
      <c r="AV19" s="846"/>
      <c r="AW19" s="846"/>
      <c r="AX19" s="846"/>
      <c r="AY19" s="847"/>
      <c r="AZ19" s="252"/>
      <c r="BA19" s="252"/>
      <c r="BB19" s="252"/>
      <c r="BC19" s="252"/>
      <c r="BD19" s="252"/>
      <c r="BE19" s="253"/>
      <c r="BF19" s="253"/>
      <c r="BG19" s="253"/>
      <c r="BH19" s="253"/>
      <c r="BI19" s="253"/>
      <c r="BJ19" s="253"/>
      <c r="BK19" s="253"/>
      <c r="BL19" s="253"/>
      <c r="BM19" s="253"/>
      <c r="BN19" s="253"/>
      <c r="BO19" s="253"/>
      <c r="BP19" s="253"/>
      <c r="BQ19" s="262">
        <v>13</v>
      </c>
      <c r="BR19" s="263"/>
      <c r="BS19" s="848"/>
      <c r="BT19" s="849"/>
      <c r="BU19" s="849"/>
      <c r="BV19" s="849"/>
      <c r="BW19" s="849"/>
      <c r="BX19" s="849"/>
      <c r="BY19" s="849"/>
      <c r="BZ19" s="849"/>
      <c r="CA19" s="849"/>
      <c r="CB19" s="849"/>
      <c r="CC19" s="849"/>
      <c r="CD19" s="849"/>
      <c r="CE19" s="849"/>
      <c r="CF19" s="849"/>
      <c r="CG19" s="850"/>
      <c r="CH19" s="859"/>
      <c r="CI19" s="860"/>
      <c r="CJ19" s="860"/>
      <c r="CK19" s="860"/>
      <c r="CL19" s="861"/>
      <c r="CM19" s="859"/>
      <c r="CN19" s="860"/>
      <c r="CO19" s="860"/>
      <c r="CP19" s="860"/>
      <c r="CQ19" s="861"/>
      <c r="CR19" s="859"/>
      <c r="CS19" s="860"/>
      <c r="CT19" s="860"/>
      <c r="CU19" s="860"/>
      <c r="CV19" s="861"/>
      <c r="CW19" s="859"/>
      <c r="CX19" s="860"/>
      <c r="CY19" s="860"/>
      <c r="CZ19" s="860"/>
      <c r="DA19" s="861"/>
      <c r="DB19" s="859"/>
      <c r="DC19" s="860"/>
      <c r="DD19" s="860"/>
      <c r="DE19" s="860"/>
      <c r="DF19" s="861"/>
      <c r="DG19" s="859"/>
      <c r="DH19" s="860"/>
      <c r="DI19" s="860"/>
      <c r="DJ19" s="860"/>
      <c r="DK19" s="861"/>
      <c r="DL19" s="859"/>
      <c r="DM19" s="860"/>
      <c r="DN19" s="860"/>
      <c r="DO19" s="860"/>
      <c r="DP19" s="861"/>
      <c r="DQ19" s="859"/>
      <c r="DR19" s="860"/>
      <c r="DS19" s="860"/>
      <c r="DT19" s="860"/>
      <c r="DU19" s="861"/>
      <c r="DV19" s="862"/>
      <c r="DW19" s="863"/>
      <c r="DX19" s="863"/>
      <c r="DY19" s="863"/>
      <c r="DZ19" s="864"/>
      <c r="EA19" s="254"/>
    </row>
    <row r="20" spans="1:131" s="255" customFormat="1" ht="26.25" customHeight="1" x14ac:dyDescent="0.15">
      <c r="A20" s="261">
        <v>14</v>
      </c>
      <c r="B20" s="835"/>
      <c r="C20" s="836"/>
      <c r="D20" s="836"/>
      <c r="E20" s="836"/>
      <c r="F20" s="836"/>
      <c r="G20" s="836"/>
      <c r="H20" s="836"/>
      <c r="I20" s="836"/>
      <c r="J20" s="836"/>
      <c r="K20" s="836"/>
      <c r="L20" s="836"/>
      <c r="M20" s="836"/>
      <c r="N20" s="836"/>
      <c r="O20" s="836"/>
      <c r="P20" s="837"/>
      <c r="Q20" s="838"/>
      <c r="R20" s="839"/>
      <c r="S20" s="839"/>
      <c r="T20" s="839"/>
      <c r="U20" s="839"/>
      <c r="V20" s="839"/>
      <c r="W20" s="839"/>
      <c r="X20" s="839"/>
      <c r="Y20" s="839"/>
      <c r="Z20" s="839"/>
      <c r="AA20" s="839"/>
      <c r="AB20" s="839"/>
      <c r="AC20" s="839"/>
      <c r="AD20" s="839"/>
      <c r="AE20" s="840"/>
      <c r="AF20" s="841"/>
      <c r="AG20" s="842"/>
      <c r="AH20" s="842"/>
      <c r="AI20" s="842"/>
      <c r="AJ20" s="843"/>
      <c r="AK20" s="844"/>
      <c r="AL20" s="845"/>
      <c r="AM20" s="845"/>
      <c r="AN20" s="845"/>
      <c r="AO20" s="845"/>
      <c r="AP20" s="845"/>
      <c r="AQ20" s="845"/>
      <c r="AR20" s="845"/>
      <c r="AS20" s="845"/>
      <c r="AT20" s="845"/>
      <c r="AU20" s="846"/>
      <c r="AV20" s="846"/>
      <c r="AW20" s="846"/>
      <c r="AX20" s="846"/>
      <c r="AY20" s="847"/>
      <c r="AZ20" s="252"/>
      <c r="BA20" s="252"/>
      <c r="BB20" s="252"/>
      <c r="BC20" s="252"/>
      <c r="BD20" s="252"/>
      <c r="BE20" s="253"/>
      <c r="BF20" s="253"/>
      <c r="BG20" s="253"/>
      <c r="BH20" s="253"/>
      <c r="BI20" s="253"/>
      <c r="BJ20" s="253"/>
      <c r="BK20" s="253"/>
      <c r="BL20" s="253"/>
      <c r="BM20" s="253"/>
      <c r="BN20" s="253"/>
      <c r="BO20" s="253"/>
      <c r="BP20" s="253"/>
      <c r="BQ20" s="262">
        <v>14</v>
      </c>
      <c r="BR20" s="263"/>
      <c r="BS20" s="848"/>
      <c r="BT20" s="849"/>
      <c r="BU20" s="849"/>
      <c r="BV20" s="849"/>
      <c r="BW20" s="849"/>
      <c r="BX20" s="849"/>
      <c r="BY20" s="849"/>
      <c r="BZ20" s="849"/>
      <c r="CA20" s="849"/>
      <c r="CB20" s="849"/>
      <c r="CC20" s="849"/>
      <c r="CD20" s="849"/>
      <c r="CE20" s="849"/>
      <c r="CF20" s="849"/>
      <c r="CG20" s="850"/>
      <c r="CH20" s="859"/>
      <c r="CI20" s="860"/>
      <c r="CJ20" s="860"/>
      <c r="CK20" s="860"/>
      <c r="CL20" s="861"/>
      <c r="CM20" s="859"/>
      <c r="CN20" s="860"/>
      <c r="CO20" s="860"/>
      <c r="CP20" s="860"/>
      <c r="CQ20" s="861"/>
      <c r="CR20" s="859"/>
      <c r="CS20" s="860"/>
      <c r="CT20" s="860"/>
      <c r="CU20" s="860"/>
      <c r="CV20" s="861"/>
      <c r="CW20" s="859"/>
      <c r="CX20" s="860"/>
      <c r="CY20" s="860"/>
      <c r="CZ20" s="860"/>
      <c r="DA20" s="861"/>
      <c r="DB20" s="859"/>
      <c r="DC20" s="860"/>
      <c r="DD20" s="860"/>
      <c r="DE20" s="860"/>
      <c r="DF20" s="861"/>
      <c r="DG20" s="859"/>
      <c r="DH20" s="860"/>
      <c r="DI20" s="860"/>
      <c r="DJ20" s="860"/>
      <c r="DK20" s="861"/>
      <c r="DL20" s="859"/>
      <c r="DM20" s="860"/>
      <c r="DN20" s="860"/>
      <c r="DO20" s="860"/>
      <c r="DP20" s="861"/>
      <c r="DQ20" s="859"/>
      <c r="DR20" s="860"/>
      <c r="DS20" s="860"/>
      <c r="DT20" s="860"/>
      <c r="DU20" s="861"/>
      <c r="DV20" s="862"/>
      <c r="DW20" s="863"/>
      <c r="DX20" s="863"/>
      <c r="DY20" s="863"/>
      <c r="DZ20" s="864"/>
      <c r="EA20" s="254"/>
    </row>
    <row r="21" spans="1:131" s="255" customFormat="1" ht="26.25" customHeight="1" thickBot="1" x14ac:dyDescent="0.2">
      <c r="A21" s="261">
        <v>15</v>
      </c>
      <c r="B21" s="835"/>
      <c r="C21" s="836"/>
      <c r="D21" s="836"/>
      <c r="E21" s="836"/>
      <c r="F21" s="836"/>
      <c r="G21" s="836"/>
      <c r="H21" s="836"/>
      <c r="I21" s="836"/>
      <c r="J21" s="836"/>
      <c r="K21" s="836"/>
      <c r="L21" s="836"/>
      <c r="M21" s="836"/>
      <c r="N21" s="836"/>
      <c r="O21" s="836"/>
      <c r="P21" s="837"/>
      <c r="Q21" s="838"/>
      <c r="R21" s="839"/>
      <c r="S21" s="839"/>
      <c r="T21" s="839"/>
      <c r="U21" s="839"/>
      <c r="V21" s="839"/>
      <c r="W21" s="839"/>
      <c r="X21" s="839"/>
      <c r="Y21" s="839"/>
      <c r="Z21" s="839"/>
      <c r="AA21" s="839"/>
      <c r="AB21" s="839"/>
      <c r="AC21" s="839"/>
      <c r="AD21" s="839"/>
      <c r="AE21" s="840"/>
      <c r="AF21" s="841"/>
      <c r="AG21" s="842"/>
      <c r="AH21" s="842"/>
      <c r="AI21" s="842"/>
      <c r="AJ21" s="843"/>
      <c r="AK21" s="844"/>
      <c r="AL21" s="845"/>
      <c r="AM21" s="845"/>
      <c r="AN21" s="845"/>
      <c r="AO21" s="845"/>
      <c r="AP21" s="845"/>
      <c r="AQ21" s="845"/>
      <c r="AR21" s="845"/>
      <c r="AS21" s="845"/>
      <c r="AT21" s="845"/>
      <c r="AU21" s="846"/>
      <c r="AV21" s="846"/>
      <c r="AW21" s="846"/>
      <c r="AX21" s="846"/>
      <c r="AY21" s="847"/>
      <c r="AZ21" s="252"/>
      <c r="BA21" s="252"/>
      <c r="BB21" s="252"/>
      <c r="BC21" s="252"/>
      <c r="BD21" s="252"/>
      <c r="BE21" s="253"/>
      <c r="BF21" s="253"/>
      <c r="BG21" s="253"/>
      <c r="BH21" s="253"/>
      <c r="BI21" s="253"/>
      <c r="BJ21" s="253"/>
      <c r="BK21" s="253"/>
      <c r="BL21" s="253"/>
      <c r="BM21" s="253"/>
      <c r="BN21" s="253"/>
      <c r="BO21" s="253"/>
      <c r="BP21" s="253"/>
      <c r="BQ21" s="262">
        <v>15</v>
      </c>
      <c r="BR21" s="263"/>
      <c r="BS21" s="848"/>
      <c r="BT21" s="849"/>
      <c r="BU21" s="849"/>
      <c r="BV21" s="849"/>
      <c r="BW21" s="849"/>
      <c r="BX21" s="849"/>
      <c r="BY21" s="849"/>
      <c r="BZ21" s="849"/>
      <c r="CA21" s="849"/>
      <c r="CB21" s="849"/>
      <c r="CC21" s="849"/>
      <c r="CD21" s="849"/>
      <c r="CE21" s="849"/>
      <c r="CF21" s="849"/>
      <c r="CG21" s="850"/>
      <c r="CH21" s="859"/>
      <c r="CI21" s="860"/>
      <c r="CJ21" s="860"/>
      <c r="CK21" s="860"/>
      <c r="CL21" s="861"/>
      <c r="CM21" s="859"/>
      <c r="CN21" s="860"/>
      <c r="CO21" s="860"/>
      <c r="CP21" s="860"/>
      <c r="CQ21" s="861"/>
      <c r="CR21" s="859"/>
      <c r="CS21" s="860"/>
      <c r="CT21" s="860"/>
      <c r="CU21" s="860"/>
      <c r="CV21" s="861"/>
      <c r="CW21" s="859"/>
      <c r="CX21" s="860"/>
      <c r="CY21" s="860"/>
      <c r="CZ21" s="860"/>
      <c r="DA21" s="861"/>
      <c r="DB21" s="859"/>
      <c r="DC21" s="860"/>
      <c r="DD21" s="860"/>
      <c r="DE21" s="860"/>
      <c r="DF21" s="861"/>
      <c r="DG21" s="859"/>
      <c r="DH21" s="860"/>
      <c r="DI21" s="860"/>
      <c r="DJ21" s="860"/>
      <c r="DK21" s="861"/>
      <c r="DL21" s="859"/>
      <c r="DM21" s="860"/>
      <c r="DN21" s="860"/>
      <c r="DO21" s="860"/>
      <c r="DP21" s="861"/>
      <c r="DQ21" s="859"/>
      <c r="DR21" s="860"/>
      <c r="DS21" s="860"/>
      <c r="DT21" s="860"/>
      <c r="DU21" s="861"/>
      <c r="DV21" s="862"/>
      <c r="DW21" s="863"/>
      <c r="DX21" s="863"/>
      <c r="DY21" s="863"/>
      <c r="DZ21" s="864"/>
      <c r="EA21" s="254"/>
    </row>
    <row r="22" spans="1:131" s="255" customFormat="1" ht="26.25" customHeight="1" x14ac:dyDescent="0.15">
      <c r="A22" s="261">
        <v>16</v>
      </c>
      <c r="B22" s="835"/>
      <c r="C22" s="836"/>
      <c r="D22" s="836"/>
      <c r="E22" s="836"/>
      <c r="F22" s="836"/>
      <c r="G22" s="836"/>
      <c r="H22" s="836"/>
      <c r="I22" s="836"/>
      <c r="J22" s="836"/>
      <c r="K22" s="836"/>
      <c r="L22" s="836"/>
      <c r="M22" s="836"/>
      <c r="N22" s="836"/>
      <c r="O22" s="836"/>
      <c r="P22" s="837"/>
      <c r="Q22" s="865"/>
      <c r="R22" s="866"/>
      <c r="S22" s="866"/>
      <c r="T22" s="866"/>
      <c r="U22" s="866"/>
      <c r="V22" s="866"/>
      <c r="W22" s="866"/>
      <c r="X22" s="866"/>
      <c r="Y22" s="866"/>
      <c r="Z22" s="866"/>
      <c r="AA22" s="866"/>
      <c r="AB22" s="866"/>
      <c r="AC22" s="866"/>
      <c r="AD22" s="866"/>
      <c r="AE22" s="867"/>
      <c r="AF22" s="841"/>
      <c r="AG22" s="842"/>
      <c r="AH22" s="842"/>
      <c r="AI22" s="842"/>
      <c r="AJ22" s="843"/>
      <c r="AK22" s="880"/>
      <c r="AL22" s="881"/>
      <c r="AM22" s="881"/>
      <c r="AN22" s="881"/>
      <c r="AO22" s="881"/>
      <c r="AP22" s="881"/>
      <c r="AQ22" s="881"/>
      <c r="AR22" s="881"/>
      <c r="AS22" s="881"/>
      <c r="AT22" s="881"/>
      <c r="AU22" s="882"/>
      <c r="AV22" s="882"/>
      <c r="AW22" s="882"/>
      <c r="AX22" s="882"/>
      <c r="AY22" s="883"/>
      <c r="AZ22" s="884" t="s">
        <v>386</v>
      </c>
      <c r="BA22" s="884"/>
      <c r="BB22" s="884"/>
      <c r="BC22" s="884"/>
      <c r="BD22" s="885"/>
      <c r="BE22" s="253"/>
      <c r="BF22" s="253"/>
      <c r="BG22" s="253"/>
      <c r="BH22" s="253"/>
      <c r="BI22" s="253"/>
      <c r="BJ22" s="253"/>
      <c r="BK22" s="253"/>
      <c r="BL22" s="253"/>
      <c r="BM22" s="253"/>
      <c r="BN22" s="253"/>
      <c r="BO22" s="253"/>
      <c r="BP22" s="253"/>
      <c r="BQ22" s="262">
        <v>16</v>
      </c>
      <c r="BR22" s="263"/>
      <c r="BS22" s="848"/>
      <c r="BT22" s="849"/>
      <c r="BU22" s="849"/>
      <c r="BV22" s="849"/>
      <c r="BW22" s="849"/>
      <c r="BX22" s="849"/>
      <c r="BY22" s="849"/>
      <c r="BZ22" s="849"/>
      <c r="CA22" s="849"/>
      <c r="CB22" s="849"/>
      <c r="CC22" s="849"/>
      <c r="CD22" s="849"/>
      <c r="CE22" s="849"/>
      <c r="CF22" s="849"/>
      <c r="CG22" s="850"/>
      <c r="CH22" s="859"/>
      <c r="CI22" s="860"/>
      <c r="CJ22" s="860"/>
      <c r="CK22" s="860"/>
      <c r="CL22" s="861"/>
      <c r="CM22" s="859"/>
      <c r="CN22" s="860"/>
      <c r="CO22" s="860"/>
      <c r="CP22" s="860"/>
      <c r="CQ22" s="861"/>
      <c r="CR22" s="859"/>
      <c r="CS22" s="860"/>
      <c r="CT22" s="860"/>
      <c r="CU22" s="860"/>
      <c r="CV22" s="861"/>
      <c r="CW22" s="859"/>
      <c r="CX22" s="860"/>
      <c r="CY22" s="860"/>
      <c r="CZ22" s="860"/>
      <c r="DA22" s="861"/>
      <c r="DB22" s="859"/>
      <c r="DC22" s="860"/>
      <c r="DD22" s="860"/>
      <c r="DE22" s="860"/>
      <c r="DF22" s="861"/>
      <c r="DG22" s="859"/>
      <c r="DH22" s="860"/>
      <c r="DI22" s="860"/>
      <c r="DJ22" s="860"/>
      <c r="DK22" s="861"/>
      <c r="DL22" s="859"/>
      <c r="DM22" s="860"/>
      <c r="DN22" s="860"/>
      <c r="DO22" s="860"/>
      <c r="DP22" s="861"/>
      <c r="DQ22" s="859"/>
      <c r="DR22" s="860"/>
      <c r="DS22" s="860"/>
      <c r="DT22" s="860"/>
      <c r="DU22" s="861"/>
      <c r="DV22" s="862"/>
      <c r="DW22" s="863"/>
      <c r="DX22" s="863"/>
      <c r="DY22" s="863"/>
      <c r="DZ22" s="864"/>
      <c r="EA22" s="254"/>
    </row>
    <row r="23" spans="1:131" s="255" customFormat="1" ht="26.25" customHeight="1" thickBot="1" x14ac:dyDescent="0.2">
      <c r="A23" s="264" t="s">
        <v>387</v>
      </c>
      <c r="B23" s="868" t="s">
        <v>388</v>
      </c>
      <c r="C23" s="869"/>
      <c r="D23" s="869"/>
      <c r="E23" s="869"/>
      <c r="F23" s="869"/>
      <c r="G23" s="869"/>
      <c r="H23" s="869"/>
      <c r="I23" s="869"/>
      <c r="J23" s="869"/>
      <c r="K23" s="869"/>
      <c r="L23" s="869"/>
      <c r="M23" s="869"/>
      <c r="N23" s="869"/>
      <c r="O23" s="869"/>
      <c r="P23" s="870"/>
      <c r="Q23" s="871">
        <v>6248</v>
      </c>
      <c r="R23" s="872"/>
      <c r="S23" s="872"/>
      <c r="T23" s="872"/>
      <c r="U23" s="872"/>
      <c r="V23" s="872">
        <v>5893</v>
      </c>
      <c r="W23" s="872"/>
      <c r="X23" s="872"/>
      <c r="Y23" s="872"/>
      <c r="Z23" s="872"/>
      <c r="AA23" s="872">
        <v>355</v>
      </c>
      <c r="AB23" s="872"/>
      <c r="AC23" s="872"/>
      <c r="AD23" s="872"/>
      <c r="AE23" s="873"/>
      <c r="AF23" s="874">
        <v>290</v>
      </c>
      <c r="AG23" s="872"/>
      <c r="AH23" s="872"/>
      <c r="AI23" s="872"/>
      <c r="AJ23" s="875"/>
      <c r="AK23" s="876"/>
      <c r="AL23" s="877"/>
      <c r="AM23" s="877"/>
      <c r="AN23" s="877"/>
      <c r="AO23" s="877"/>
      <c r="AP23" s="872">
        <v>5351</v>
      </c>
      <c r="AQ23" s="872"/>
      <c r="AR23" s="872"/>
      <c r="AS23" s="872"/>
      <c r="AT23" s="872"/>
      <c r="AU23" s="878"/>
      <c r="AV23" s="878"/>
      <c r="AW23" s="878"/>
      <c r="AX23" s="878"/>
      <c r="AY23" s="879"/>
      <c r="AZ23" s="887" t="s">
        <v>389</v>
      </c>
      <c r="BA23" s="888"/>
      <c r="BB23" s="888"/>
      <c r="BC23" s="888"/>
      <c r="BD23" s="889"/>
      <c r="BE23" s="253"/>
      <c r="BF23" s="253"/>
      <c r="BG23" s="253"/>
      <c r="BH23" s="253"/>
      <c r="BI23" s="253"/>
      <c r="BJ23" s="253"/>
      <c r="BK23" s="253"/>
      <c r="BL23" s="253"/>
      <c r="BM23" s="253"/>
      <c r="BN23" s="253"/>
      <c r="BO23" s="253"/>
      <c r="BP23" s="253"/>
      <c r="BQ23" s="262">
        <v>17</v>
      </c>
      <c r="BR23" s="263"/>
      <c r="BS23" s="848"/>
      <c r="BT23" s="849"/>
      <c r="BU23" s="849"/>
      <c r="BV23" s="849"/>
      <c r="BW23" s="849"/>
      <c r="BX23" s="849"/>
      <c r="BY23" s="849"/>
      <c r="BZ23" s="849"/>
      <c r="CA23" s="849"/>
      <c r="CB23" s="849"/>
      <c r="CC23" s="849"/>
      <c r="CD23" s="849"/>
      <c r="CE23" s="849"/>
      <c r="CF23" s="849"/>
      <c r="CG23" s="850"/>
      <c r="CH23" s="859"/>
      <c r="CI23" s="860"/>
      <c r="CJ23" s="860"/>
      <c r="CK23" s="860"/>
      <c r="CL23" s="861"/>
      <c r="CM23" s="859"/>
      <c r="CN23" s="860"/>
      <c r="CO23" s="860"/>
      <c r="CP23" s="860"/>
      <c r="CQ23" s="861"/>
      <c r="CR23" s="859"/>
      <c r="CS23" s="860"/>
      <c r="CT23" s="860"/>
      <c r="CU23" s="860"/>
      <c r="CV23" s="861"/>
      <c r="CW23" s="859"/>
      <c r="CX23" s="860"/>
      <c r="CY23" s="860"/>
      <c r="CZ23" s="860"/>
      <c r="DA23" s="861"/>
      <c r="DB23" s="859"/>
      <c r="DC23" s="860"/>
      <c r="DD23" s="860"/>
      <c r="DE23" s="860"/>
      <c r="DF23" s="861"/>
      <c r="DG23" s="859"/>
      <c r="DH23" s="860"/>
      <c r="DI23" s="860"/>
      <c r="DJ23" s="860"/>
      <c r="DK23" s="861"/>
      <c r="DL23" s="859"/>
      <c r="DM23" s="860"/>
      <c r="DN23" s="860"/>
      <c r="DO23" s="860"/>
      <c r="DP23" s="861"/>
      <c r="DQ23" s="859"/>
      <c r="DR23" s="860"/>
      <c r="DS23" s="860"/>
      <c r="DT23" s="860"/>
      <c r="DU23" s="861"/>
      <c r="DV23" s="862"/>
      <c r="DW23" s="863"/>
      <c r="DX23" s="863"/>
      <c r="DY23" s="863"/>
      <c r="DZ23" s="864"/>
      <c r="EA23" s="254"/>
    </row>
    <row r="24" spans="1:131" s="255" customFormat="1" ht="26.25" customHeight="1" x14ac:dyDescent="0.15">
      <c r="A24" s="886" t="s">
        <v>390</v>
      </c>
      <c r="B24" s="886"/>
      <c r="C24" s="886"/>
      <c r="D24" s="886"/>
      <c r="E24" s="886"/>
      <c r="F24" s="886"/>
      <c r="G24" s="886"/>
      <c r="H24" s="886"/>
      <c r="I24" s="886"/>
      <c r="J24" s="886"/>
      <c r="K24" s="886"/>
      <c r="L24" s="886"/>
      <c r="M24" s="886"/>
      <c r="N24" s="886"/>
      <c r="O24" s="886"/>
      <c r="P24" s="886"/>
      <c r="Q24" s="886"/>
      <c r="R24" s="886"/>
      <c r="S24" s="886"/>
      <c r="T24" s="886"/>
      <c r="U24" s="886"/>
      <c r="V24" s="886"/>
      <c r="W24" s="886"/>
      <c r="X24" s="886"/>
      <c r="Y24" s="886"/>
      <c r="Z24" s="886"/>
      <c r="AA24" s="886"/>
      <c r="AB24" s="886"/>
      <c r="AC24" s="886"/>
      <c r="AD24" s="886"/>
      <c r="AE24" s="886"/>
      <c r="AF24" s="886"/>
      <c r="AG24" s="886"/>
      <c r="AH24" s="886"/>
      <c r="AI24" s="886"/>
      <c r="AJ24" s="886"/>
      <c r="AK24" s="886"/>
      <c r="AL24" s="886"/>
      <c r="AM24" s="886"/>
      <c r="AN24" s="886"/>
      <c r="AO24" s="886"/>
      <c r="AP24" s="886"/>
      <c r="AQ24" s="886"/>
      <c r="AR24" s="886"/>
      <c r="AS24" s="886"/>
      <c r="AT24" s="886"/>
      <c r="AU24" s="886"/>
      <c r="AV24" s="886"/>
      <c r="AW24" s="886"/>
      <c r="AX24" s="886"/>
      <c r="AY24" s="886"/>
      <c r="AZ24" s="252"/>
      <c r="BA24" s="252"/>
      <c r="BB24" s="252"/>
      <c r="BC24" s="252"/>
      <c r="BD24" s="252"/>
      <c r="BE24" s="253"/>
      <c r="BF24" s="253"/>
      <c r="BG24" s="253"/>
      <c r="BH24" s="253"/>
      <c r="BI24" s="253"/>
      <c r="BJ24" s="253"/>
      <c r="BK24" s="253"/>
      <c r="BL24" s="253"/>
      <c r="BM24" s="253"/>
      <c r="BN24" s="253"/>
      <c r="BO24" s="253"/>
      <c r="BP24" s="253"/>
      <c r="BQ24" s="262">
        <v>18</v>
      </c>
      <c r="BR24" s="263"/>
      <c r="BS24" s="848"/>
      <c r="BT24" s="849"/>
      <c r="BU24" s="849"/>
      <c r="BV24" s="849"/>
      <c r="BW24" s="849"/>
      <c r="BX24" s="849"/>
      <c r="BY24" s="849"/>
      <c r="BZ24" s="849"/>
      <c r="CA24" s="849"/>
      <c r="CB24" s="849"/>
      <c r="CC24" s="849"/>
      <c r="CD24" s="849"/>
      <c r="CE24" s="849"/>
      <c r="CF24" s="849"/>
      <c r="CG24" s="850"/>
      <c r="CH24" s="859"/>
      <c r="CI24" s="860"/>
      <c r="CJ24" s="860"/>
      <c r="CK24" s="860"/>
      <c r="CL24" s="861"/>
      <c r="CM24" s="859"/>
      <c r="CN24" s="860"/>
      <c r="CO24" s="860"/>
      <c r="CP24" s="860"/>
      <c r="CQ24" s="861"/>
      <c r="CR24" s="859"/>
      <c r="CS24" s="860"/>
      <c r="CT24" s="860"/>
      <c r="CU24" s="860"/>
      <c r="CV24" s="861"/>
      <c r="CW24" s="859"/>
      <c r="CX24" s="860"/>
      <c r="CY24" s="860"/>
      <c r="CZ24" s="860"/>
      <c r="DA24" s="861"/>
      <c r="DB24" s="859"/>
      <c r="DC24" s="860"/>
      <c r="DD24" s="860"/>
      <c r="DE24" s="860"/>
      <c r="DF24" s="861"/>
      <c r="DG24" s="859"/>
      <c r="DH24" s="860"/>
      <c r="DI24" s="860"/>
      <c r="DJ24" s="860"/>
      <c r="DK24" s="861"/>
      <c r="DL24" s="859"/>
      <c r="DM24" s="860"/>
      <c r="DN24" s="860"/>
      <c r="DO24" s="860"/>
      <c r="DP24" s="861"/>
      <c r="DQ24" s="859"/>
      <c r="DR24" s="860"/>
      <c r="DS24" s="860"/>
      <c r="DT24" s="860"/>
      <c r="DU24" s="861"/>
      <c r="DV24" s="862"/>
      <c r="DW24" s="863"/>
      <c r="DX24" s="863"/>
      <c r="DY24" s="863"/>
      <c r="DZ24" s="864"/>
      <c r="EA24" s="254"/>
    </row>
    <row r="25" spans="1:131" s="247" customFormat="1" ht="26.25" customHeight="1" thickBot="1" x14ac:dyDescent="0.2">
      <c r="A25" s="829" t="s">
        <v>391</v>
      </c>
      <c r="B25" s="829"/>
      <c r="C25" s="829"/>
      <c r="D25" s="829"/>
      <c r="E25" s="829"/>
      <c r="F25" s="829"/>
      <c r="G25" s="829"/>
      <c r="H25" s="829"/>
      <c r="I25" s="829"/>
      <c r="J25" s="829"/>
      <c r="K25" s="829"/>
      <c r="L25" s="829"/>
      <c r="M25" s="829"/>
      <c r="N25" s="829"/>
      <c r="O25" s="829"/>
      <c r="P25" s="829"/>
      <c r="Q25" s="829"/>
      <c r="R25" s="829"/>
      <c r="S25" s="829"/>
      <c r="T25" s="829"/>
      <c r="U25" s="829"/>
      <c r="V25" s="829"/>
      <c r="W25" s="829"/>
      <c r="X25" s="829"/>
      <c r="Y25" s="829"/>
      <c r="Z25" s="829"/>
      <c r="AA25" s="829"/>
      <c r="AB25" s="829"/>
      <c r="AC25" s="829"/>
      <c r="AD25" s="829"/>
      <c r="AE25" s="829"/>
      <c r="AF25" s="829"/>
      <c r="AG25" s="829"/>
      <c r="AH25" s="829"/>
      <c r="AI25" s="829"/>
      <c r="AJ25" s="829"/>
      <c r="AK25" s="829"/>
      <c r="AL25" s="829"/>
      <c r="AM25" s="829"/>
      <c r="AN25" s="829"/>
      <c r="AO25" s="829"/>
      <c r="AP25" s="829"/>
      <c r="AQ25" s="829"/>
      <c r="AR25" s="829"/>
      <c r="AS25" s="829"/>
      <c r="AT25" s="829"/>
      <c r="AU25" s="829"/>
      <c r="AV25" s="829"/>
      <c r="AW25" s="829"/>
      <c r="AX25" s="829"/>
      <c r="AY25" s="829"/>
      <c r="AZ25" s="829"/>
      <c r="BA25" s="829"/>
      <c r="BB25" s="829"/>
      <c r="BC25" s="829"/>
      <c r="BD25" s="829"/>
      <c r="BE25" s="829"/>
      <c r="BF25" s="829"/>
      <c r="BG25" s="829"/>
      <c r="BH25" s="829"/>
      <c r="BI25" s="829"/>
      <c r="BJ25" s="252"/>
      <c r="BK25" s="252"/>
      <c r="BL25" s="252"/>
      <c r="BM25" s="252"/>
      <c r="BN25" s="252"/>
      <c r="BO25" s="265"/>
      <c r="BP25" s="265"/>
      <c r="BQ25" s="262">
        <v>19</v>
      </c>
      <c r="BR25" s="263"/>
      <c r="BS25" s="848"/>
      <c r="BT25" s="849"/>
      <c r="BU25" s="849"/>
      <c r="BV25" s="849"/>
      <c r="BW25" s="849"/>
      <c r="BX25" s="849"/>
      <c r="BY25" s="849"/>
      <c r="BZ25" s="849"/>
      <c r="CA25" s="849"/>
      <c r="CB25" s="849"/>
      <c r="CC25" s="849"/>
      <c r="CD25" s="849"/>
      <c r="CE25" s="849"/>
      <c r="CF25" s="849"/>
      <c r="CG25" s="850"/>
      <c r="CH25" s="859"/>
      <c r="CI25" s="860"/>
      <c r="CJ25" s="860"/>
      <c r="CK25" s="860"/>
      <c r="CL25" s="861"/>
      <c r="CM25" s="859"/>
      <c r="CN25" s="860"/>
      <c r="CO25" s="860"/>
      <c r="CP25" s="860"/>
      <c r="CQ25" s="861"/>
      <c r="CR25" s="859"/>
      <c r="CS25" s="860"/>
      <c r="CT25" s="860"/>
      <c r="CU25" s="860"/>
      <c r="CV25" s="861"/>
      <c r="CW25" s="859"/>
      <c r="CX25" s="860"/>
      <c r="CY25" s="860"/>
      <c r="CZ25" s="860"/>
      <c r="DA25" s="861"/>
      <c r="DB25" s="859"/>
      <c r="DC25" s="860"/>
      <c r="DD25" s="860"/>
      <c r="DE25" s="860"/>
      <c r="DF25" s="861"/>
      <c r="DG25" s="859"/>
      <c r="DH25" s="860"/>
      <c r="DI25" s="860"/>
      <c r="DJ25" s="860"/>
      <c r="DK25" s="861"/>
      <c r="DL25" s="859"/>
      <c r="DM25" s="860"/>
      <c r="DN25" s="860"/>
      <c r="DO25" s="860"/>
      <c r="DP25" s="861"/>
      <c r="DQ25" s="859"/>
      <c r="DR25" s="860"/>
      <c r="DS25" s="860"/>
      <c r="DT25" s="860"/>
      <c r="DU25" s="861"/>
      <c r="DV25" s="862"/>
      <c r="DW25" s="863"/>
      <c r="DX25" s="863"/>
      <c r="DY25" s="863"/>
      <c r="DZ25" s="864"/>
      <c r="EA25" s="246"/>
    </row>
    <row r="26" spans="1:131" s="247" customFormat="1" ht="26.25" customHeight="1" x14ac:dyDescent="0.15">
      <c r="A26" s="820" t="s">
        <v>367</v>
      </c>
      <c r="B26" s="821"/>
      <c r="C26" s="821"/>
      <c r="D26" s="821"/>
      <c r="E26" s="821"/>
      <c r="F26" s="821"/>
      <c r="G26" s="821"/>
      <c r="H26" s="821"/>
      <c r="I26" s="821"/>
      <c r="J26" s="821"/>
      <c r="K26" s="821"/>
      <c r="L26" s="821"/>
      <c r="M26" s="821"/>
      <c r="N26" s="821"/>
      <c r="O26" s="821"/>
      <c r="P26" s="822"/>
      <c r="Q26" s="797" t="s">
        <v>392</v>
      </c>
      <c r="R26" s="798"/>
      <c r="S26" s="798"/>
      <c r="T26" s="798"/>
      <c r="U26" s="799"/>
      <c r="V26" s="797" t="s">
        <v>393</v>
      </c>
      <c r="W26" s="798"/>
      <c r="X26" s="798"/>
      <c r="Y26" s="798"/>
      <c r="Z26" s="799"/>
      <c r="AA26" s="797" t="s">
        <v>394</v>
      </c>
      <c r="AB26" s="798"/>
      <c r="AC26" s="798"/>
      <c r="AD26" s="798"/>
      <c r="AE26" s="798"/>
      <c r="AF26" s="890" t="s">
        <v>395</v>
      </c>
      <c r="AG26" s="891"/>
      <c r="AH26" s="891"/>
      <c r="AI26" s="891"/>
      <c r="AJ26" s="892"/>
      <c r="AK26" s="798" t="s">
        <v>396</v>
      </c>
      <c r="AL26" s="798"/>
      <c r="AM26" s="798"/>
      <c r="AN26" s="798"/>
      <c r="AO26" s="799"/>
      <c r="AP26" s="797" t="s">
        <v>397</v>
      </c>
      <c r="AQ26" s="798"/>
      <c r="AR26" s="798"/>
      <c r="AS26" s="798"/>
      <c r="AT26" s="799"/>
      <c r="AU26" s="797" t="s">
        <v>398</v>
      </c>
      <c r="AV26" s="798"/>
      <c r="AW26" s="798"/>
      <c r="AX26" s="798"/>
      <c r="AY26" s="799"/>
      <c r="AZ26" s="797" t="s">
        <v>399</v>
      </c>
      <c r="BA26" s="798"/>
      <c r="BB26" s="798"/>
      <c r="BC26" s="798"/>
      <c r="BD26" s="799"/>
      <c r="BE26" s="797" t="s">
        <v>374</v>
      </c>
      <c r="BF26" s="798"/>
      <c r="BG26" s="798"/>
      <c r="BH26" s="798"/>
      <c r="BI26" s="809"/>
      <c r="BJ26" s="252"/>
      <c r="BK26" s="252"/>
      <c r="BL26" s="252"/>
      <c r="BM26" s="252"/>
      <c r="BN26" s="252"/>
      <c r="BO26" s="265"/>
      <c r="BP26" s="265"/>
      <c r="BQ26" s="262">
        <v>20</v>
      </c>
      <c r="BR26" s="263"/>
      <c r="BS26" s="848"/>
      <c r="BT26" s="849"/>
      <c r="BU26" s="849"/>
      <c r="BV26" s="849"/>
      <c r="BW26" s="849"/>
      <c r="BX26" s="849"/>
      <c r="BY26" s="849"/>
      <c r="BZ26" s="849"/>
      <c r="CA26" s="849"/>
      <c r="CB26" s="849"/>
      <c r="CC26" s="849"/>
      <c r="CD26" s="849"/>
      <c r="CE26" s="849"/>
      <c r="CF26" s="849"/>
      <c r="CG26" s="850"/>
      <c r="CH26" s="859"/>
      <c r="CI26" s="860"/>
      <c r="CJ26" s="860"/>
      <c r="CK26" s="860"/>
      <c r="CL26" s="861"/>
      <c r="CM26" s="859"/>
      <c r="CN26" s="860"/>
      <c r="CO26" s="860"/>
      <c r="CP26" s="860"/>
      <c r="CQ26" s="861"/>
      <c r="CR26" s="859"/>
      <c r="CS26" s="860"/>
      <c r="CT26" s="860"/>
      <c r="CU26" s="860"/>
      <c r="CV26" s="861"/>
      <c r="CW26" s="859"/>
      <c r="CX26" s="860"/>
      <c r="CY26" s="860"/>
      <c r="CZ26" s="860"/>
      <c r="DA26" s="861"/>
      <c r="DB26" s="859"/>
      <c r="DC26" s="860"/>
      <c r="DD26" s="860"/>
      <c r="DE26" s="860"/>
      <c r="DF26" s="861"/>
      <c r="DG26" s="859"/>
      <c r="DH26" s="860"/>
      <c r="DI26" s="860"/>
      <c r="DJ26" s="860"/>
      <c r="DK26" s="861"/>
      <c r="DL26" s="859"/>
      <c r="DM26" s="860"/>
      <c r="DN26" s="860"/>
      <c r="DO26" s="860"/>
      <c r="DP26" s="861"/>
      <c r="DQ26" s="859"/>
      <c r="DR26" s="860"/>
      <c r="DS26" s="860"/>
      <c r="DT26" s="860"/>
      <c r="DU26" s="861"/>
      <c r="DV26" s="862"/>
      <c r="DW26" s="863"/>
      <c r="DX26" s="863"/>
      <c r="DY26" s="863"/>
      <c r="DZ26" s="864"/>
      <c r="EA26" s="246"/>
    </row>
    <row r="27" spans="1:131" s="247" customFormat="1" ht="26.25" customHeight="1" thickBot="1" x14ac:dyDescent="0.2">
      <c r="A27" s="823"/>
      <c r="B27" s="824"/>
      <c r="C27" s="824"/>
      <c r="D27" s="824"/>
      <c r="E27" s="824"/>
      <c r="F27" s="824"/>
      <c r="G27" s="824"/>
      <c r="H27" s="824"/>
      <c r="I27" s="824"/>
      <c r="J27" s="824"/>
      <c r="K27" s="824"/>
      <c r="L27" s="824"/>
      <c r="M27" s="824"/>
      <c r="N27" s="824"/>
      <c r="O27" s="824"/>
      <c r="P27" s="825"/>
      <c r="Q27" s="800"/>
      <c r="R27" s="801"/>
      <c r="S27" s="801"/>
      <c r="T27" s="801"/>
      <c r="U27" s="802"/>
      <c r="V27" s="800"/>
      <c r="W27" s="801"/>
      <c r="X27" s="801"/>
      <c r="Y27" s="801"/>
      <c r="Z27" s="802"/>
      <c r="AA27" s="800"/>
      <c r="AB27" s="801"/>
      <c r="AC27" s="801"/>
      <c r="AD27" s="801"/>
      <c r="AE27" s="801"/>
      <c r="AF27" s="893"/>
      <c r="AG27" s="894"/>
      <c r="AH27" s="894"/>
      <c r="AI27" s="894"/>
      <c r="AJ27" s="895"/>
      <c r="AK27" s="801"/>
      <c r="AL27" s="801"/>
      <c r="AM27" s="801"/>
      <c r="AN27" s="801"/>
      <c r="AO27" s="802"/>
      <c r="AP27" s="800"/>
      <c r="AQ27" s="801"/>
      <c r="AR27" s="801"/>
      <c r="AS27" s="801"/>
      <c r="AT27" s="802"/>
      <c r="AU27" s="800"/>
      <c r="AV27" s="801"/>
      <c r="AW27" s="801"/>
      <c r="AX27" s="801"/>
      <c r="AY27" s="802"/>
      <c r="AZ27" s="800"/>
      <c r="BA27" s="801"/>
      <c r="BB27" s="801"/>
      <c r="BC27" s="801"/>
      <c r="BD27" s="802"/>
      <c r="BE27" s="800"/>
      <c r="BF27" s="801"/>
      <c r="BG27" s="801"/>
      <c r="BH27" s="801"/>
      <c r="BI27" s="810"/>
      <c r="BJ27" s="252"/>
      <c r="BK27" s="252"/>
      <c r="BL27" s="252"/>
      <c r="BM27" s="252"/>
      <c r="BN27" s="252"/>
      <c r="BO27" s="265"/>
      <c r="BP27" s="265"/>
      <c r="BQ27" s="262">
        <v>21</v>
      </c>
      <c r="BR27" s="263"/>
      <c r="BS27" s="848"/>
      <c r="BT27" s="849"/>
      <c r="BU27" s="849"/>
      <c r="BV27" s="849"/>
      <c r="BW27" s="849"/>
      <c r="BX27" s="849"/>
      <c r="BY27" s="849"/>
      <c r="BZ27" s="849"/>
      <c r="CA27" s="849"/>
      <c r="CB27" s="849"/>
      <c r="CC27" s="849"/>
      <c r="CD27" s="849"/>
      <c r="CE27" s="849"/>
      <c r="CF27" s="849"/>
      <c r="CG27" s="850"/>
      <c r="CH27" s="859"/>
      <c r="CI27" s="860"/>
      <c r="CJ27" s="860"/>
      <c r="CK27" s="860"/>
      <c r="CL27" s="861"/>
      <c r="CM27" s="859"/>
      <c r="CN27" s="860"/>
      <c r="CO27" s="860"/>
      <c r="CP27" s="860"/>
      <c r="CQ27" s="861"/>
      <c r="CR27" s="859"/>
      <c r="CS27" s="860"/>
      <c r="CT27" s="860"/>
      <c r="CU27" s="860"/>
      <c r="CV27" s="861"/>
      <c r="CW27" s="859"/>
      <c r="CX27" s="860"/>
      <c r="CY27" s="860"/>
      <c r="CZ27" s="860"/>
      <c r="DA27" s="861"/>
      <c r="DB27" s="859"/>
      <c r="DC27" s="860"/>
      <c r="DD27" s="860"/>
      <c r="DE27" s="860"/>
      <c r="DF27" s="861"/>
      <c r="DG27" s="859"/>
      <c r="DH27" s="860"/>
      <c r="DI27" s="860"/>
      <c r="DJ27" s="860"/>
      <c r="DK27" s="861"/>
      <c r="DL27" s="859"/>
      <c r="DM27" s="860"/>
      <c r="DN27" s="860"/>
      <c r="DO27" s="860"/>
      <c r="DP27" s="861"/>
      <c r="DQ27" s="859"/>
      <c r="DR27" s="860"/>
      <c r="DS27" s="860"/>
      <c r="DT27" s="860"/>
      <c r="DU27" s="861"/>
      <c r="DV27" s="862"/>
      <c r="DW27" s="863"/>
      <c r="DX27" s="863"/>
      <c r="DY27" s="863"/>
      <c r="DZ27" s="864"/>
      <c r="EA27" s="246"/>
    </row>
    <row r="28" spans="1:131" s="247" customFormat="1" ht="26.25" customHeight="1" thickTop="1" x14ac:dyDescent="0.15">
      <c r="A28" s="266">
        <v>1</v>
      </c>
      <c r="B28" s="811" t="s">
        <v>400</v>
      </c>
      <c r="C28" s="812"/>
      <c r="D28" s="812"/>
      <c r="E28" s="812"/>
      <c r="F28" s="812"/>
      <c r="G28" s="812"/>
      <c r="H28" s="812"/>
      <c r="I28" s="812"/>
      <c r="J28" s="812"/>
      <c r="K28" s="812"/>
      <c r="L28" s="812"/>
      <c r="M28" s="812"/>
      <c r="N28" s="812"/>
      <c r="O28" s="812"/>
      <c r="P28" s="813"/>
      <c r="Q28" s="900">
        <v>1759</v>
      </c>
      <c r="R28" s="901"/>
      <c r="S28" s="901"/>
      <c r="T28" s="901"/>
      <c r="U28" s="901"/>
      <c r="V28" s="901">
        <v>1713</v>
      </c>
      <c r="W28" s="901"/>
      <c r="X28" s="901"/>
      <c r="Y28" s="901"/>
      <c r="Z28" s="901"/>
      <c r="AA28" s="901">
        <v>46</v>
      </c>
      <c r="AB28" s="901"/>
      <c r="AC28" s="901"/>
      <c r="AD28" s="901"/>
      <c r="AE28" s="902"/>
      <c r="AF28" s="903">
        <v>46</v>
      </c>
      <c r="AG28" s="901"/>
      <c r="AH28" s="901"/>
      <c r="AI28" s="901"/>
      <c r="AJ28" s="904"/>
      <c r="AK28" s="905">
        <v>103</v>
      </c>
      <c r="AL28" s="896"/>
      <c r="AM28" s="896"/>
      <c r="AN28" s="896"/>
      <c r="AO28" s="896"/>
      <c r="AP28" s="896" t="s">
        <v>589</v>
      </c>
      <c r="AQ28" s="896"/>
      <c r="AR28" s="896"/>
      <c r="AS28" s="896"/>
      <c r="AT28" s="896"/>
      <c r="AU28" s="896" t="s">
        <v>589</v>
      </c>
      <c r="AV28" s="896"/>
      <c r="AW28" s="896"/>
      <c r="AX28" s="896"/>
      <c r="AY28" s="896"/>
      <c r="AZ28" s="897" t="s">
        <v>589</v>
      </c>
      <c r="BA28" s="897"/>
      <c r="BB28" s="897"/>
      <c r="BC28" s="897"/>
      <c r="BD28" s="897"/>
      <c r="BE28" s="898"/>
      <c r="BF28" s="898"/>
      <c r="BG28" s="898"/>
      <c r="BH28" s="898"/>
      <c r="BI28" s="899"/>
      <c r="BJ28" s="252"/>
      <c r="BK28" s="252"/>
      <c r="BL28" s="252"/>
      <c r="BM28" s="252"/>
      <c r="BN28" s="252"/>
      <c r="BO28" s="265"/>
      <c r="BP28" s="265"/>
      <c r="BQ28" s="262">
        <v>22</v>
      </c>
      <c r="BR28" s="263"/>
      <c r="BS28" s="848"/>
      <c r="BT28" s="849"/>
      <c r="BU28" s="849"/>
      <c r="BV28" s="849"/>
      <c r="BW28" s="849"/>
      <c r="BX28" s="849"/>
      <c r="BY28" s="849"/>
      <c r="BZ28" s="849"/>
      <c r="CA28" s="849"/>
      <c r="CB28" s="849"/>
      <c r="CC28" s="849"/>
      <c r="CD28" s="849"/>
      <c r="CE28" s="849"/>
      <c r="CF28" s="849"/>
      <c r="CG28" s="850"/>
      <c r="CH28" s="859"/>
      <c r="CI28" s="860"/>
      <c r="CJ28" s="860"/>
      <c r="CK28" s="860"/>
      <c r="CL28" s="861"/>
      <c r="CM28" s="859"/>
      <c r="CN28" s="860"/>
      <c r="CO28" s="860"/>
      <c r="CP28" s="860"/>
      <c r="CQ28" s="861"/>
      <c r="CR28" s="859"/>
      <c r="CS28" s="860"/>
      <c r="CT28" s="860"/>
      <c r="CU28" s="860"/>
      <c r="CV28" s="861"/>
      <c r="CW28" s="859"/>
      <c r="CX28" s="860"/>
      <c r="CY28" s="860"/>
      <c r="CZ28" s="860"/>
      <c r="DA28" s="861"/>
      <c r="DB28" s="859"/>
      <c r="DC28" s="860"/>
      <c r="DD28" s="860"/>
      <c r="DE28" s="860"/>
      <c r="DF28" s="861"/>
      <c r="DG28" s="859"/>
      <c r="DH28" s="860"/>
      <c r="DI28" s="860"/>
      <c r="DJ28" s="860"/>
      <c r="DK28" s="861"/>
      <c r="DL28" s="859"/>
      <c r="DM28" s="860"/>
      <c r="DN28" s="860"/>
      <c r="DO28" s="860"/>
      <c r="DP28" s="861"/>
      <c r="DQ28" s="859"/>
      <c r="DR28" s="860"/>
      <c r="DS28" s="860"/>
      <c r="DT28" s="860"/>
      <c r="DU28" s="861"/>
      <c r="DV28" s="862"/>
      <c r="DW28" s="863"/>
      <c r="DX28" s="863"/>
      <c r="DY28" s="863"/>
      <c r="DZ28" s="864"/>
      <c r="EA28" s="246"/>
    </row>
    <row r="29" spans="1:131" s="247" customFormat="1" ht="26.25" customHeight="1" x14ac:dyDescent="0.15">
      <c r="A29" s="266">
        <v>2</v>
      </c>
      <c r="B29" s="835" t="s">
        <v>401</v>
      </c>
      <c r="C29" s="836"/>
      <c r="D29" s="836"/>
      <c r="E29" s="836"/>
      <c r="F29" s="836"/>
      <c r="G29" s="836"/>
      <c r="H29" s="836"/>
      <c r="I29" s="836"/>
      <c r="J29" s="836"/>
      <c r="K29" s="836"/>
      <c r="L29" s="836"/>
      <c r="M29" s="836"/>
      <c r="N29" s="836"/>
      <c r="O29" s="836"/>
      <c r="P29" s="837"/>
      <c r="Q29" s="838">
        <v>1132</v>
      </c>
      <c r="R29" s="839"/>
      <c r="S29" s="839"/>
      <c r="T29" s="839"/>
      <c r="U29" s="839"/>
      <c r="V29" s="839">
        <v>1062</v>
      </c>
      <c r="W29" s="839"/>
      <c r="X29" s="839"/>
      <c r="Y29" s="839"/>
      <c r="Z29" s="839"/>
      <c r="AA29" s="839">
        <v>70</v>
      </c>
      <c r="AB29" s="839"/>
      <c r="AC29" s="839"/>
      <c r="AD29" s="839"/>
      <c r="AE29" s="840"/>
      <c r="AF29" s="841">
        <v>70</v>
      </c>
      <c r="AG29" s="842"/>
      <c r="AH29" s="842"/>
      <c r="AI29" s="842"/>
      <c r="AJ29" s="843"/>
      <c r="AK29" s="908">
        <v>154</v>
      </c>
      <c r="AL29" s="909"/>
      <c r="AM29" s="909"/>
      <c r="AN29" s="909"/>
      <c r="AO29" s="909"/>
      <c r="AP29" s="909" t="s">
        <v>589</v>
      </c>
      <c r="AQ29" s="909"/>
      <c r="AR29" s="909"/>
      <c r="AS29" s="909"/>
      <c r="AT29" s="909"/>
      <c r="AU29" s="909" t="s">
        <v>589</v>
      </c>
      <c r="AV29" s="909"/>
      <c r="AW29" s="909"/>
      <c r="AX29" s="909"/>
      <c r="AY29" s="909"/>
      <c r="AZ29" s="910" t="s">
        <v>589</v>
      </c>
      <c r="BA29" s="910"/>
      <c r="BB29" s="910"/>
      <c r="BC29" s="910"/>
      <c r="BD29" s="910"/>
      <c r="BE29" s="906"/>
      <c r="BF29" s="906"/>
      <c r="BG29" s="906"/>
      <c r="BH29" s="906"/>
      <c r="BI29" s="907"/>
      <c r="BJ29" s="252"/>
      <c r="BK29" s="252"/>
      <c r="BL29" s="252"/>
      <c r="BM29" s="252"/>
      <c r="BN29" s="252"/>
      <c r="BO29" s="265"/>
      <c r="BP29" s="265"/>
      <c r="BQ29" s="262">
        <v>23</v>
      </c>
      <c r="BR29" s="263"/>
      <c r="BS29" s="848"/>
      <c r="BT29" s="849"/>
      <c r="BU29" s="849"/>
      <c r="BV29" s="849"/>
      <c r="BW29" s="849"/>
      <c r="BX29" s="849"/>
      <c r="BY29" s="849"/>
      <c r="BZ29" s="849"/>
      <c r="CA29" s="849"/>
      <c r="CB29" s="849"/>
      <c r="CC29" s="849"/>
      <c r="CD29" s="849"/>
      <c r="CE29" s="849"/>
      <c r="CF29" s="849"/>
      <c r="CG29" s="850"/>
      <c r="CH29" s="859"/>
      <c r="CI29" s="860"/>
      <c r="CJ29" s="860"/>
      <c r="CK29" s="860"/>
      <c r="CL29" s="861"/>
      <c r="CM29" s="859"/>
      <c r="CN29" s="860"/>
      <c r="CO29" s="860"/>
      <c r="CP29" s="860"/>
      <c r="CQ29" s="861"/>
      <c r="CR29" s="859"/>
      <c r="CS29" s="860"/>
      <c r="CT29" s="860"/>
      <c r="CU29" s="860"/>
      <c r="CV29" s="861"/>
      <c r="CW29" s="859"/>
      <c r="CX29" s="860"/>
      <c r="CY29" s="860"/>
      <c r="CZ29" s="860"/>
      <c r="DA29" s="861"/>
      <c r="DB29" s="859"/>
      <c r="DC29" s="860"/>
      <c r="DD29" s="860"/>
      <c r="DE29" s="860"/>
      <c r="DF29" s="861"/>
      <c r="DG29" s="859"/>
      <c r="DH29" s="860"/>
      <c r="DI29" s="860"/>
      <c r="DJ29" s="860"/>
      <c r="DK29" s="861"/>
      <c r="DL29" s="859"/>
      <c r="DM29" s="860"/>
      <c r="DN29" s="860"/>
      <c r="DO29" s="860"/>
      <c r="DP29" s="861"/>
      <c r="DQ29" s="859"/>
      <c r="DR29" s="860"/>
      <c r="DS29" s="860"/>
      <c r="DT29" s="860"/>
      <c r="DU29" s="861"/>
      <c r="DV29" s="862"/>
      <c r="DW29" s="863"/>
      <c r="DX29" s="863"/>
      <c r="DY29" s="863"/>
      <c r="DZ29" s="864"/>
      <c r="EA29" s="246"/>
    </row>
    <row r="30" spans="1:131" s="247" customFormat="1" ht="26.25" customHeight="1" x14ac:dyDescent="0.15">
      <c r="A30" s="266">
        <v>3</v>
      </c>
      <c r="B30" s="835" t="s">
        <v>402</v>
      </c>
      <c r="C30" s="836"/>
      <c r="D30" s="836"/>
      <c r="E30" s="836"/>
      <c r="F30" s="836"/>
      <c r="G30" s="836"/>
      <c r="H30" s="836"/>
      <c r="I30" s="836"/>
      <c r="J30" s="836"/>
      <c r="K30" s="836"/>
      <c r="L30" s="836"/>
      <c r="M30" s="836"/>
      <c r="N30" s="836"/>
      <c r="O30" s="836"/>
      <c r="P30" s="837"/>
      <c r="Q30" s="838">
        <v>206</v>
      </c>
      <c r="R30" s="839"/>
      <c r="S30" s="839"/>
      <c r="T30" s="839"/>
      <c r="U30" s="839"/>
      <c r="V30" s="839">
        <v>196</v>
      </c>
      <c r="W30" s="839"/>
      <c r="X30" s="839"/>
      <c r="Y30" s="839"/>
      <c r="Z30" s="839"/>
      <c r="AA30" s="839">
        <v>10</v>
      </c>
      <c r="AB30" s="839"/>
      <c r="AC30" s="839"/>
      <c r="AD30" s="839"/>
      <c r="AE30" s="840"/>
      <c r="AF30" s="841">
        <v>10</v>
      </c>
      <c r="AG30" s="842"/>
      <c r="AH30" s="842"/>
      <c r="AI30" s="842"/>
      <c r="AJ30" s="843"/>
      <c r="AK30" s="908">
        <v>26</v>
      </c>
      <c r="AL30" s="909"/>
      <c r="AM30" s="909"/>
      <c r="AN30" s="909"/>
      <c r="AO30" s="909"/>
      <c r="AP30" s="909" t="s">
        <v>589</v>
      </c>
      <c r="AQ30" s="909"/>
      <c r="AR30" s="909"/>
      <c r="AS30" s="909"/>
      <c r="AT30" s="909"/>
      <c r="AU30" s="909" t="s">
        <v>589</v>
      </c>
      <c r="AV30" s="909"/>
      <c r="AW30" s="909"/>
      <c r="AX30" s="909"/>
      <c r="AY30" s="909"/>
      <c r="AZ30" s="910" t="s">
        <v>589</v>
      </c>
      <c r="BA30" s="910"/>
      <c r="BB30" s="910"/>
      <c r="BC30" s="910"/>
      <c r="BD30" s="910"/>
      <c r="BE30" s="906"/>
      <c r="BF30" s="906"/>
      <c r="BG30" s="906"/>
      <c r="BH30" s="906"/>
      <c r="BI30" s="907"/>
      <c r="BJ30" s="252"/>
      <c r="BK30" s="252"/>
      <c r="BL30" s="252"/>
      <c r="BM30" s="252"/>
      <c r="BN30" s="252"/>
      <c r="BO30" s="265"/>
      <c r="BP30" s="265"/>
      <c r="BQ30" s="262">
        <v>24</v>
      </c>
      <c r="BR30" s="263"/>
      <c r="BS30" s="848"/>
      <c r="BT30" s="849"/>
      <c r="BU30" s="849"/>
      <c r="BV30" s="849"/>
      <c r="BW30" s="849"/>
      <c r="BX30" s="849"/>
      <c r="BY30" s="849"/>
      <c r="BZ30" s="849"/>
      <c r="CA30" s="849"/>
      <c r="CB30" s="849"/>
      <c r="CC30" s="849"/>
      <c r="CD30" s="849"/>
      <c r="CE30" s="849"/>
      <c r="CF30" s="849"/>
      <c r="CG30" s="850"/>
      <c r="CH30" s="859"/>
      <c r="CI30" s="860"/>
      <c r="CJ30" s="860"/>
      <c r="CK30" s="860"/>
      <c r="CL30" s="861"/>
      <c r="CM30" s="859"/>
      <c r="CN30" s="860"/>
      <c r="CO30" s="860"/>
      <c r="CP30" s="860"/>
      <c r="CQ30" s="861"/>
      <c r="CR30" s="859"/>
      <c r="CS30" s="860"/>
      <c r="CT30" s="860"/>
      <c r="CU30" s="860"/>
      <c r="CV30" s="861"/>
      <c r="CW30" s="859"/>
      <c r="CX30" s="860"/>
      <c r="CY30" s="860"/>
      <c r="CZ30" s="860"/>
      <c r="DA30" s="861"/>
      <c r="DB30" s="859"/>
      <c r="DC30" s="860"/>
      <c r="DD30" s="860"/>
      <c r="DE30" s="860"/>
      <c r="DF30" s="861"/>
      <c r="DG30" s="859"/>
      <c r="DH30" s="860"/>
      <c r="DI30" s="860"/>
      <c r="DJ30" s="860"/>
      <c r="DK30" s="861"/>
      <c r="DL30" s="859"/>
      <c r="DM30" s="860"/>
      <c r="DN30" s="860"/>
      <c r="DO30" s="860"/>
      <c r="DP30" s="861"/>
      <c r="DQ30" s="859"/>
      <c r="DR30" s="860"/>
      <c r="DS30" s="860"/>
      <c r="DT30" s="860"/>
      <c r="DU30" s="861"/>
      <c r="DV30" s="862"/>
      <c r="DW30" s="863"/>
      <c r="DX30" s="863"/>
      <c r="DY30" s="863"/>
      <c r="DZ30" s="864"/>
      <c r="EA30" s="246"/>
    </row>
    <row r="31" spans="1:131" s="247" customFormat="1" ht="26.25" customHeight="1" x14ac:dyDescent="0.15">
      <c r="A31" s="266">
        <v>4</v>
      </c>
      <c r="B31" s="835" t="s">
        <v>403</v>
      </c>
      <c r="C31" s="836"/>
      <c r="D31" s="836"/>
      <c r="E31" s="836"/>
      <c r="F31" s="836"/>
      <c r="G31" s="836"/>
      <c r="H31" s="836"/>
      <c r="I31" s="836"/>
      <c r="J31" s="836"/>
      <c r="K31" s="836"/>
      <c r="L31" s="836"/>
      <c r="M31" s="836"/>
      <c r="N31" s="836"/>
      <c r="O31" s="836"/>
      <c r="P31" s="837"/>
      <c r="Q31" s="838">
        <v>247</v>
      </c>
      <c r="R31" s="839"/>
      <c r="S31" s="839"/>
      <c r="T31" s="839"/>
      <c r="U31" s="839"/>
      <c r="V31" s="839">
        <v>191</v>
      </c>
      <c r="W31" s="839"/>
      <c r="X31" s="839"/>
      <c r="Y31" s="839"/>
      <c r="Z31" s="839"/>
      <c r="AA31" s="839">
        <v>56</v>
      </c>
      <c r="AB31" s="839"/>
      <c r="AC31" s="839"/>
      <c r="AD31" s="839"/>
      <c r="AE31" s="840"/>
      <c r="AF31" s="841">
        <v>595</v>
      </c>
      <c r="AG31" s="842"/>
      <c r="AH31" s="842"/>
      <c r="AI31" s="842"/>
      <c r="AJ31" s="843"/>
      <c r="AK31" s="908">
        <v>2</v>
      </c>
      <c r="AL31" s="909"/>
      <c r="AM31" s="909"/>
      <c r="AN31" s="909"/>
      <c r="AO31" s="909"/>
      <c r="AP31" s="909">
        <v>1063</v>
      </c>
      <c r="AQ31" s="909"/>
      <c r="AR31" s="909"/>
      <c r="AS31" s="909"/>
      <c r="AT31" s="909"/>
      <c r="AU31" s="909">
        <v>24</v>
      </c>
      <c r="AV31" s="909"/>
      <c r="AW31" s="909"/>
      <c r="AX31" s="909"/>
      <c r="AY31" s="909"/>
      <c r="AZ31" s="910" t="s">
        <v>589</v>
      </c>
      <c r="BA31" s="910"/>
      <c r="BB31" s="910"/>
      <c r="BC31" s="910"/>
      <c r="BD31" s="910"/>
      <c r="BE31" s="906" t="s">
        <v>404</v>
      </c>
      <c r="BF31" s="906"/>
      <c r="BG31" s="906"/>
      <c r="BH31" s="906"/>
      <c r="BI31" s="907"/>
      <c r="BJ31" s="252"/>
      <c r="BK31" s="252"/>
      <c r="BL31" s="252"/>
      <c r="BM31" s="252"/>
      <c r="BN31" s="252"/>
      <c r="BO31" s="265"/>
      <c r="BP31" s="265"/>
      <c r="BQ31" s="262">
        <v>25</v>
      </c>
      <c r="BR31" s="263"/>
      <c r="BS31" s="848"/>
      <c r="BT31" s="849"/>
      <c r="BU31" s="849"/>
      <c r="BV31" s="849"/>
      <c r="BW31" s="849"/>
      <c r="BX31" s="849"/>
      <c r="BY31" s="849"/>
      <c r="BZ31" s="849"/>
      <c r="CA31" s="849"/>
      <c r="CB31" s="849"/>
      <c r="CC31" s="849"/>
      <c r="CD31" s="849"/>
      <c r="CE31" s="849"/>
      <c r="CF31" s="849"/>
      <c r="CG31" s="850"/>
      <c r="CH31" s="859"/>
      <c r="CI31" s="860"/>
      <c r="CJ31" s="860"/>
      <c r="CK31" s="860"/>
      <c r="CL31" s="861"/>
      <c r="CM31" s="859"/>
      <c r="CN31" s="860"/>
      <c r="CO31" s="860"/>
      <c r="CP31" s="860"/>
      <c r="CQ31" s="861"/>
      <c r="CR31" s="859"/>
      <c r="CS31" s="860"/>
      <c r="CT31" s="860"/>
      <c r="CU31" s="860"/>
      <c r="CV31" s="861"/>
      <c r="CW31" s="859"/>
      <c r="CX31" s="860"/>
      <c r="CY31" s="860"/>
      <c r="CZ31" s="860"/>
      <c r="DA31" s="861"/>
      <c r="DB31" s="859"/>
      <c r="DC31" s="860"/>
      <c r="DD31" s="860"/>
      <c r="DE31" s="860"/>
      <c r="DF31" s="861"/>
      <c r="DG31" s="859"/>
      <c r="DH31" s="860"/>
      <c r="DI31" s="860"/>
      <c r="DJ31" s="860"/>
      <c r="DK31" s="861"/>
      <c r="DL31" s="859"/>
      <c r="DM31" s="860"/>
      <c r="DN31" s="860"/>
      <c r="DO31" s="860"/>
      <c r="DP31" s="861"/>
      <c r="DQ31" s="859"/>
      <c r="DR31" s="860"/>
      <c r="DS31" s="860"/>
      <c r="DT31" s="860"/>
      <c r="DU31" s="861"/>
      <c r="DV31" s="862"/>
      <c r="DW31" s="863"/>
      <c r="DX31" s="863"/>
      <c r="DY31" s="863"/>
      <c r="DZ31" s="864"/>
      <c r="EA31" s="246"/>
    </row>
    <row r="32" spans="1:131" s="247" customFormat="1" ht="26.25" customHeight="1" x14ac:dyDescent="0.15">
      <c r="A32" s="266">
        <v>5</v>
      </c>
      <c r="B32" s="835" t="s">
        <v>405</v>
      </c>
      <c r="C32" s="836"/>
      <c r="D32" s="836"/>
      <c r="E32" s="836"/>
      <c r="F32" s="836"/>
      <c r="G32" s="836"/>
      <c r="H32" s="836"/>
      <c r="I32" s="836"/>
      <c r="J32" s="836"/>
      <c r="K32" s="836"/>
      <c r="L32" s="836"/>
      <c r="M32" s="836"/>
      <c r="N32" s="836"/>
      <c r="O32" s="836"/>
      <c r="P32" s="837"/>
      <c r="Q32" s="838">
        <v>570</v>
      </c>
      <c r="R32" s="839"/>
      <c r="S32" s="839"/>
      <c r="T32" s="839"/>
      <c r="U32" s="839"/>
      <c r="V32" s="839">
        <v>497</v>
      </c>
      <c r="W32" s="839"/>
      <c r="X32" s="839"/>
      <c r="Y32" s="839"/>
      <c r="Z32" s="839"/>
      <c r="AA32" s="839">
        <v>73</v>
      </c>
      <c r="AB32" s="839"/>
      <c r="AC32" s="839"/>
      <c r="AD32" s="839"/>
      <c r="AE32" s="840"/>
      <c r="AF32" s="841">
        <v>73</v>
      </c>
      <c r="AG32" s="842"/>
      <c r="AH32" s="842"/>
      <c r="AI32" s="842"/>
      <c r="AJ32" s="843"/>
      <c r="AK32" s="908">
        <v>208</v>
      </c>
      <c r="AL32" s="909"/>
      <c r="AM32" s="909"/>
      <c r="AN32" s="909"/>
      <c r="AO32" s="909"/>
      <c r="AP32" s="909">
        <v>2321</v>
      </c>
      <c r="AQ32" s="909"/>
      <c r="AR32" s="909"/>
      <c r="AS32" s="909"/>
      <c r="AT32" s="909"/>
      <c r="AU32" s="909">
        <v>1365</v>
      </c>
      <c r="AV32" s="909"/>
      <c r="AW32" s="909"/>
      <c r="AX32" s="909"/>
      <c r="AY32" s="909"/>
      <c r="AZ32" s="910" t="s">
        <v>589</v>
      </c>
      <c r="BA32" s="910"/>
      <c r="BB32" s="910"/>
      <c r="BC32" s="910"/>
      <c r="BD32" s="910"/>
      <c r="BE32" s="906" t="s">
        <v>406</v>
      </c>
      <c r="BF32" s="906"/>
      <c r="BG32" s="906"/>
      <c r="BH32" s="906"/>
      <c r="BI32" s="907"/>
      <c r="BJ32" s="252"/>
      <c r="BK32" s="252"/>
      <c r="BL32" s="252"/>
      <c r="BM32" s="252"/>
      <c r="BN32" s="252"/>
      <c r="BO32" s="265"/>
      <c r="BP32" s="265"/>
      <c r="BQ32" s="262">
        <v>26</v>
      </c>
      <c r="BR32" s="263"/>
      <c r="BS32" s="848"/>
      <c r="BT32" s="849"/>
      <c r="BU32" s="849"/>
      <c r="BV32" s="849"/>
      <c r="BW32" s="849"/>
      <c r="BX32" s="849"/>
      <c r="BY32" s="849"/>
      <c r="BZ32" s="849"/>
      <c r="CA32" s="849"/>
      <c r="CB32" s="849"/>
      <c r="CC32" s="849"/>
      <c r="CD32" s="849"/>
      <c r="CE32" s="849"/>
      <c r="CF32" s="849"/>
      <c r="CG32" s="850"/>
      <c r="CH32" s="859"/>
      <c r="CI32" s="860"/>
      <c r="CJ32" s="860"/>
      <c r="CK32" s="860"/>
      <c r="CL32" s="861"/>
      <c r="CM32" s="859"/>
      <c r="CN32" s="860"/>
      <c r="CO32" s="860"/>
      <c r="CP32" s="860"/>
      <c r="CQ32" s="861"/>
      <c r="CR32" s="859"/>
      <c r="CS32" s="860"/>
      <c r="CT32" s="860"/>
      <c r="CU32" s="860"/>
      <c r="CV32" s="861"/>
      <c r="CW32" s="859"/>
      <c r="CX32" s="860"/>
      <c r="CY32" s="860"/>
      <c r="CZ32" s="860"/>
      <c r="DA32" s="861"/>
      <c r="DB32" s="859"/>
      <c r="DC32" s="860"/>
      <c r="DD32" s="860"/>
      <c r="DE32" s="860"/>
      <c r="DF32" s="861"/>
      <c r="DG32" s="859"/>
      <c r="DH32" s="860"/>
      <c r="DI32" s="860"/>
      <c r="DJ32" s="860"/>
      <c r="DK32" s="861"/>
      <c r="DL32" s="859"/>
      <c r="DM32" s="860"/>
      <c r="DN32" s="860"/>
      <c r="DO32" s="860"/>
      <c r="DP32" s="861"/>
      <c r="DQ32" s="859"/>
      <c r="DR32" s="860"/>
      <c r="DS32" s="860"/>
      <c r="DT32" s="860"/>
      <c r="DU32" s="861"/>
      <c r="DV32" s="862"/>
      <c r="DW32" s="863"/>
      <c r="DX32" s="863"/>
      <c r="DY32" s="863"/>
      <c r="DZ32" s="864"/>
      <c r="EA32" s="246"/>
    </row>
    <row r="33" spans="1:131" s="247" customFormat="1" ht="26.25" customHeight="1" x14ac:dyDescent="0.15">
      <c r="A33" s="266">
        <v>6</v>
      </c>
      <c r="B33" s="835"/>
      <c r="C33" s="836"/>
      <c r="D33" s="836"/>
      <c r="E33" s="836"/>
      <c r="F33" s="836"/>
      <c r="G33" s="836"/>
      <c r="H33" s="836"/>
      <c r="I33" s="836"/>
      <c r="J33" s="836"/>
      <c r="K33" s="836"/>
      <c r="L33" s="836"/>
      <c r="M33" s="836"/>
      <c r="N33" s="836"/>
      <c r="O33" s="836"/>
      <c r="P33" s="837"/>
      <c r="Q33" s="838"/>
      <c r="R33" s="839"/>
      <c r="S33" s="839"/>
      <c r="T33" s="839"/>
      <c r="U33" s="839"/>
      <c r="V33" s="839"/>
      <c r="W33" s="839"/>
      <c r="X33" s="839"/>
      <c r="Y33" s="839"/>
      <c r="Z33" s="839"/>
      <c r="AA33" s="839"/>
      <c r="AB33" s="839"/>
      <c r="AC33" s="839"/>
      <c r="AD33" s="839"/>
      <c r="AE33" s="840"/>
      <c r="AF33" s="841"/>
      <c r="AG33" s="842"/>
      <c r="AH33" s="842"/>
      <c r="AI33" s="842"/>
      <c r="AJ33" s="843"/>
      <c r="AK33" s="908"/>
      <c r="AL33" s="909"/>
      <c r="AM33" s="909"/>
      <c r="AN33" s="909"/>
      <c r="AO33" s="909"/>
      <c r="AP33" s="909"/>
      <c r="AQ33" s="909"/>
      <c r="AR33" s="909"/>
      <c r="AS33" s="909"/>
      <c r="AT33" s="909"/>
      <c r="AU33" s="909"/>
      <c r="AV33" s="909"/>
      <c r="AW33" s="909"/>
      <c r="AX33" s="909"/>
      <c r="AY33" s="909"/>
      <c r="AZ33" s="910"/>
      <c r="BA33" s="910"/>
      <c r="BB33" s="910"/>
      <c r="BC33" s="910"/>
      <c r="BD33" s="910"/>
      <c r="BE33" s="906"/>
      <c r="BF33" s="906"/>
      <c r="BG33" s="906"/>
      <c r="BH33" s="906"/>
      <c r="BI33" s="907"/>
      <c r="BJ33" s="252"/>
      <c r="BK33" s="252"/>
      <c r="BL33" s="252"/>
      <c r="BM33" s="252"/>
      <c r="BN33" s="252"/>
      <c r="BO33" s="265"/>
      <c r="BP33" s="265"/>
      <c r="BQ33" s="262">
        <v>27</v>
      </c>
      <c r="BR33" s="263"/>
      <c r="BS33" s="848"/>
      <c r="BT33" s="849"/>
      <c r="BU33" s="849"/>
      <c r="BV33" s="849"/>
      <c r="BW33" s="849"/>
      <c r="BX33" s="849"/>
      <c r="BY33" s="849"/>
      <c r="BZ33" s="849"/>
      <c r="CA33" s="849"/>
      <c r="CB33" s="849"/>
      <c r="CC33" s="849"/>
      <c r="CD33" s="849"/>
      <c r="CE33" s="849"/>
      <c r="CF33" s="849"/>
      <c r="CG33" s="850"/>
      <c r="CH33" s="859"/>
      <c r="CI33" s="860"/>
      <c r="CJ33" s="860"/>
      <c r="CK33" s="860"/>
      <c r="CL33" s="861"/>
      <c r="CM33" s="859"/>
      <c r="CN33" s="860"/>
      <c r="CO33" s="860"/>
      <c r="CP33" s="860"/>
      <c r="CQ33" s="861"/>
      <c r="CR33" s="859"/>
      <c r="CS33" s="860"/>
      <c r="CT33" s="860"/>
      <c r="CU33" s="860"/>
      <c r="CV33" s="861"/>
      <c r="CW33" s="859"/>
      <c r="CX33" s="860"/>
      <c r="CY33" s="860"/>
      <c r="CZ33" s="860"/>
      <c r="DA33" s="861"/>
      <c r="DB33" s="859"/>
      <c r="DC33" s="860"/>
      <c r="DD33" s="860"/>
      <c r="DE33" s="860"/>
      <c r="DF33" s="861"/>
      <c r="DG33" s="859"/>
      <c r="DH33" s="860"/>
      <c r="DI33" s="860"/>
      <c r="DJ33" s="860"/>
      <c r="DK33" s="861"/>
      <c r="DL33" s="859"/>
      <c r="DM33" s="860"/>
      <c r="DN33" s="860"/>
      <c r="DO33" s="860"/>
      <c r="DP33" s="861"/>
      <c r="DQ33" s="859"/>
      <c r="DR33" s="860"/>
      <c r="DS33" s="860"/>
      <c r="DT33" s="860"/>
      <c r="DU33" s="861"/>
      <c r="DV33" s="862"/>
      <c r="DW33" s="863"/>
      <c r="DX33" s="863"/>
      <c r="DY33" s="863"/>
      <c r="DZ33" s="864"/>
      <c r="EA33" s="246"/>
    </row>
    <row r="34" spans="1:131" s="247" customFormat="1" ht="26.25" customHeight="1" x14ac:dyDescent="0.15">
      <c r="A34" s="266">
        <v>7</v>
      </c>
      <c r="B34" s="835"/>
      <c r="C34" s="836"/>
      <c r="D34" s="836"/>
      <c r="E34" s="836"/>
      <c r="F34" s="836"/>
      <c r="G34" s="836"/>
      <c r="H34" s="836"/>
      <c r="I34" s="836"/>
      <c r="J34" s="836"/>
      <c r="K34" s="836"/>
      <c r="L34" s="836"/>
      <c r="M34" s="836"/>
      <c r="N34" s="836"/>
      <c r="O34" s="836"/>
      <c r="P34" s="837"/>
      <c r="Q34" s="838"/>
      <c r="R34" s="839"/>
      <c r="S34" s="839"/>
      <c r="T34" s="839"/>
      <c r="U34" s="839"/>
      <c r="V34" s="839"/>
      <c r="W34" s="839"/>
      <c r="X34" s="839"/>
      <c r="Y34" s="839"/>
      <c r="Z34" s="839"/>
      <c r="AA34" s="839"/>
      <c r="AB34" s="839"/>
      <c r="AC34" s="839"/>
      <c r="AD34" s="839"/>
      <c r="AE34" s="840"/>
      <c r="AF34" s="841"/>
      <c r="AG34" s="842"/>
      <c r="AH34" s="842"/>
      <c r="AI34" s="842"/>
      <c r="AJ34" s="843"/>
      <c r="AK34" s="908"/>
      <c r="AL34" s="909"/>
      <c r="AM34" s="909"/>
      <c r="AN34" s="909"/>
      <c r="AO34" s="909"/>
      <c r="AP34" s="909"/>
      <c r="AQ34" s="909"/>
      <c r="AR34" s="909"/>
      <c r="AS34" s="909"/>
      <c r="AT34" s="909"/>
      <c r="AU34" s="909"/>
      <c r="AV34" s="909"/>
      <c r="AW34" s="909"/>
      <c r="AX34" s="909"/>
      <c r="AY34" s="909"/>
      <c r="AZ34" s="910"/>
      <c r="BA34" s="910"/>
      <c r="BB34" s="910"/>
      <c r="BC34" s="910"/>
      <c r="BD34" s="910"/>
      <c r="BE34" s="906"/>
      <c r="BF34" s="906"/>
      <c r="BG34" s="906"/>
      <c r="BH34" s="906"/>
      <c r="BI34" s="907"/>
      <c r="BJ34" s="252"/>
      <c r="BK34" s="252"/>
      <c r="BL34" s="252"/>
      <c r="BM34" s="252"/>
      <c r="BN34" s="252"/>
      <c r="BO34" s="265"/>
      <c r="BP34" s="265"/>
      <c r="BQ34" s="262">
        <v>28</v>
      </c>
      <c r="BR34" s="263"/>
      <c r="BS34" s="848"/>
      <c r="BT34" s="849"/>
      <c r="BU34" s="849"/>
      <c r="BV34" s="849"/>
      <c r="BW34" s="849"/>
      <c r="BX34" s="849"/>
      <c r="BY34" s="849"/>
      <c r="BZ34" s="849"/>
      <c r="CA34" s="849"/>
      <c r="CB34" s="849"/>
      <c r="CC34" s="849"/>
      <c r="CD34" s="849"/>
      <c r="CE34" s="849"/>
      <c r="CF34" s="849"/>
      <c r="CG34" s="850"/>
      <c r="CH34" s="859"/>
      <c r="CI34" s="860"/>
      <c r="CJ34" s="860"/>
      <c r="CK34" s="860"/>
      <c r="CL34" s="861"/>
      <c r="CM34" s="859"/>
      <c r="CN34" s="860"/>
      <c r="CO34" s="860"/>
      <c r="CP34" s="860"/>
      <c r="CQ34" s="861"/>
      <c r="CR34" s="859"/>
      <c r="CS34" s="860"/>
      <c r="CT34" s="860"/>
      <c r="CU34" s="860"/>
      <c r="CV34" s="861"/>
      <c r="CW34" s="859"/>
      <c r="CX34" s="860"/>
      <c r="CY34" s="860"/>
      <c r="CZ34" s="860"/>
      <c r="DA34" s="861"/>
      <c r="DB34" s="859"/>
      <c r="DC34" s="860"/>
      <c r="DD34" s="860"/>
      <c r="DE34" s="860"/>
      <c r="DF34" s="861"/>
      <c r="DG34" s="859"/>
      <c r="DH34" s="860"/>
      <c r="DI34" s="860"/>
      <c r="DJ34" s="860"/>
      <c r="DK34" s="861"/>
      <c r="DL34" s="859"/>
      <c r="DM34" s="860"/>
      <c r="DN34" s="860"/>
      <c r="DO34" s="860"/>
      <c r="DP34" s="861"/>
      <c r="DQ34" s="859"/>
      <c r="DR34" s="860"/>
      <c r="DS34" s="860"/>
      <c r="DT34" s="860"/>
      <c r="DU34" s="861"/>
      <c r="DV34" s="862"/>
      <c r="DW34" s="863"/>
      <c r="DX34" s="863"/>
      <c r="DY34" s="863"/>
      <c r="DZ34" s="864"/>
      <c r="EA34" s="246"/>
    </row>
    <row r="35" spans="1:131" s="247" customFormat="1" ht="26.25" customHeight="1" x14ac:dyDescent="0.15">
      <c r="A35" s="266">
        <v>8</v>
      </c>
      <c r="B35" s="835"/>
      <c r="C35" s="836"/>
      <c r="D35" s="836"/>
      <c r="E35" s="836"/>
      <c r="F35" s="836"/>
      <c r="G35" s="836"/>
      <c r="H35" s="836"/>
      <c r="I35" s="836"/>
      <c r="J35" s="836"/>
      <c r="K35" s="836"/>
      <c r="L35" s="836"/>
      <c r="M35" s="836"/>
      <c r="N35" s="836"/>
      <c r="O35" s="836"/>
      <c r="P35" s="837"/>
      <c r="Q35" s="838"/>
      <c r="R35" s="839"/>
      <c r="S35" s="839"/>
      <c r="T35" s="839"/>
      <c r="U35" s="839"/>
      <c r="V35" s="839"/>
      <c r="W35" s="839"/>
      <c r="X35" s="839"/>
      <c r="Y35" s="839"/>
      <c r="Z35" s="839"/>
      <c r="AA35" s="839"/>
      <c r="AB35" s="839"/>
      <c r="AC35" s="839"/>
      <c r="AD35" s="839"/>
      <c r="AE35" s="840"/>
      <c r="AF35" s="841"/>
      <c r="AG35" s="842"/>
      <c r="AH35" s="842"/>
      <c r="AI35" s="842"/>
      <c r="AJ35" s="843"/>
      <c r="AK35" s="908"/>
      <c r="AL35" s="909"/>
      <c r="AM35" s="909"/>
      <c r="AN35" s="909"/>
      <c r="AO35" s="909"/>
      <c r="AP35" s="909"/>
      <c r="AQ35" s="909"/>
      <c r="AR35" s="909"/>
      <c r="AS35" s="909"/>
      <c r="AT35" s="909"/>
      <c r="AU35" s="909"/>
      <c r="AV35" s="909"/>
      <c r="AW35" s="909"/>
      <c r="AX35" s="909"/>
      <c r="AY35" s="909"/>
      <c r="AZ35" s="910"/>
      <c r="BA35" s="910"/>
      <c r="BB35" s="910"/>
      <c r="BC35" s="910"/>
      <c r="BD35" s="910"/>
      <c r="BE35" s="906"/>
      <c r="BF35" s="906"/>
      <c r="BG35" s="906"/>
      <c r="BH35" s="906"/>
      <c r="BI35" s="907"/>
      <c r="BJ35" s="252"/>
      <c r="BK35" s="252"/>
      <c r="BL35" s="252"/>
      <c r="BM35" s="252"/>
      <c r="BN35" s="252"/>
      <c r="BO35" s="265"/>
      <c r="BP35" s="265"/>
      <c r="BQ35" s="262">
        <v>29</v>
      </c>
      <c r="BR35" s="263"/>
      <c r="BS35" s="848"/>
      <c r="BT35" s="849"/>
      <c r="BU35" s="849"/>
      <c r="BV35" s="849"/>
      <c r="BW35" s="849"/>
      <c r="BX35" s="849"/>
      <c r="BY35" s="849"/>
      <c r="BZ35" s="849"/>
      <c r="CA35" s="849"/>
      <c r="CB35" s="849"/>
      <c r="CC35" s="849"/>
      <c r="CD35" s="849"/>
      <c r="CE35" s="849"/>
      <c r="CF35" s="849"/>
      <c r="CG35" s="850"/>
      <c r="CH35" s="859"/>
      <c r="CI35" s="860"/>
      <c r="CJ35" s="860"/>
      <c r="CK35" s="860"/>
      <c r="CL35" s="861"/>
      <c r="CM35" s="859"/>
      <c r="CN35" s="860"/>
      <c r="CO35" s="860"/>
      <c r="CP35" s="860"/>
      <c r="CQ35" s="861"/>
      <c r="CR35" s="859"/>
      <c r="CS35" s="860"/>
      <c r="CT35" s="860"/>
      <c r="CU35" s="860"/>
      <c r="CV35" s="861"/>
      <c r="CW35" s="859"/>
      <c r="CX35" s="860"/>
      <c r="CY35" s="860"/>
      <c r="CZ35" s="860"/>
      <c r="DA35" s="861"/>
      <c r="DB35" s="859"/>
      <c r="DC35" s="860"/>
      <c r="DD35" s="860"/>
      <c r="DE35" s="860"/>
      <c r="DF35" s="861"/>
      <c r="DG35" s="859"/>
      <c r="DH35" s="860"/>
      <c r="DI35" s="860"/>
      <c r="DJ35" s="860"/>
      <c r="DK35" s="861"/>
      <c r="DL35" s="859"/>
      <c r="DM35" s="860"/>
      <c r="DN35" s="860"/>
      <c r="DO35" s="860"/>
      <c r="DP35" s="861"/>
      <c r="DQ35" s="859"/>
      <c r="DR35" s="860"/>
      <c r="DS35" s="860"/>
      <c r="DT35" s="860"/>
      <c r="DU35" s="861"/>
      <c r="DV35" s="862"/>
      <c r="DW35" s="863"/>
      <c r="DX35" s="863"/>
      <c r="DY35" s="863"/>
      <c r="DZ35" s="864"/>
      <c r="EA35" s="246"/>
    </row>
    <row r="36" spans="1:131" s="247" customFormat="1" ht="26.25" customHeight="1" x14ac:dyDescent="0.15">
      <c r="A36" s="266">
        <v>9</v>
      </c>
      <c r="B36" s="835"/>
      <c r="C36" s="836"/>
      <c r="D36" s="836"/>
      <c r="E36" s="836"/>
      <c r="F36" s="836"/>
      <c r="G36" s="836"/>
      <c r="H36" s="836"/>
      <c r="I36" s="836"/>
      <c r="J36" s="836"/>
      <c r="K36" s="836"/>
      <c r="L36" s="836"/>
      <c r="M36" s="836"/>
      <c r="N36" s="836"/>
      <c r="O36" s="836"/>
      <c r="P36" s="837"/>
      <c r="Q36" s="838"/>
      <c r="R36" s="839"/>
      <c r="S36" s="839"/>
      <c r="T36" s="839"/>
      <c r="U36" s="839"/>
      <c r="V36" s="839"/>
      <c r="W36" s="839"/>
      <c r="X36" s="839"/>
      <c r="Y36" s="839"/>
      <c r="Z36" s="839"/>
      <c r="AA36" s="839"/>
      <c r="AB36" s="839"/>
      <c r="AC36" s="839"/>
      <c r="AD36" s="839"/>
      <c r="AE36" s="840"/>
      <c r="AF36" s="841"/>
      <c r="AG36" s="842"/>
      <c r="AH36" s="842"/>
      <c r="AI36" s="842"/>
      <c r="AJ36" s="843"/>
      <c r="AK36" s="908"/>
      <c r="AL36" s="909"/>
      <c r="AM36" s="909"/>
      <c r="AN36" s="909"/>
      <c r="AO36" s="909"/>
      <c r="AP36" s="909"/>
      <c r="AQ36" s="909"/>
      <c r="AR36" s="909"/>
      <c r="AS36" s="909"/>
      <c r="AT36" s="909"/>
      <c r="AU36" s="909"/>
      <c r="AV36" s="909"/>
      <c r="AW36" s="909"/>
      <c r="AX36" s="909"/>
      <c r="AY36" s="909"/>
      <c r="AZ36" s="910"/>
      <c r="BA36" s="910"/>
      <c r="BB36" s="910"/>
      <c r="BC36" s="910"/>
      <c r="BD36" s="910"/>
      <c r="BE36" s="906"/>
      <c r="BF36" s="906"/>
      <c r="BG36" s="906"/>
      <c r="BH36" s="906"/>
      <c r="BI36" s="907"/>
      <c r="BJ36" s="252"/>
      <c r="BK36" s="252"/>
      <c r="BL36" s="252"/>
      <c r="BM36" s="252"/>
      <c r="BN36" s="252"/>
      <c r="BO36" s="265"/>
      <c r="BP36" s="265"/>
      <c r="BQ36" s="262">
        <v>30</v>
      </c>
      <c r="BR36" s="263"/>
      <c r="BS36" s="848"/>
      <c r="BT36" s="849"/>
      <c r="BU36" s="849"/>
      <c r="BV36" s="849"/>
      <c r="BW36" s="849"/>
      <c r="BX36" s="849"/>
      <c r="BY36" s="849"/>
      <c r="BZ36" s="849"/>
      <c r="CA36" s="849"/>
      <c r="CB36" s="849"/>
      <c r="CC36" s="849"/>
      <c r="CD36" s="849"/>
      <c r="CE36" s="849"/>
      <c r="CF36" s="849"/>
      <c r="CG36" s="850"/>
      <c r="CH36" s="859"/>
      <c r="CI36" s="860"/>
      <c r="CJ36" s="860"/>
      <c r="CK36" s="860"/>
      <c r="CL36" s="861"/>
      <c r="CM36" s="859"/>
      <c r="CN36" s="860"/>
      <c r="CO36" s="860"/>
      <c r="CP36" s="860"/>
      <c r="CQ36" s="861"/>
      <c r="CR36" s="859"/>
      <c r="CS36" s="860"/>
      <c r="CT36" s="860"/>
      <c r="CU36" s="860"/>
      <c r="CV36" s="861"/>
      <c r="CW36" s="859"/>
      <c r="CX36" s="860"/>
      <c r="CY36" s="860"/>
      <c r="CZ36" s="860"/>
      <c r="DA36" s="861"/>
      <c r="DB36" s="859"/>
      <c r="DC36" s="860"/>
      <c r="DD36" s="860"/>
      <c r="DE36" s="860"/>
      <c r="DF36" s="861"/>
      <c r="DG36" s="859"/>
      <c r="DH36" s="860"/>
      <c r="DI36" s="860"/>
      <c r="DJ36" s="860"/>
      <c r="DK36" s="861"/>
      <c r="DL36" s="859"/>
      <c r="DM36" s="860"/>
      <c r="DN36" s="860"/>
      <c r="DO36" s="860"/>
      <c r="DP36" s="861"/>
      <c r="DQ36" s="859"/>
      <c r="DR36" s="860"/>
      <c r="DS36" s="860"/>
      <c r="DT36" s="860"/>
      <c r="DU36" s="861"/>
      <c r="DV36" s="862"/>
      <c r="DW36" s="863"/>
      <c r="DX36" s="863"/>
      <c r="DY36" s="863"/>
      <c r="DZ36" s="864"/>
      <c r="EA36" s="246"/>
    </row>
    <row r="37" spans="1:131" s="247" customFormat="1" ht="26.25" customHeight="1" x14ac:dyDescent="0.15">
      <c r="A37" s="266">
        <v>10</v>
      </c>
      <c r="B37" s="835"/>
      <c r="C37" s="836"/>
      <c r="D37" s="836"/>
      <c r="E37" s="836"/>
      <c r="F37" s="836"/>
      <c r="G37" s="836"/>
      <c r="H37" s="836"/>
      <c r="I37" s="836"/>
      <c r="J37" s="836"/>
      <c r="K37" s="836"/>
      <c r="L37" s="836"/>
      <c r="M37" s="836"/>
      <c r="N37" s="836"/>
      <c r="O37" s="836"/>
      <c r="P37" s="837"/>
      <c r="Q37" s="838"/>
      <c r="R37" s="839"/>
      <c r="S37" s="839"/>
      <c r="T37" s="839"/>
      <c r="U37" s="839"/>
      <c r="V37" s="839"/>
      <c r="W37" s="839"/>
      <c r="X37" s="839"/>
      <c r="Y37" s="839"/>
      <c r="Z37" s="839"/>
      <c r="AA37" s="839"/>
      <c r="AB37" s="839"/>
      <c r="AC37" s="839"/>
      <c r="AD37" s="839"/>
      <c r="AE37" s="840"/>
      <c r="AF37" s="841"/>
      <c r="AG37" s="842"/>
      <c r="AH37" s="842"/>
      <c r="AI37" s="842"/>
      <c r="AJ37" s="843"/>
      <c r="AK37" s="908"/>
      <c r="AL37" s="909"/>
      <c r="AM37" s="909"/>
      <c r="AN37" s="909"/>
      <c r="AO37" s="909"/>
      <c r="AP37" s="909"/>
      <c r="AQ37" s="909"/>
      <c r="AR37" s="909"/>
      <c r="AS37" s="909"/>
      <c r="AT37" s="909"/>
      <c r="AU37" s="909"/>
      <c r="AV37" s="909"/>
      <c r="AW37" s="909"/>
      <c r="AX37" s="909"/>
      <c r="AY37" s="909"/>
      <c r="AZ37" s="910"/>
      <c r="BA37" s="910"/>
      <c r="BB37" s="910"/>
      <c r="BC37" s="910"/>
      <c r="BD37" s="910"/>
      <c r="BE37" s="906"/>
      <c r="BF37" s="906"/>
      <c r="BG37" s="906"/>
      <c r="BH37" s="906"/>
      <c r="BI37" s="907"/>
      <c r="BJ37" s="252"/>
      <c r="BK37" s="252"/>
      <c r="BL37" s="252"/>
      <c r="BM37" s="252"/>
      <c r="BN37" s="252"/>
      <c r="BO37" s="265"/>
      <c r="BP37" s="265"/>
      <c r="BQ37" s="262">
        <v>31</v>
      </c>
      <c r="BR37" s="263"/>
      <c r="BS37" s="848"/>
      <c r="BT37" s="849"/>
      <c r="BU37" s="849"/>
      <c r="BV37" s="849"/>
      <c r="BW37" s="849"/>
      <c r="BX37" s="849"/>
      <c r="BY37" s="849"/>
      <c r="BZ37" s="849"/>
      <c r="CA37" s="849"/>
      <c r="CB37" s="849"/>
      <c r="CC37" s="849"/>
      <c r="CD37" s="849"/>
      <c r="CE37" s="849"/>
      <c r="CF37" s="849"/>
      <c r="CG37" s="850"/>
      <c r="CH37" s="859"/>
      <c r="CI37" s="860"/>
      <c r="CJ37" s="860"/>
      <c r="CK37" s="860"/>
      <c r="CL37" s="861"/>
      <c r="CM37" s="859"/>
      <c r="CN37" s="860"/>
      <c r="CO37" s="860"/>
      <c r="CP37" s="860"/>
      <c r="CQ37" s="861"/>
      <c r="CR37" s="859"/>
      <c r="CS37" s="860"/>
      <c r="CT37" s="860"/>
      <c r="CU37" s="860"/>
      <c r="CV37" s="861"/>
      <c r="CW37" s="859"/>
      <c r="CX37" s="860"/>
      <c r="CY37" s="860"/>
      <c r="CZ37" s="860"/>
      <c r="DA37" s="861"/>
      <c r="DB37" s="859"/>
      <c r="DC37" s="860"/>
      <c r="DD37" s="860"/>
      <c r="DE37" s="860"/>
      <c r="DF37" s="861"/>
      <c r="DG37" s="859"/>
      <c r="DH37" s="860"/>
      <c r="DI37" s="860"/>
      <c r="DJ37" s="860"/>
      <c r="DK37" s="861"/>
      <c r="DL37" s="859"/>
      <c r="DM37" s="860"/>
      <c r="DN37" s="860"/>
      <c r="DO37" s="860"/>
      <c r="DP37" s="861"/>
      <c r="DQ37" s="859"/>
      <c r="DR37" s="860"/>
      <c r="DS37" s="860"/>
      <c r="DT37" s="860"/>
      <c r="DU37" s="861"/>
      <c r="DV37" s="862"/>
      <c r="DW37" s="863"/>
      <c r="DX37" s="863"/>
      <c r="DY37" s="863"/>
      <c r="DZ37" s="864"/>
      <c r="EA37" s="246"/>
    </row>
    <row r="38" spans="1:131" s="247" customFormat="1" ht="26.25" customHeight="1" x14ac:dyDescent="0.15">
      <c r="A38" s="266">
        <v>11</v>
      </c>
      <c r="B38" s="835"/>
      <c r="C38" s="836"/>
      <c r="D38" s="836"/>
      <c r="E38" s="836"/>
      <c r="F38" s="836"/>
      <c r="G38" s="836"/>
      <c r="H38" s="836"/>
      <c r="I38" s="836"/>
      <c r="J38" s="836"/>
      <c r="K38" s="836"/>
      <c r="L38" s="836"/>
      <c r="M38" s="836"/>
      <c r="N38" s="836"/>
      <c r="O38" s="836"/>
      <c r="P38" s="837"/>
      <c r="Q38" s="838"/>
      <c r="R38" s="839"/>
      <c r="S38" s="839"/>
      <c r="T38" s="839"/>
      <c r="U38" s="839"/>
      <c r="V38" s="839"/>
      <c r="W38" s="839"/>
      <c r="X38" s="839"/>
      <c r="Y38" s="839"/>
      <c r="Z38" s="839"/>
      <c r="AA38" s="839"/>
      <c r="AB38" s="839"/>
      <c r="AC38" s="839"/>
      <c r="AD38" s="839"/>
      <c r="AE38" s="840"/>
      <c r="AF38" s="841"/>
      <c r="AG38" s="842"/>
      <c r="AH38" s="842"/>
      <c r="AI38" s="842"/>
      <c r="AJ38" s="843"/>
      <c r="AK38" s="908"/>
      <c r="AL38" s="909"/>
      <c r="AM38" s="909"/>
      <c r="AN38" s="909"/>
      <c r="AO38" s="909"/>
      <c r="AP38" s="909"/>
      <c r="AQ38" s="909"/>
      <c r="AR38" s="909"/>
      <c r="AS38" s="909"/>
      <c r="AT38" s="909"/>
      <c r="AU38" s="909"/>
      <c r="AV38" s="909"/>
      <c r="AW38" s="909"/>
      <c r="AX38" s="909"/>
      <c r="AY38" s="909"/>
      <c r="AZ38" s="910"/>
      <c r="BA38" s="910"/>
      <c r="BB38" s="910"/>
      <c r="BC38" s="910"/>
      <c r="BD38" s="910"/>
      <c r="BE38" s="906"/>
      <c r="BF38" s="906"/>
      <c r="BG38" s="906"/>
      <c r="BH38" s="906"/>
      <c r="BI38" s="907"/>
      <c r="BJ38" s="252"/>
      <c r="BK38" s="252"/>
      <c r="BL38" s="252"/>
      <c r="BM38" s="252"/>
      <c r="BN38" s="252"/>
      <c r="BO38" s="265"/>
      <c r="BP38" s="265"/>
      <c r="BQ38" s="262">
        <v>32</v>
      </c>
      <c r="BR38" s="263"/>
      <c r="BS38" s="848"/>
      <c r="BT38" s="849"/>
      <c r="BU38" s="849"/>
      <c r="BV38" s="849"/>
      <c r="BW38" s="849"/>
      <c r="BX38" s="849"/>
      <c r="BY38" s="849"/>
      <c r="BZ38" s="849"/>
      <c r="CA38" s="849"/>
      <c r="CB38" s="849"/>
      <c r="CC38" s="849"/>
      <c r="CD38" s="849"/>
      <c r="CE38" s="849"/>
      <c r="CF38" s="849"/>
      <c r="CG38" s="850"/>
      <c r="CH38" s="859"/>
      <c r="CI38" s="860"/>
      <c r="CJ38" s="860"/>
      <c r="CK38" s="860"/>
      <c r="CL38" s="861"/>
      <c r="CM38" s="859"/>
      <c r="CN38" s="860"/>
      <c r="CO38" s="860"/>
      <c r="CP38" s="860"/>
      <c r="CQ38" s="861"/>
      <c r="CR38" s="859"/>
      <c r="CS38" s="860"/>
      <c r="CT38" s="860"/>
      <c r="CU38" s="860"/>
      <c r="CV38" s="861"/>
      <c r="CW38" s="859"/>
      <c r="CX38" s="860"/>
      <c r="CY38" s="860"/>
      <c r="CZ38" s="860"/>
      <c r="DA38" s="861"/>
      <c r="DB38" s="859"/>
      <c r="DC38" s="860"/>
      <c r="DD38" s="860"/>
      <c r="DE38" s="860"/>
      <c r="DF38" s="861"/>
      <c r="DG38" s="859"/>
      <c r="DH38" s="860"/>
      <c r="DI38" s="860"/>
      <c r="DJ38" s="860"/>
      <c r="DK38" s="861"/>
      <c r="DL38" s="859"/>
      <c r="DM38" s="860"/>
      <c r="DN38" s="860"/>
      <c r="DO38" s="860"/>
      <c r="DP38" s="861"/>
      <c r="DQ38" s="859"/>
      <c r="DR38" s="860"/>
      <c r="DS38" s="860"/>
      <c r="DT38" s="860"/>
      <c r="DU38" s="861"/>
      <c r="DV38" s="862"/>
      <c r="DW38" s="863"/>
      <c r="DX38" s="863"/>
      <c r="DY38" s="863"/>
      <c r="DZ38" s="864"/>
      <c r="EA38" s="246"/>
    </row>
    <row r="39" spans="1:131" s="247" customFormat="1" ht="26.25" customHeight="1" x14ac:dyDescent="0.15">
      <c r="A39" s="266">
        <v>12</v>
      </c>
      <c r="B39" s="835"/>
      <c r="C39" s="836"/>
      <c r="D39" s="836"/>
      <c r="E39" s="836"/>
      <c r="F39" s="836"/>
      <c r="G39" s="836"/>
      <c r="H39" s="836"/>
      <c r="I39" s="836"/>
      <c r="J39" s="836"/>
      <c r="K39" s="836"/>
      <c r="L39" s="836"/>
      <c r="M39" s="836"/>
      <c r="N39" s="836"/>
      <c r="O39" s="836"/>
      <c r="P39" s="837"/>
      <c r="Q39" s="838"/>
      <c r="R39" s="839"/>
      <c r="S39" s="839"/>
      <c r="T39" s="839"/>
      <c r="U39" s="839"/>
      <c r="V39" s="839"/>
      <c r="W39" s="839"/>
      <c r="X39" s="839"/>
      <c r="Y39" s="839"/>
      <c r="Z39" s="839"/>
      <c r="AA39" s="839"/>
      <c r="AB39" s="839"/>
      <c r="AC39" s="839"/>
      <c r="AD39" s="839"/>
      <c r="AE39" s="840"/>
      <c r="AF39" s="841"/>
      <c r="AG39" s="842"/>
      <c r="AH39" s="842"/>
      <c r="AI39" s="842"/>
      <c r="AJ39" s="843"/>
      <c r="AK39" s="908"/>
      <c r="AL39" s="909"/>
      <c r="AM39" s="909"/>
      <c r="AN39" s="909"/>
      <c r="AO39" s="909"/>
      <c r="AP39" s="909"/>
      <c r="AQ39" s="909"/>
      <c r="AR39" s="909"/>
      <c r="AS39" s="909"/>
      <c r="AT39" s="909"/>
      <c r="AU39" s="909"/>
      <c r="AV39" s="909"/>
      <c r="AW39" s="909"/>
      <c r="AX39" s="909"/>
      <c r="AY39" s="909"/>
      <c r="AZ39" s="910"/>
      <c r="BA39" s="910"/>
      <c r="BB39" s="910"/>
      <c r="BC39" s="910"/>
      <c r="BD39" s="910"/>
      <c r="BE39" s="906"/>
      <c r="BF39" s="906"/>
      <c r="BG39" s="906"/>
      <c r="BH39" s="906"/>
      <c r="BI39" s="907"/>
      <c r="BJ39" s="252"/>
      <c r="BK39" s="252"/>
      <c r="BL39" s="252"/>
      <c r="BM39" s="252"/>
      <c r="BN39" s="252"/>
      <c r="BO39" s="265"/>
      <c r="BP39" s="265"/>
      <c r="BQ39" s="262">
        <v>33</v>
      </c>
      <c r="BR39" s="263"/>
      <c r="BS39" s="848"/>
      <c r="BT39" s="849"/>
      <c r="BU39" s="849"/>
      <c r="BV39" s="849"/>
      <c r="BW39" s="849"/>
      <c r="BX39" s="849"/>
      <c r="BY39" s="849"/>
      <c r="BZ39" s="849"/>
      <c r="CA39" s="849"/>
      <c r="CB39" s="849"/>
      <c r="CC39" s="849"/>
      <c r="CD39" s="849"/>
      <c r="CE39" s="849"/>
      <c r="CF39" s="849"/>
      <c r="CG39" s="850"/>
      <c r="CH39" s="859"/>
      <c r="CI39" s="860"/>
      <c r="CJ39" s="860"/>
      <c r="CK39" s="860"/>
      <c r="CL39" s="861"/>
      <c r="CM39" s="859"/>
      <c r="CN39" s="860"/>
      <c r="CO39" s="860"/>
      <c r="CP39" s="860"/>
      <c r="CQ39" s="861"/>
      <c r="CR39" s="859"/>
      <c r="CS39" s="860"/>
      <c r="CT39" s="860"/>
      <c r="CU39" s="860"/>
      <c r="CV39" s="861"/>
      <c r="CW39" s="859"/>
      <c r="CX39" s="860"/>
      <c r="CY39" s="860"/>
      <c r="CZ39" s="860"/>
      <c r="DA39" s="861"/>
      <c r="DB39" s="859"/>
      <c r="DC39" s="860"/>
      <c r="DD39" s="860"/>
      <c r="DE39" s="860"/>
      <c r="DF39" s="861"/>
      <c r="DG39" s="859"/>
      <c r="DH39" s="860"/>
      <c r="DI39" s="860"/>
      <c r="DJ39" s="860"/>
      <c r="DK39" s="861"/>
      <c r="DL39" s="859"/>
      <c r="DM39" s="860"/>
      <c r="DN39" s="860"/>
      <c r="DO39" s="860"/>
      <c r="DP39" s="861"/>
      <c r="DQ39" s="859"/>
      <c r="DR39" s="860"/>
      <c r="DS39" s="860"/>
      <c r="DT39" s="860"/>
      <c r="DU39" s="861"/>
      <c r="DV39" s="862"/>
      <c r="DW39" s="863"/>
      <c r="DX39" s="863"/>
      <c r="DY39" s="863"/>
      <c r="DZ39" s="864"/>
      <c r="EA39" s="246"/>
    </row>
    <row r="40" spans="1:131" s="247" customFormat="1" ht="26.25" customHeight="1" x14ac:dyDescent="0.15">
      <c r="A40" s="261">
        <v>13</v>
      </c>
      <c r="B40" s="835"/>
      <c r="C40" s="836"/>
      <c r="D40" s="836"/>
      <c r="E40" s="836"/>
      <c r="F40" s="836"/>
      <c r="G40" s="836"/>
      <c r="H40" s="836"/>
      <c r="I40" s="836"/>
      <c r="J40" s="836"/>
      <c r="K40" s="836"/>
      <c r="L40" s="836"/>
      <c r="M40" s="836"/>
      <c r="N40" s="836"/>
      <c r="O40" s="836"/>
      <c r="P40" s="837"/>
      <c r="Q40" s="838"/>
      <c r="R40" s="839"/>
      <c r="S40" s="839"/>
      <c r="T40" s="839"/>
      <c r="U40" s="839"/>
      <c r="V40" s="839"/>
      <c r="W40" s="839"/>
      <c r="X40" s="839"/>
      <c r="Y40" s="839"/>
      <c r="Z40" s="839"/>
      <c r="AA40" s="839"/>
      <c r="AB40" s="839"/>
      <c r="AC40" s="839"/>
      <c r="AD40" s="839"/>
      <c r="AE40" s="840"/>
      <c r="AF40" s="841"/>
      <c r="AG40" s="842"/>
      <c r="AH40" s="842"/>
      <c r="AI40" s="842"/>
      <c r="AJ40" s="843"/>
      <c r="AK40" s="908"/>
      <c r="AL40" s="909"/>
      <c r="AM40" s="909"/>
      <c r="AN40" s="909"/>
      <c r="AO40" s="909"/>
      <c r="AP40" s="909"/>
      <c r="AQ40" s="909"/>
      <c r="AR40" s="909"/>
      <c r="AS40" s="909"/>
      <c r="AT40" s="909"/>
      <c r="AU40" s="909"/>
      <c r="AV40" s="909"/>
      <c r="AW40" s="909"/>
      <c r="AX40" s="909"/>
      <c r="AY40" s="909"/>
      <c r="AZ40" s="910"/>
      <c r="BA40" s="910"/>
      <c r="BB40" s="910"/>
      <c r="BC40" s="910"/>
      <c r="BD40" s="910"/>
      <c r="BE40" s="906"/>
      <c r="BF40" s="906"/>
      <c r="BG40" s="906"/>
      <c r="BH40" s="906"/>
      <c r="BI40" s="907"/>
      <c r="BJ40" s="252"/>
      <c r="BK40" s="252"/>
      <c r="BL40" s="252"/>
      <c r="BM40" s="252"/>
      <c r="BN40" s="252"/>
      <c r="BO40" s="265"/>
      <c r="BP40" s="265"/>
      <c r="BQ40" s="262">
        <v>34</v>
      </c>
      <c r="BR40" s="263"/>
      <c r="BS40" s="848"/>
      <c r="BT40" s="849"/>
      <c r="BU40" s="849"/>
      <c r="BV40" s="849"/>
      <c r="BW40" s="849"/>
      <c r="BX40" s="849"/>
      <c r="BY40" s="849"/>
      <c r="BZ40" s="849"/>
      <c r="CA40" s="849"/>
      <c r="CB40" s="849"/>
      <c r="CC40" s="849"/>
      <c r="CD40" s="849"/>
      <c r="CE40" s="849"/>
      <c r="CF40" s="849"/>
      <c r="CG40" s="850"/>
      <c r="CH40" s="859"/>
      <c r="CI40" s="860"/>
      <c r="CJ40" s="860"/>
      <c r="CK40" s="860"/>
      <c r="CL40" s="861"/>
      <c r="CM40" s="859"/>
      <c r="CN40" s="860"/>
      <c r="CO40" s="860"/>
      <c r="CP40" s="860"/>
      <c r="CQ40" s="861"/>
      <c r="CR40" s="859"/>
      <c r="CS40" s="860"/>
      <c r="CT40" s="860"/>
      <c r="CU40" s="860"/>
      <c r="CV40" s="861"/>
      <c r="CW40" s="859"/>
      <c r="CX40" s="860"/>
      <c r="CY40" s="860"/>
      <c r="CZ40" s="860"/>
      <c r="DA40" s="861"/>
      <c r="DB40" s="859"/>
      <c r="DC40" s="860"/>
      <c r="DD40" s="860"/>
      <c r="DE40" s="860"/>
      <c r="DF40" s="861"/>
      <c r="DG40" s="859"/>
      <c r="DH40" s="860"/>
      <c r="DI40" s="860"/>
      <c r="DJ40" s="860"/>
      <c r="DK40" s="861"/>
      <c r="DL40" s="859"/>
      <c r="DM40" s="860"/>
      <c r="DN40" s="860"/>
      <c r="DO40" s="860"/>
      <c r="DP40" s="861"/>
      <c r="DQ40" s="859"/>
      <c r="DR40" s="860"/>
      <c r="DS40" s="860"/>
      <c r="DT40" s="860"/>
      <c r="DU40" s="861"/>
      <c r="DV40" s="862"/>
      <c r="DW40" s="863"/>
      <c r="DX40" s="863"/>
      <c r="DY40" s="863"/>
      <c r="DZ40" s="864"/>
      <c r="EA40" s="246"/>
    </row>
    <row r="41" spans="1:131" s="247" customFormat="1" ht="26.25" customHeight="1" x14ac:dyDescent="0.15">
      <c r="A41" s="261">
        <v>14</v>
      </c>
      <c r="B41" s="835"/>
      <c r="C41" s="836"/>
      <c r="D41" s="836"/>
      <c r="E41" s="836"/>
      <c r="F41" s="836"/>
      <c r="G41" s="836"/>
      <c r="H41" s="836"/>
      <c r="I41" s="836"/>
      <c r="J41" s="836"/>
      <c r="K41" s="836"/>
      <c r="L41" s="836"/>
      <c r="M41" s="836"/>
      <c r="N41" s="836"/>
      <c r="O41" s="836"/>
      <c r="P41" s="837"/>
      <c r="Q41" s="838"/>
      <c r="R41" s="839"/>
      <c r="S41" s="839"/>
      <c r="T41" s="839"/>
      <c r="U41" s="839"/>
      <c r="V41" s="839"/>
      <c r="W41" s="839"/>
      <c r="X41" s="839"/>
      <c r="Y41" s="839"/>
      <c r="Z41" s="839"/>
      <c r="AA41" s="839"/>
      <c r="AB41" s="839"/>
      <c r="AC41" s="839"/>
      <c r="AD41" s="839"/>
      <c r="AE41" s="840"/>
      <c r="AF41" s="841"/>
      <c r="AG41" s="842"/>
      <c r="AH41" s="842"/>
      <c r="AI41" s="842"/>
      <c r="AJ41" s="843"/>
      <c r="AK41" s="908"/>
      <c r="AL41" s="909"/>
      <c r="AM41" s="909"/>
      <c r="AN41" s="909"/>
      <c r="AO41" s="909"/>
      <c r="AP41" s="909"/>
      <c r="AQ41" s="909"/>
      <c r="AR41" s="909"/>
      <c r="AS41" s="909"/>
      <c r="AT41" s="909"/>
      <c r="AU41" s="909"/>
      <c r="AV41" s="909"/>
      <c r="AW41" s="909"/>
      <c r="AX41" s="909"/>
      <c r="AY41" s="909"/>
      <c r="AZ41" s="910"/>
      <c r="BA41" s="910"/>
      <c r="BB41" s="910"/>
      <c r="BC41" s="910"/>
      <c r="BD41" s="910"/>
      <c r="BE41" s="906"/>
      <c r="BF41" s="906"/>
      <c r="BG41" s="906"/>
      <c r="BH41" s="906"/>
      <c r="BI41" s="907"/>
      <c r="BJ41" s="252"/>
      <c r="BK41" s="252"/>
      <c r="BL41" s="252"/>
      <c r="BM41" s="252"/>
      <c r="BN41" s="252"/>
      <c r="BO41" s="265"/>
      <c r="BP41" s="265"/>
      <c r="BQ41" s="262">
        <v>35</v>
      </c>
      <c r="BR41" s="263"/>
      <c r="BS41" s="848"/>
      <c r="BT41" s="849"/>
      <c r="BU41" s="849"/>
      <c r="BV41" s="849"/>
      <c r="BW41" s="849"/>
      <c r="BX41" s="849"/>
      <c r="BY41" s="849"/>
      <c r="BZ41" s="849"/>
      <c r="CA41" s="849"/>
      <c r="CB41" s="849"/>
      <c r="CC41" s="849"/>
      <c r="CD41" s="849"/>
      <c r="CE41" s="849"/>
      <c r="CF41" s="849"/>
      <c r="CG41" s="850"/>
      <c r="CH41" s="859"/>
      <c r="CI41" s="860"/>
      <c r="CJ41" s="860"/>
      <c r="CK41" s="860"/>
      <c r="CL41" s="861"/>
      <c r="CM41" s="859"/>
      <c r="CN41" s="860"/>
      <c r="CO41" s="860"/>
      <c r="CP41" s="860"/>
      <c r="CQ41" s="861"/>
      <c r="CR41" s="859"/>
      <c r="CS41" s="860"/>
      <c r="CT41" s="860"/>
      <c r="CU41" s="860"/>
      <c r="CV41" s="861"/>
      <c r="CW41" s="859"/>
      <c r="CX41" s="860"/>
      <c r="CY41" s="860"/>
      <c r="CZ41" s="860"/>
      <c r="DA41" s="861"/>
      <c r="DB41" s="859"/>
      <c r="DC41" s="860"/>
      <c r="DD41" s="860"/>
      <c r="DE41" s="860"/>
      <c r="DF41" s="861"/>
      <c r="DG41" s="859"/>
      <c r="DH41" s="860"/>
      <c r="DI41" s="860"/>
      <c r="DJ41" s="860"/>
      <c r="DK41" s="861"/>
      <c r="DL41" s="859"/>
      <c r="DM41" s="860"/>
      <c r="DN41" s="860"/>
      <c r="DO41" s="860"/>
      <c r="DP41" s="861"/>
      <c r="DQ41" s="859"/>
      <c r="DR41" s="860"/>
      <c r="DS41" s="860"/>
      <c r="DT41" s="860"/>
      <c r="DU41" s="861"/>
      <c r="DV41" s="862"/>
      <c r="DW41" s="863"/>
      <c r="DX41" s="863"/>
      <c r="DY41" s="863"/>
      <c r="DZ41" s="864"/>
      <c r="EA41" s="246"/>
    </row>
    <row r="42" spans="1:131" s="247" customFormat="1" ht="26.25" customHeight="1" x14ac:dyDescent="0.15">
      <c r="A42" s="261">
        <v>15</v>
      </c>
      <c r="B42" s="835"/>
      <c r="C42" s="836"/>
      <c r="D42" s="836"/>
      <c r="E42" s="836"/>
      <c r="F42" s="836"/>
      <c r="G42" s="836"/>
      <c r="H42" s="836"/>
      <c r="I42" s="836"/>
      <c r="J42" s="836"/>
      <c r="K42" s="836"/>
      <c r="L42" s="836"/>
      <c r="M42" s="836"/>
      <c r="N42" s="836"/>
      <c r="O42" s="836"/>
      <c r="P42" s="837"/>
      <c r="Q42" s="838"/>
      <c r="R42" s="839"/>
      <c r="S42" s="839"/>
      <c r="T42" s="839"/>
      <c r="U42" s="839"/>
      <c r="V42" s="839"/>
      <c r="W42" s="839"/>
      <c r="X42" s="839"/>
      <c r="Y42" s="839"/>
      <c r="Z42" s="839"/>
      <c r="AA42" s="839"/>
      <c r="AB42" s="839"/>
      <c r="AC42" s="839"/>
      <c r="AD42" s="839"/>
      <c r="AE42" s="840"/>
      <c r="AF42" s="841"/>
      <c r="AG42" s="842"/>
      <c r="AH42" s="842"/>
      <c r="AI42" s="842"/>
      <c r="AJ42" s="843"/>
      <c r="AK42" s="908"/>
      <c r="AL42" s="909"/>
      <c r="AM42" s="909"/>
      <c r="AN42" s="909"/>
      <c r="AO42" s="909"/>
      <c r="AP42" s="909"/>
      <c r="AQ42" s="909"/>
      <c r="AR42" s="909"/>
      <c r="AS42" s="909"/>
      <c r="AT42" s="909"/>
      <c r="AU42" s="909"/>
      <c r="AV42" s="909"/>
      <c r="AW42" s="909"/>
      <c r="AX42" s="909"/>
      <c r="AY42" s="909"/>
      <c r="AZ42" s="910"/>
      <c r="BA42" s="910"/>
      <c r="BB42" s="910"/>
      <c r="BC42" s="910"/>
      <c r="BD42" s="910"/>
      <c r="BE42" s="906"/>
      <c r="BF42" s="906"/>
      <c r="BG42" s="906"/>
      <c r="BH42" s="906"/>
      <c r="BI42" s="907"/>
      <c r="BJ42" s="252"/>
      <c r="BK42" s="252"/>
      <c r="BL42" s="252"/>
      <c r="BM42" s="252"/>
      <c r="BN42" s="252"/>
      <c r="BO42" s="265"/>
      <c r="BP42" s="265"/>
      <c r="BQ42" s="262">
        <v>36</v>
      </c>
      <c r="BR42" s="263"/>
      <c r="BS42" s="848"/>
      <c r="BT42" s="849"/>
      <c r="BU42" s="849"/>
      <c r="BV42" s="849"/>
      <c r="BW42" s="849"/>
      <c r="BX42" s="849"/>
      <c r="BY42" s="849"/>
      <c r="BZ42" s="849"/>
      <c r="CA42" s="849"/>
      <c r="CB42" s="849"/>
      <c r="CC42" s="849"/>
      <c r="CD42" s="849"/>
      <c r="CE42" s="849"/>
      <c r="CF42" s="849"/>
      <c r="CG42" s="850"/>
      <c r="CH42" s="859"/>
      <c r="CI42" s="860"/>
      <c r="CJ42" s="860"/>
      <c r="CK42" s="860"/>
      <c r="CL42" s="861"/>
      <c r="CM42" s="859"/>
      <c r="CN42" s="860"/>
      <c r="CO42" s="860"/>
      <c r="CP42" s="860"/>
      <c r="CQ42" s="861"/>
      <c r="CR42" s="859"/>
      <c r="CS42" s="860"/>
      <c r="CT42" s="860"/>
      <c r="CU42" s="860"/>
      <c r="CV42" s="861"/>
      <c r="CW42" s="859"/>
      <c r="CX42" s="860"/>
      <c r="CY42" s="860"/>
      <c r="CZ42" s="860"/>
      <c r="DA42" s="861"/>
      <c r="DB42" s="859"/>
      <c r="DC42" s="860"/>
      <c r="DD42" s="860"/>
      <c r="DE42" s="860"/>
      <c r="DF42" s="861"/>
      <c r="DG42" s="859"/>
      <c r="DH42" s="860"/>
      <c r="DI42" s="860"/>
      <c r="DJ42" s="860"/>
      <c r="DK42" s="861"/>
      <c r="DL42" s="859"/>
      <c r="DM42" s="860"/>
      <c r="DN42" s="860"/>
      <c r="DO42" s="860"/>
      <c r="DP42" s="861"/>
      <c r="DQ42" s="859"/>
      <c r="DR42" s="860"/>
      <c r="DS42" s="860"/>
      <c r="DT42" s="860"/>
      <c r="DU42" s="861"/>
      <c r="DV42" s="862"/>
      <c r="DW42" s="863"/>
      <c r="DX42" s="863"/>
      <c r="DY42" s="863"/>
      <c r="DZ42" s="864"/>
      <c r="EA42" s="246"/>
    </row>
    <row r="43" spans="1:131" s="247" customFormat="1" ht="26.25" customHeight="1" x14ac:dyDescent="0.15">
      <c r="A43" s="261">
        <v>16</v>
      </c>
      <c r="B43" s="835"/>
      <c r="C43" s="836"/>
      <c r="D43" s="836"/>
      <c r="E43" s="836"/>
      <c r="F43" s="836"/>
      <c r="G43" s="836"/>
      <c r="H43" s="836"/>
      <c r="I43" s="836"/>
      <c r="J43" s="836"/>
      <c r="K43" s="836"/>
      <c r="L43" s="836"/>
      <c r="M43" s="836"/>
      <c r="N43" s="836"/>
      <c r="O43" s="836"/>
      <c r="P43" s="837"/>
      <c r="Q43" s="838"/>
      <c r="R43" s="839"/>
      <c r="S43" s="839"/>
      <c r="T43" s="839"/>
      <c r="U43" s="839"/>
      <c r="V43" s="839"/>
      <c r="W43" s="839"/>
      <c r="X43" s="839"/>
      <c r="Y43" s="839"/>
      <c r="Z43" s="839"/>
      <c r="AA43" s="839"/>
      <c r="AB43" s="839"/>
      <c r="AC43" s="839"/>
      <c r="AD43" s="839"/>
      <c r="AE43" s="840"/>
      <c r="AF43" s="841"/>
      <c r="AG43" s="842"/>
      <c r="AH43" s="842"/>
      <c r="AI43" s="842"/>
      <c r="AJ43" s="843"/>
      <c r="AK43" s="908"/>
      <c r="AL43" s="909"/>
      <c r="AM43" s="909"/>
      <c r="AN43" s="909"/>
      <c r="AO43" s="909"/>
      <c r="AP43" s="909"/>
      <c r="AQ43" s="909"/>
      <c r="AR43" s="909"/>
      <c r="AS43" s="909"/>
      <c r="AT43" s="909"/>
      <c r="AU43" s="909"/>
      <c r="AV43" s="909"/>
      <c r="AW43" s="909"/>
      <c r="AX43" s="909"/>
      <c r="AY43" s="909"/>
      <c r="AZ43" s="910"/>
      <c r="BA43" s="910"/>
      <c r="BB43" s="910"/>
      <c r="BC43" s="910"/>
      <c r="BD43" s="910"/>
      <c r="BE43" s="906"/>
      <c r="BF43" s="906"/>
      <c r="BG43" s="906"/>
      <c r="BH43" s="906"/>
      <c r="BI43" s="907"/>
      <c r="BJ43" s="252"/>
      <c r="BK43" s="252"/>
      <c r="BL43" s="252"/>
      <c r="BM43" s="252"/>
      <c r="BN43" s="252"/>
      <c r="BO43" s="265"/>
      <c r="BP43" s="265"/>
      <c r="BQ43" s="262">
        <v>37</v>
      </c>
      <c r="BR43" s="263"/>
      <c r="BS43" s="848"/>
      <c r="BT43" s="849"/>
      <c r="BU43" s="849"/>
      <c r="BV43" s="849"/>
      <c r="BW43" s="849"/>
      <c r="BX43" s="849"/>
      <c r="BY43" s="849"/>
      <c r="BZ43" s="849"/>
      <c r="CA43" s="849"/>
      <c r="CB43" s="849"/>
      <c r="CC43" s="849"/>
      <c r="CD43" s="849"/>
      <c r="CE43" s="849"/>
      <c r="CF43" s="849"/>
      <c r="CG43" s="850"/>
      <c r="CH43" s="859"/>
      <c r="CI43" s="860"/>
      <c r="CJ43" s="860"/>
      <c r="CK43" s="860"/>
      <c r="CL43" s="861"/>
      <c r="CM43" s="859"/>
      <c r="CN43" s="860"/>
      <c r="CO43" s="860"/>
      <c r="CP43" s="860"/>
      <c r="CQ43" s="861"/>
      <c r="CR43" s="859"/>
      <c r="CS43" s="860"/>
      <c r="CT43" s="860"/>
      <c r="CU43" s="860"/>
      <c r="CV43" s="861"/>
      <c r="CW43" s="859"/>
      <c r="CX43" s="860"/>
      <c r="CY43" s="860"/>
      <c r="CZ43" s="860"/>
      <c r="DA43" s="861"/>
      <c r="DB43" s="859"/>
      <c r="DC43" s="860"/>
      <c r="DD43" s="860"/>
      <c r="DE43" s="860"/>
      <c r="DF43" s="861"/>
      <c r="DG43" s="859"/>
      <c r="DH43" s="860"/>
      <c r="DI43" s="860"/>
      <c r="DJ43" s="860"/>
      <c r="DK43" s="861"/>
      <c r="DL43" s="859"/>
      <c r="DM43" s="860"/>
      <c r="DN43" s="860"/>
      <c r="DO43" s="860"/>
      <c r="DP43" s="861"/>
      <c r="DQ43" s="859"/>
      <c r="DR43" s="860"/>
      <c r="DS43" s="860"/>
      <c r="DT43" s="860"/>
      <c r="DU43" s="861"/>
      <c r="DV43" s="862"/>
      <c r="DW43" s="863"/>
      <c r="DX43" s="863"/>
      <c r="DY43" s="863"/>
      <c r="DZ43" s="864"/>
      <c r="EA43" s="246"/>
    </row>
    <row r="44" spans="1:131" s="247" customFormat="1" ht="26.25" customHeight="1" x14ac:dyDescent="0.15">
      <c r="A44" s="261">
        <v>17</v>
      </c>
      <c r="B44" s="835"/>
      <c r="C44" s="836"/>
      <c r="D44" s="836"/>
      <c r="E44" s="836"/>
      <c r="F44" s="836"/>
      <c r="G44" s="836"/>
      <c r="H44" s="836"/>
      <c r="I44" s="836"/>
      <c r="J44" s="836"/>
      <c r="K44" s="836"/>
      <c r="L44" s="836"/>
      <c r="M44" s="836"/>
      <c r="N44" s="836"/>
      <c r="O44" s="836"/>
      <c r="P44" s="837"/>
      <c r="Q44" s="838"/>
      <c r="R44" s="839"/>
      <c r="S44" s="839"/>
      <c r="T44" s="839"/>
      <c r="U44" s="839"/>
      <c r="V44" s="839"/>
      <c r="W44" s="839"/>
      <c r="X44" s="839"/>
      <c r="Y44" s="839"/>
      <c r="Z44" s="839"/>
      <c r="AA44" s="839"/>
      <c r="AB44" s="839"/>
      <c r="AC44" s="839"/>
      <c r="AD44" s="839"/>
      <c r="AE44" s="840"/>
      <c r="AF44" s="841"/>
      <c r="AG44" s="842"/>
      <c r="AH44" s="842"/>
      <c r="AI44" s="842"/>
      <c r="AJ44" s="843"/>
      <c r="AK44" s="908"/>
      <c r="AL44" s="909"/>
      <c r="AM44" s="909"/>
      <c r="AN44" s="909"/>
      <c r="AO44" s="909"/>
      <c r="AP44" s="909"/>
      <c r="AQ44" s="909"/>
      <c r="AR44" s="909"/>
      <c r="AS44" s="909"/>
      <c r="AT44" s="909"/>
      <c r="AU44" s="909"/>
      <c r="AV44" s="909"/>
      <c r="AW44" s="909"/>
      <c r="AX44" s="909"/>
      <c r="AY44" s="909"/>
      <c r="AZ44" s="910"/>
      <c r="BA44" s="910"/>
      <c r="BB44" s="910"/>
      <c r="BC44" s="910"/>
      <c r="BD44" s="910"/>
      <c r="BE44" s="906"/>
      <c r="BF44" s="906"/>
      <c r="BG44" s="906"/>
      <c r="BH44" s="906"/>
      <c r="BI44" s="907"/>
      <c r="BJ44" s="252"/>
      <c r="BK44" s="252"/>
      <c r="BL44" s="252"/>
      <c r="BM44" s="252"/>
      <c r="BN44" s="252"/>
      <c r="BO44" s="265"/>
      <c r="BP44" s="265"/>
      <c r="BQ44" s="262">
        <v>38</v>
      </c>
      <c r="BR44" s="263"/>
      <c r="BS44" s="848"/>
      <c r="BT44" s="849"/>
      <c r="BU44" s="849"/>
      <c r="BV44" s="849"/>
      <c r="BW44" s="849"/>
      <c r="BX44" s="849"/>
      <c r="BY44" s="849"/>
      <c r="BZ44" s="849"/>
      <c r="CA44" s="849"/>
      <c r="CB44" s="849"/>
      <c r="CC44" s="849"/>
      <c r="CD44" s="849"/>
      <c r="CE44" s="849"/>
      <c r="CF44" s="849"/>
      <c r="CG44" s="850"/>
      <c r="CH44" s="859"/>
      <c r="CI44" s="860"/>
      <c r="CJ44" s="860"/>
      <c r="CK44" s="860"/>
      <c r="CL44" s="861"/>
      <c r="CM44" s="859"/>
      <c r="CN44" s="860"/>
      <c r="CO44" s="860"/>
      <c r="CP44" s="860"/>
      <c r="CQ44" s="861"/>
      <c r="CR44" s="859"/>
      <c r="CS44" s="860"/>
      <c r="CT44" s="860"/>
      <c r="CU44" s="860"/>
      <c r="CV44" s="861"/>
      <c r="CW44" s="859"/>
      <c r="CX44" s="860"/>
      <c r="CY44" s="860"/>
      <c r="CZ44" s="860"/>
      <c r="DA44" s="861"/>
      <c r="DB44" s="859"/>
      <c r="DC44" s="860"/>
      <c r="DD44" s="860"/>
      <c r="DE44" s="860"/>
      <c r="DF44" s="861"/>
      <c r="DG44" s="859"/>
      <c r="DH44" s="860"/>
      <c r="DI44" s="860"/>
      <c r="DJ44" s="860"/>
      <c r="DK44" s="861"/>
      <c r="DL44" s="859"/>
      <c r="DM44" s="860"/>
      <c r="DN44" s="860"/>
      <c r="DO44" s="860"/>
      <c r="DP44" s="861"/>
      <c r="DQ44" s="859"/>
      <c r="DR44" s="860"/>
      <c r="DS44" s="860"/>
      <c r="DT44" s="860"/>
      <c r="DU44" s="861"/>
      <c r="DV44" s="862"/>
      <c r="DW44" s="863"/>
      <c r="DX44" s="863"/>
      <c r="DY44" s="863"/>
      <c r="DZ44" s="864"/>
      <c r="EA44" s="246"/>
    </row>
    <row r="45" spans="1:131" s="247" customFormat="1" ht="26.25" customHeight="1" x14ac:dyDescent="0.15">
      <c r="A45" s="261">
        <v>18</v>
      </c>
      <c r="B45" s="835"/>
      <c r="C45" s="836"/>
      <c r="D45" s="836"/>
      <c r="E45" s="836"/>
      <c r="F45" s="836"/>
      <c r="G45" s="836"/>
      <c r="H45" s="836"/>
      <c r="I45" s="836"/>
      <c r="J45" s="836"/>
      <c r="K45" s="836"/>
      <c r="L45" s="836"/>
      <c r="M45" s="836"/>
      <c r="N45" s="836"/>
      <c r="O45" s="836"/>
      <c r="P45" s="837"/>
      <c r="Q45" s="838"/>
      <c r="R45" s="839"/>
      <c r="S45" s="839"/>
      <c r="T45" s="839"/>
      <c r="U45" s="839"/>
      <c r="V45" s="839"/>
      <c r="W45" s="839"/>
      <c r="X45" s="839"/>
      <c r="Y45" s="839"/>
      <c r="Z45" s="839"/>
      <c r="AA45" s="839"/>
      <c r="AB45" s="839"/>
      <c r="AC45" s="839"/>
      <c r="AD45" s="839"/>
      <c r="AE45" s="840"/>
      <c r="AF45" s="841"/>
      <c r="AG45" s="842"/>
      <c r="AH45" s="842"/>
      <c r="AI45" s="842"/>
      <c r="AJ45" s="843"/>
      <c r="AK45" s="908"/>
      <c r="AL45" s="909"/>
      <c r="AM45" s="909"/>
      <c r="AN45" s="909"/>
      <c r="AO45" s="909"/>
      <c r="AP45" s="909"/>
      <c r="AQ45" s="909"/>
      <c r="AR45" s="909"/>
      <c r="AS45" s="909"/>
      <c r="AT45" s="909"/>
      <c r="AU45" s="909"/>
      <c r="AV45" s="909"/>
      <c r="AW45" s="909"/>
      <c r="AX45" s="909"/>
      <c r="AY45" s="909"/>
      <c r="AZ45" s="910"/>
      <c r="BA45" s="910"/>
      <c r="BB45" s="910"/>
      <c r="BC45" s="910"/>
      <c r="BD45" s="910"/>
      <c r="BE45" s="906"/>
      <c r="BF45" s="906"/>
      <c r="BG45" s="906"/>
      <c r="BH45" s="906"/>
      <c r="BI45" s="907"/>
      <c r="BJ45" s="252"/>
      <c r="BK45" s="252"/>
      <c r="BL45" s="252"/>
      <c r="BM45" s="252"/>
      <c r="BN45" s="252"/>
      <c r="BO45" s="265"/>
      <c r="BP45" s="265"/>
      <c r="BQ45" s="262">
        <v>39</v>
      </c>
      <c r="BR45" s="263"/>
      <c r="BS45" s="848"/>
      <c r="BT45" s="849"/>
      <c r="BU45" s="849"/>
      <c r="BV45" s="849"/>
      <c r="BW45" s="849"/>
      <c r="BX45" s="849"/>
      <c r="BY45" s="849"/>
      <c r="BZ45" s="849"/>
      <c r="CA45" s="849"/>
      <c r="CB45" s="849"/>
      <c r="CC45" s="849"/>
      <c r="CD45" s="849"/>
      <c r="CE45" s="849"/>
      <c r="CF45" s="849"/>
      <c r="CG45" s="850"/>
      <c r="CH45" s="859"/>
      <c r="CI45" s="860"/>
      <c r="CJ45" s="860"/>
      <c r="CK45" s="860"/>
      <c r="CL45" s="861"/>
      <c r="CM45" s="859"/>
      <c r="CN45" s="860"/>
      <c r="CO45" s="860"/>
      <c r="CP45" s="860"/>
      <c r="CQ45" s="861"/>
      <c r="CR45" s="859"/>
      <c r="CS45" s="860"/>
      <c r="CT45" s="860"/>
      <c r="CU45" s="860"/>
      <c r="CV45" s="861"/>
      <c r="CW45" s="859"/>
      <c r="CX45" s="860"/>
      <c r="CY45" s="860"/>
      <c r="CZ45" s="860"/>
      <c r="DA45" s="861"/>
      <c r="DB45" s="859"/>
      <c r="DC45" s="860"/>
      <c r="DD45" s="860"/>
      <c r="DE45" s="860"/>
      <c r="DF45" s="861"/>
      <c r="DG45" s="859"/>
      <c r="DH45" s="860"/>
      <c r="DI45" s="860"/>
      <c r="DJ45" s="860"/>
      <c r="DK45" s="861"/>
      <c r="DL45" s="859"/>
      <c r="DM45" s="860"/>
      <c r="DN45" s="860"/>
      <c r="DO45" s="860"/>
      <c r="DP45" s="861"/>
      <c r="DQ45" s="859"/>
      <c r="DR45" s="860"/>
      <c r="DS45" s="860"/>
      <c r="DT45" s="860"/>
      <c r="DU45" s="861"/>
      <c r="DV45" s="862"/>
      <c r="DW45" s="863"/>
      <c r="DX45" s="863"/>
      <c r="DY45" s="863"/>
      <c r="DZ45" s="864"/>
      <c r="EA45" s="246"/>
    </row>
    <row r="46" spans="1:131" s="247" customFormat="1" ht="26.25" customHeight="1" x14ac:dyDescent="0.15">
      <c r="A46" s="261">
        <v>19</v>
      </c>
      <c r="B46" s="835"/>
      <c r="C46" s="836"/>
      <c r="D46" s="836"/>
      <c r="E46" s="836"/>
      <c r="F46" s="836"/>
      <c r="G46" s="836"/>
      <c r="H46" s="836"/>
      <c r="I46" s="836"/>
      <c r="J46" s="836"/>
      <c r="K46" s="836"/>
      <c r="L46" s="836"/>
      <c r="M46" s="836"/>
      <c r="N46" s="836"/>
      <c r="O46" s="836"/>
      <c r="P46" s="837"/>
      <c r="Q46" s="838"/>
      <c r="R46" s="839"/>
      <c r="S46" s="839"/>
      <c r="T46" s="839"/>
      <c r="U46" s="839"/>
      <c r="V46" s="839"/>
      <c r="W46" s="839"/>
      <c r="X46" s="839"/>
      <c r="Y46" s="839"/>
      <c r="Z46" s="839"/>
      <c r="AA46" s="839"/>
      <c r="AB46" s="839"/>
      <c r="AC46" s="839"/>
      <c r="AD46" s="839"/>
      <c r="AE46" s="840"/>
      <c r="AF46" s="841"/>
      <c r="AG46" s="842"/>
      <c r="AH46" s="842"/>
      <c r="AI46" s="842"/>
      <c r="AJ46" s="843"/>
      <c r="AK46" s="908"/>
      <c r="AL46" s="909"/>
      <c r="AM46" s="909"/>
      <c r="AN46" s="909"/>
      <c r="AO46" s="909"/>
      <c r="AP46" s="909"/>
      <c r="AQ46" s="909"/>
      <c r="AR46" s="909"/>
      <c r="AS46" s="909"/>
      <c r="AT46" s="909"/>
      <c r="AU46" s="909"/>
      <c r="AV46" s="909"/>
      <c r="AW46" s="909"/>
      <c r="AX46" s="909"/>
      <c r="AY46" s="909"/>
      <c r="AZ46" s="910"/>
      <c r="BA46" s="910"/>
      <c r="BB46" s="910"/>
      <c r="BC46" s="910"/>
      <c r="BD46" s="910"/>
      <c r="BE46" s="906"/>
      <c r="BF46" s="906"/>
      <c r="BG46" s="906"/>
      <c r="BH46" s="906"/>
      <c r="BI46" s="907"/>
      <c r="BJ46" s="252"/>
      <c r="BK46" s="252"/>
      <c r="BL46" s="252"/>
      <c r="BM46" s="252"/>
      <c r="BN46" s="252"/>
      <c r="BO46" s="265"/>
      <c r="BP46" s="265"/>
      <c r="BQ46" s="262">
        <v>40</v>
      </c>
      <c r="BR46" s="263"/>
      <c r="BS46" s="848"/>
      <c r="BT46" s="849"/>
      <c r="BU46" s="849"/>
      <c r="BV46" s="849"/>
      <c r="BW46" s="849"/>
      <c r="BX46" s="849"/>
      <c r="BY46" s="849"/>
      <c r="BZ46" s="849"/>
      <c r="CA46" s="849"/>
      <c r="CB46" s="849"/>
      <c r="CC46" s="849"/>
      <c r="CD46" s="849"/>
      <c r="CE46" s="849"/>
      <c r="CF46" s="849"/>
      <c r="CG46" s="850"/>
      <c r="CH46" s="859"/>
      <c r="CI46" s="860"/>
      <c r="CJ46" s="860"/>
      <c r="CK46" s="860"/>
      <c r="CL46" s="861"/>
      <c r="CM46" s="859"/>
      <c r="CN46" s="860"/>
      <c r="CO46" s="860"/>
      <c r="CP46" s="860"/>
      <c r="CQ46" s="861"/>
      <c r="CR46" s="859"/>
      <c r="CS46" s="860"/>
      <c r="CT46" s="860"/>
      <c r="CU46" s="860"/>
      <c r="CV46" s="861"/>
      <c r="CW46" s="859"/>
      <c r="CX46" s="860"/>
      <c r="CY46" s="860"/>
      <c r="CZ46" s="860"/>
      <c r="DA46" s="861"/>
      <c r="DB46" s="859"/>
      <c r="DC46" s="860"/>
      <c r="DD46" s="860"/>
      <c r="DE46" s="860"/>
      <c r="DF46" s="861"/>
      <c r="DG46" s="859"/>
      <c r="DH46" s="860"/>
      <c r="DI46" s="860"/>
      <c r="DJ46" s="860"/>
      <c r="DK46" s="861"/>
      <c r="DL46" s="859"/>
      <c r="DM46" s="860"/>
      <c r="DN46" s="860"/>
      <c r="DO46" s="860"/>
      <c r="DP46" s="861"/>
      <c r="DQ46" s="859"/>
      <c r="DR46" s="860"/>
      <c r="DS46" s="860"/>
      <c r="DT46" s="860"/>
      <c r="DU46" s="861"/>
      <c r="DV46" s="862"/>
      <c r="DW46" s="863"/>
      <c r="DX46" s="863"/>
      <c r="DY46" s="863"/>
      <c r="DZ46" s="864"/>
      <c r="EA46" s="246"/>
    </row>
    <row r="47" spans="1:131" s="247" customFormat="1" ht="26.25" customHeight="1" x14ac:dyDescent="0.15">
      <c r="A47" s="261">
        <v>20</v>
      </c>
      <c r="B47" s="835"/>
      <c r="C47" s="836"/>
      <c r="D47" s="836"/>
      <c r="E47" s="836"/>
      <c r="F47" s="836"/>
      <c r="G47" s="836"/>
      <c r="H47" s="836"/>
      <c r="I47" s="836"/>
      <c r="J47" s="836"/>
      <c r="K47" s="836"/>
      <c r="L47" s="836"/>
      <c r="M47" s="836"/>
      <c r="N47" s="836"/>
      <c r="O47" s="836"/>
      <c r="P47" s="837"/>
      <c r="Q47" s="838"/>
      <c r="R47" s="839"/>
      <c r="S47" s="839"/>
      <c r="T47" s="839"/>
      <c r="U47" s="839"/>
      <c r="V47" s="839"/>
      <c r="W47" s="839"/>
      <c r="X47" s="839"/>
      <c r="Y47" s="839"/>
      <c r="Z47" s="839"/>
      <c r="AA47" s="839"/>
      <c r="AB47" s="839"/>
      <c r="AC47" s="839"/>
      <c r="AD47" s="839"/>
      <c r="AE47" s="840"/>
      <c r="AF47" s="841"/>
      <c r="AG47" s="842"/>
      <c r="AH47" s="842"/>
      <c r="AI47" s="842"/>
      <c r="AJ47" s="843"/>
      <c r="AK47" s="908"/>
      <c r="AL47" s="909"/>
      <c r="AM47" s="909"/>
      <c r="AN47" s="909"/>
      <c r="AO47" s="909"/>
      <c r="AP47" s="909"/>
      <c r="AQ47" s="909"/>
      <c r="AR47" s="909"/>
      <c r="AS47" s="909"/>
      <c r="AT47" s="909"/>
      <c r="AU47" s="909"/>
      <c r="AV47" s="909"/>
      <c r="AW47" s="909"/>
      <c r="AX47" s="909"/>
      <c r="AY47" s="909"/>
      <c r="AZ47" s="910"/>
      <c r="BA47" s="910"/>
      <c r="BB47" s="910"/>
      <c r="BC47" s="910"/>
      <c r="BD47" s="910"/>
      <c r="BE47" s="906"/>
      <c r="BF47" s="906"/>
      <c r="BG47" s="906"/>
      <c r="BH47" s="906"/>
      <c r="BI47" s="907"/>
      <c r="BJ47" s="252"/>
      <c r="BK47" s="252"/>
      <c r="BL47" s="252"/>
      <c r="BM47" s="252"/>
      <c r="BN47" s="252"/>
      <c r="BO47" s="265"/>
      <c r="BP47" s="265"/>
      <c r="BQ47" s="262">
        <v>41</v>
      </c>
      <c r="BR47" s="263"/>
      <c r="BS47" s="848"/>
      <c r="BT47" s="849"/>
      <c r="BU47" s="849"/>
      <c r="BV47" s="849"/>
      <c r="BW47" s="849"/>
      <c r="BX47" s="849"/>
      <c r="BY47" s="849"/>
      <c r="BZ47" s="849"/>
      <c r="CA47" s="849"/>
      <c r="CB47" s="849"/>
      <c r="CC47" s="849"/>
      <c r="CD47" s="849"/>
      <c r="CE47" s="849"/>
      <c r="CF47" s="849"/>
      <c r="CG47" s="850"/>
      <c r="CH47" s="859"/>
      <c r="CI47" s="860"/>
      <c r="CJ47" s="860"/>
      <c r="CK47" s="860"/>
      <c r="CL47" s="861"/>
      <c r="CM47" s="859"/>
      <c r="CN47" s="860"/>
      <c r="CO47" s="860"/>
      <c r="CP47" s="860"/>
      <c r="CQ47" s="861"/>
      <c r="CR47" s="859"/>
      <c r="CS47" s="860"/>
      <c r="CT47" s="860"/>
      <c r="CU47" s="860"/>
      <c r="CV47" s="861"/>
      <c r="CW47" s="859"/>
      <c r="CX47" s="860"/>
      <c r="CY47" s="860"/>
      <c r="CZ47" s="860"/>
      <c r="DA47" s="861"/>
      <c r="DB47" s="859"/>
      <c r="DC47" s="860"/>
      <c r="DD47" s="860"/>
      <c r="DE47" s="860"/>
      <c r="DF47" s="861"/>
      <c r="DG47" s="859"/>
      <c r="DH47" s="860"/>
      <c r="DI47" s="860"/>
      <c r="DJ47" s="860"/>
      <c r="DK47" s="861"/>
      <c r="DL47" s="859"/>
      <c r="DM47" s="860"/>
      <c r="DN47" s="860"/>
      <c r="DO47" s="860"/>
      <c r="DP47" s="861"/>
      <c r="DQ47" s="859"/>
      <c r="DR47" s="860"/>
      <c r="DS47" s="860"/>
      <c r="DT47" s="860"/>
      <c r="DU47" s="861"/>
      <c r="DV47" s="862"/>
      <c r="DW47" s="863"/>
      <c r="DX47" s="863"/>
      <c r="DY47" s="863"/>
      <c r="DZ47" s="864"/>
      <c r="EA47" s="246"/>
    </row>
    <row r="48" spans="1:131" s="247" customFormat="1" ht="26.25" customHeight="1" x14ac:dyDescent="0.15">
      <c r="A48" s="261">
        <v>21</v>
      </c>
      <c r="B48" s="835"/>
      <c r="C48" s="836"/>
      <c r="D48" s="836"/>
      <c r="E48" s="836"/>
      <c r="F48" s="836"/>
      <c r="G48" s="836"/>
      <c r="H48" s="836"/>
      <c r="I48" s="836"/>
      <c r="J48" s="836"/>
      <c r="K48" s="836"/>
      <c r="L48" s="836"/>
      <c r="M48" s="836"/>
      <c r="N48" s="836"/>
      <c r="O48" s="836"/>
      <c r="P48" s="837"/>
      <c r="Q48" s="838"/>
      <c r="R48" s="839"/>
      <c r="S48" s="839"/>
      <c r="T48" s="839"/>
      <c r="U48" s="839"/>
      <c r="V48" s="839"/>
      <c r="W48" s="839"/>
      <c r="X48" s="839"/>
      <c r="Y48" s="839"/>
      <c r="Z48" s="839"/>
      <c r="AA48" s="839"/>
      <c r="AB48" s="839"/>
      <c r="AC48" s="839"/>
      <c r="AD48" s="839"/>
      <c r="AE48" s="840"/>
      <c r="AF48" s="841"/>
      <c r="AG48" s="842"/>
      <c r="AH48" s="842"/>
      <c r="AI48" s="842"/>
      <c r="AJ48" s="843"/>
      <c r="AK48" s="908"/>
      <c r="AL48" s="909"/>
      <c r="AM48" s="909"/>
      <c r="AN48" s="909"/>
      <c r="AO48" s="909"/>
      <c r="AP48" s="909"/>
      <c r="AQ48" s="909"/>
      <c r="AR48" s="909"/>
      <c r="AS48" s="909"/>
      <c r="AT48" s="909"/>
      <c r="AU48" s="909"/>
      <c r="AV48" s="909"/>
      <c r="AW48" s="909"/>
      <c r="AX48" s="909"/>
      <c r="AY48" s="909"/>
      <c r="AZ48" s="910"/>
      <c r="BA48" s="910"/>
      <c r="BB48" s="910"/>
      <c r="BC48" s="910"/>
      <c r="BD48" s="910"/>
      <c r="BE48" s="906"/>
      <c r="BF48" s="906"/>
      <c r="BG48" s="906"/>
      <c r="BH48" s="906"/>
      <c r="BI48" s="907"/>
      <c r="BJ48" s="252"/>
      <c r="BK48" s="252"/>
      <c r="BL48" s="252"/>
      <c r="BM48" s="252"/>
      <c r="BN48" s="252"/>
      <c r="BO48" s="265"/>
      <c r="BP48" s="265"/>
      <c r="BQ48" s="262">
        <v>42</v>
      </c>
      <c r="BR48" s="263"/>
      <c r="BS48" s="848"/>
      <c r="BT48" s="849"/>
      <c r="BU48" s="849"/>
      <c r="BV48" s="849"/>
      <c r="BW48" s="849"/>
      <c r="BX48" s="849"/>
      <c r="BY48" s="849"/>
      <c r="BZ48" s="849"/>
      <c r="CA48" s="849"/>
      <c r="CB48" s="849"/>
      <c r="CC48" s="849"/>
      <c r="CD48" s="849"/>
      <c r="CE48" s="849"/>
      <c r="CF48" s="849"/>
      <c r="CG48" s="850"/>
      <c r="CH48" s="859"/>
      <c r="CI48" s="860"/>
      <c r="CJ48" s="860"/>
      <c r="CK48" s="860"/>
      <c r="CL48" s="861"/>
      <c r="CM48" s="859"/>
      <c r="CN48" s="860"/>
      <c r="CO48" s="860"/>
      <c r="CP48" s="860"/>
      <c r="CQ48" s="861"/>
      <c r="CR48" s="859"/>
      <c r="CS48" s="860"/>
      <c r="CT48" s="860"/>
      <c r="CU48" s="860"/>
      <c r="CV48" s="861"/>
      <c r="CW48" s="859"/>
      <c r="CX48" s="860"/>
      <c r="CY48" s="860"/>
      <c r="CZ48" s="860"/>
      <c r="DA48" s="861"/>
      <c r="DB48" s="859"/>
      <c r="DC48" s="860"/>
      <c r="DD48" s="860"/>
      <c r="DE48" s="860"/>
      <c r="DF48" s="861"/>
      <c r="DG48" s="859"/>
      <c r="DH48" s="860"/>
      <c r="DI48" s="860"/>
      <c r="DJ48" s="860"/>
      <c r="DK48" s="861"/>
      <c r="DL48" s="859"/>
      <c r="DM48" s="860"/>
      <c r="DN48" s="860"/>
      <c r="DO48" s="860"/>
      <c r="DP48" s="861"/>
      <c r="DQ48" s="859"/>
      <c r="DR48" s="860"/>
      <c r="DS48" s="860"/>
      <c r="DT48" s="860"/>
      <c r="DU48" s="861"/>
      <c r="DV48" s="862"/>
      <c r="DW48" s="863"/>
      <c r="DX48" s="863"/>
      <c r="DY48" s="863"/>
      <c r="DZ48" s="864"/>
      <c r="EA48" s="246"/>
    </row>
    <row r="49" spans="1:131" s="247" customFormat="1" ht="26.25" customHeight="1" x14ac:dyDescent="0.15">
      <c r="A49" s="261">
        <v>22</v>
      </c>
      <c r="B49" s="835"/>
      <c r="C49" s="836"/>
      <c r="D49" s="836"/>
      <c r="E49" s="836"/>
      <c r="F49" s="836"/>
      <c r="G49" s="836"/>
      <c r="H49" s="836"/>
      <c r="I49" s="836"/>
      <c r="J49" s="836"/>
      <c r="K49" s="836"/>
      <c r="L49" s="836"/>
      <c r="M49" s="836"/>
      <c r="N49" s="836"/>
      <c r="O49" s="836"/>
      <c r="P49" s="837"/>
      <c r="Q49" s="838"/>
      <c r="R49" s="839"/>
      <c r="S49" s="839"/>
      <c r="T49" s="839"/>
      <c r="U49" s="839"/>
      <c r="V49" s="839"/>
      <c r="W49" s="839"/>
      <c r="X49" s="839"/>
      <c r="Y49" s="839"/>
      <c r="Z49" s="839"/>
      <c r="AA49" s="839"/>
      <c r="AB49" s="839"/>
      <c r="AC49" s="839"/>
      <c r="AD49" s="839"/>
      <c r="AE49" s="840"/>
      <c r="AF49" s="841"/>
      <c r="AG49" s="842"/>
      <c r="AH49" s="842"/>
      <c r="AI49" s="842"/>
      <c r="AJ49" s="843"/>
      <c r="AK49" s="908"/>
      <c r="AL49" s="909"/>
      <c r="AM49" s="909"/>
      <c r="AN49" s="909"/>
      <c r="AO49" s="909"/>
      <c r="AP49" s="909"/>
      <c r="AQ49" s="909"/>
      <c r="AR49" s="909"/>
      <c r="AS49" s="909"/>
      <c r="AT49" s="909"/>
      <c r="AU49" s="909"/>
      <c r="AV49" s="909"/>
      <c r="AW49" s="909"/>
      <c r="AX49" s="909"/>
      <c r="AY49" s="909"/>
      <c r="AZ49" s="910"/>
      <c r="BA49" s="910"/>
      <c r="BB49" s="910"/>
      <c r="BC49" s="910"/>
      <c r="BD49" s="910"/>
      <c r="BE49" s="906"/>
      <c r="BF49" s="906"/>
      <c r="BG49" s="906"/>
      <c r="BH49" s="906"/>
      <c r="BI49" s="907"/>
      <c r="BJ49" s="252"/>
      <c r="BK49" s="252"/>
      <c r="BL49" s="252"/>
      <c r="BM49" s="252"/>
      <c r="BN49" s="252"/>
      <c r="BO49" s="265"/>
      <c r="BP49" s="265"/>
      <c r="BQ49" s="262">
        <v>43</v>
      </c>
      <c r="BR49" s="263"/>
      <c r="BS49" s="848"/>
      <c r="BT49" s="849"/>
      <c r="BU49" s="849"/>
      <c r="BV49" s="849"/>
      <c r="BW49" s="849"/>
      <c r="BX49" s="849"/>
      <c r="BY49" s="849"/>
      <c r="BZ49" s="849"/>
      <c r="CA49" s="849"/>
      <c r="CB49" s="849"/>
      <c r="CC49" s="849"/>
      <c r="CD49" s="849"/>
      <c r="CE49" s="849"/>
      <c r="CF49" s="849"/>
      <c r="CG49" s="850"/>
      <c r="CH49" s="859"/>
      <c r="CI49" s="860"/>
      <c r="CJ49" s="860"/>
      <c r="CK49" s="860"/>
      <c r="CL49" s="861"/>
      <c r="CM49" s="859"/>
      <c r="CN49" s="860"/>
      <c r="CO49" s="860"/>
      <c r="CP49" s="860"/>
      <c r="CQ49" s="861"/>
      <c r="CR49" s="859"/>
      <c r="CS49" s="860"/>
      <c r="CT49" s="860"/>
      <c r="CU49" s="860"/>
      <c r="CV49" s="861"/>
      <c r="CW49" s="859"/>
      <c r="CX49" s="860"/>
      <c r="CY49" s="860"/>
      <c r="CZ49" s="860"/>
      <c r="DA49" s="861"/>
      <c r="DB49" s="859"/>
      <c r="DC49" s="860"/>
      <c r="DD49" s="860"/>
      <c r="DE49" s="860"/>
      <c r="DF49" s="861"/>
      <c r="DG49" s="859"/>
      <c r="DH49" s="860"/>
      <c r="DI49" s="860"/>
      <c r="DJ49" s="860"/>
      <c r="DK49" s="861"/>
      <c r="DL49" s="859"/>
      <c r="DM49" s="860"/>
      <c r="DN49" s="860"/>
      <c r="DO49" s="860"/>
      <c r="DP49" s="861"/>
      <c r="DQ49" s="859"/>
      <c r="DR49" s="860"/>
      <c r="DS49" s="860"/>
      <c r="DT49" s="860"/>
      <c r="DU49" s="861"/>
      <c r="DV49" s="862"/>
      <c r="DW49" s="863"/>
      <c r="DX49" s="863"/>
      <c r="DY49" s="863"/>
      <c r="DZ49" s="864"/>
      <c r="EA49" s="246"/>
    </row>
    <row r="50" spans="1:131" s="247" customFormat="1" ht="26.25" customHeight="1" x14ac:dyDescent="0.15">
      <c r="A50" s="261">
        <v>23</v>
      </c>
      <c r="B50" s="835"/>
      <c r="C50" s="836"/>
      <c r="D50" s="836"/>
      <c r="E50" s="836"/>
      <c r="F50" s="836"/>
      <c r="G50" s="836"/>
      <c r="H50" s="836"/>
      <c r="I50" s="836"/>
      <c r="J50" s="836"/>
      <c r="K50" s="836"/>
      <c r="L50" s="836"/>
      <c r="M50" s="836"/>
      <c r="N50" s="836"/>
      <c r="O50" s="836"/>
      <c r="P50" s="837"/>
      <c r="Q50" s="911"/>
      <c r="R50" s="912"/>
      <c r="S50" s="912"/>
      <c r="T50" s="912"/>
      <c r="U50" s="912"/>
      <c r="V50" s="912"/>
      <c r="W50" s="912"/>
      <c r="X50" s="912"/>
      <c r="Y50" s="912"/>
      <c r="Z50" s="912"/>
      <c r="AA50" s="912"/>
      <c r="AB50" s="912"/>
      <c r="AC50" s="912"/>
      <c r="AD50" s="912"/>
      <c r="AE50" s="913"/>
      <c r="AF50" s="841"/>
      <c r="AG50" s="842"/>
      <c r="AH50" s="842"/>
      <c r="AI50" s="842"/>
      <c r="AJ50" s="843"/>
      <c r="AK50" s="914"/>
      <c r="AL50" s="912"/>
      <c r="AM50" s="912"/>
      <c r="AN50" s="912"/>
      <c r="AO50" s="912"/>
      <c r="AP50" s="912"/>
      <c r="AQ50" s="912"/>
      <c r="AR50" s="912"/>
      <c r="AS50" s="912"/>
      <c r="AT50" s="912"/>
      <c r="AU50" s="912"/>
      <c r="AV50" s="912"/>
      <c r="AW50" s="912"/>
      <c r="AX50" s="912"/>
      <c r="AY50" s="912"/>
      <c r="AZ50" s="915"/>
      <c r="BA50" s="915"/>
      <c r="BB50" s="915"/>
      <c r="BC50" s="915"/>
      <c r="BD50" s="915"/>
      <c r="BE50" s="906"/>
      <c r="BF50" s="906"/>
      <c r="BG50" s="906"/>
      <c r="BH50" s="906"/>
      <c r="BI50" s="907"/>
      <c r="BJ50" s="252"/>
      <c r="BK50" s="252"/>
      <c r="BL50" s="252"/>
      <c r="BM50" s="252"/>
      <c r="BN50" s="252"/>
      <c r="BO50" s="265"/>
      <c r="BP50" s="265"/>
      <c r="BQ50" s="262">
        <v>44</v>
      </c>
      <c r="BR50" s="263"/>
      <c r="BS50" s="848"/>
      <c r="BT50" s="849"/>
      <c r="BU50" s="849"/>
      <c r="BV50" s="849"/>
      <c r="BW50" s="849"/>
      <c r="BX50" s="849"/>
      <c r="BY50" s="849"/>
      <c r="BZ50" s="849"/>
      <c r="CA50" s="849"/>
      <c r="CB50" s="849"/>
      <c r="CC50" s="849"/>
      <c r="CD50" s="849"/>
      <c r="CE50" s="849"/>
      <c r="CF50" s="849"/>
      <c r="CG50" s="850"/>
      <c r="CH50" s="859"/>
      <c r="CI50" s="860"/>
      <c r="CJ50" s="860"/>
      <c r="CK50" s="860"/>
      <c r="CL50" s="861"/>
      <c r="CM50" s="859"/>
      <c r="CN50" s="860"/>
      <c r="CO50" s="860"/>
      <c r="CP50" s="860"/>
      <c r="CQ50" s="861"/>
      <c r="CR50" s="859"/>
      <c r="CS50" s="860"/>
      <c r="CT50" s="860"/>
      <c r="CU50" s="860"/>
      <c r="CV50" s="861"/>
      <c r="CW50" s="859"/>
      <c r="CX50" s="860"/>
      <c r="CY50" s="860"/>
      <c r="CZ50" s="860"/>
      <c r="DA50" s="861"/>
      <c r="DB50" s="859"/>
      <c r="DC50" s="860"/>
      <c r="DD50" s="860"/>
      <c r="DE50" s="860"/>
      <c r="DF50" s="861"/>
      <c r="DG50" s="859"/>
      <c r="DH50" s="860"/>
      <c r="DI50" s="860"/>
      <c r="DJ50" s="860"/>
      <c r="DK50" s="861"/>
      <c r="DL50" s="859"/>
      <c r="DM50" s="860"/>
      <c r="DN50" s="860"/>
      <c r="DO50" s="860"/>
      <c r="DP50" s="861"/>
      <c r="DQ50" s="859"/>
      <c r="DR50" s="860"/>
      <c r="DS50" s="860"/>
      <c r="DT50" s="860"/>
      <c r="DU50" s="861"/>
      <c r="DV50" s="862"/>
      <c r="DW50" s="863"/>
      <c r="DX50" s="863"/>
      <c r="DY50" s="863"/>
      <c r="DZ50" s="864"/>
      <c r="EA50" s="246"/>
    </row>
    <row r="51" spans="1:131" s="247" customFormat="1" ht="26.25" customHeight="1" x14ac:dyDescent="0.15">
      <c r="A51" s="261">
        <v>24</v>
      </c>
      <c r="B51" s="835"/>
      <c r="C51" s="836"/>
      <c r="D51" s="836"/>
      <c r="E51" s="836"/>
      <c r="F51" s="836"/>
      <c r="G51" s="836"/>
      <c r="H51" s="836"/>
      <c r="I51" s="836"/>
      <c r="J51" s="836"/>
      <c r="K51" s="836"/>
      <c r="L51" s="836"/>
      <c r="M51" s="836"/>
      <c r="N51" s="836"/>
      <c r="O51" s="836"/>
      <c r="P51" s="837"/>
      <c r="Q51" s="911"/>
      <c r="R51" s="912"/>
      <c r="S51" s="912"/>
      <c r="T51" s="912"/>
      <c r="U51" s="912"/>
      <c r="V51" s="912"/>
      <c r="W51" s="912"/>
      <c r="X51" s="912"/>
      <c r="Y51" s="912"/>
      <c r="Z51" s="912"/>
      <c r="AA51" s="912"/>
      <c r="AB51" s="912"/>
      <c r="AC51" s="912"/>
      <c r="AD51" s="912"/>
      <c r="AE51" s="913"/>
      <c r="AF51" s="841"/>
      <c r="AG51" s="842"/>
      <c r="AH51" s="842"/>
      <c r="AI51" s="842"/>
      <c r="AJ51" s="843"/>
      <c r="AK51" s="914"/>
      <c r="AL51" s="912"/>
      <c r="AM51" s="912"/>
      <c r="AN51" s="912"/>
      <c r="AO51" s="912"/>
      <c r="AP51" s="912"/>
      <c r="AQ51" s="912"/>
      <c r="AR51" s="912"/>
      <c r="AS51" s="912"/>
      <c r="AT51" s="912"/>
      <c r="AU51" s="912"/>
      <c r="AV51" s="912"/>
      <c r="AW51" s="912"/>
      <c r="AX51" s="912"/>
      <c r="AY51" s="912"/>
      <c r="AZ51" s="915"/>
      <c r="BA51" s="915"/>
      <c r="BB51" s="915"/>
      <c r="BC51" s="915"/>
      <c r="BD51" s="915"/>
      <c r="BE51" s="906"/>
      <c r="BF51" s="906"/>
      <c r="BG51" s="906"/>
      <c r="BH51" s="906"/>
      <c r="BI51" s="907"/>
      <c r="BJ51" s="252"/>
      <c r="BK51" s="252"/>
      <c r="BL51" s="252"/>
      <c r="BM51" s="252"/>
      <c r="BN51" s="252"/>
      <c r="BO51" s="265"/>
      <c r="BP51" s="265"/>
      <c r="BQ51" s="262">
        <v>45</v>
      </c>
      <c r="BR51" s="263"/>
      <c r="BS51" s="848"/>
      <c r="BT51" s="849"/>
      <c r="BU51" s="849"/>
      <c r="BV51" s="849"/>
      <c r="BW51" s="849"/>
      <c r="BX51" s="849"/>
      <c r="BY51" s="849"/>
      <c r="BZ51" s="849"/>
      <c r="CA51" s="849"/>
      <c r="CB51" s="849"/>
      <c r="CC51" s="849"/>
      <c r="CD51" s="849"/>
      <c r="CE51" s="849"/>
      <c r="CF51" s="849"/>
      <c r="CG51" s="850"/>
      <c r="CH51" s="859"/>
      <c r="CI51" s="860"/>
      <c r="CJ51" s="860"/>
      <c r="CK51" s="860"/>
      <c r="CL51" s="861"/>
      <c r="CM51" s="859"/>
      <c r="CN51" s="860"/>
      <c r="CO51" s="860"/>
      <c r="CP51" s="860"/>
      <c r="CQ51" s="861"/>
      <c r="CR51" s="859"/>
      <c r="CS51" s="860"/>
      <c r="CT51" s="860"/>
      <c r="CU51" s="860"/>
      <c r="CV51" s="861"/>
      <c r="CW51" s="859"/>
      <c r="CX51" s="860"/>
      <c r="CY51" s="860"/>
      <c r="CZ51" s="860"/>
      <c r="DA51" s="861"/>
      <c r="DB51" s="859"/>
      <c r="DC51" s="860"/>
      <c r="DD51" s="860"/>
      <c r="DE51" s="860"/>
      <c r="DF51" s="861"/>
      <c r="DG51" s="859"/>
      <c r="DH51" s="860"/>
      <c r="DI51" s="860"/>
      <c r="DJ51" s="860"/>
      <c r="DK51" s="861"/>
      <c r="DL51" s="859"/>
      <c r="DM51" s="860"/>
      <c r="DN51" s="860"/>
      <c r="DO51" s="860"/>
      <c r="DP51" s="861"/>
      <c r="DQ51" s="859"/>
      <c r="DR51" s="860"/>
      <c r="DS51" s="860"/>
      <c r="DT51" s="860"/>
      <c r="DU51" s="861"/>
      <c r="DV51" s="862"/>
      <c r="DW51" s="863"/>
      <c r="DX51" s="863"/>
      <c r="DY51" s="863"/>
      <c r="DZ51" s="864"/>
      <c r="EA51" s="246"/>
    </row>
    <row r="52" spans="1:131" s="247" customFormat="1" ht="26.25" customHeight="1" x14ac:dyDescent="0.15">
      <c r="A52" s="261">
        <v>25</v>
      </c>
      <c r="B52" s="835"/>
      <c r="C52" s="836"/>
      <c r="D52" s="836"/>
      <c r="E52" s="836"/>
      <c r="F52" s="836"/>
      <c r="G52" s="836"/>
      <c r="H52" s="836"/>
      <c r="I52" s="836"/>
      <c r="J52" s="836"/>
      <c r="K52" s="836"/>
      <c r="L52" s="836"/>
      <c r="M52" s="836"/>
      <c r="N52" s="836"/>
      <c r="O52" s="836"/>
      <c r="P52" s="837"/>
      <c r="Q52" s="911"/>
      <c r="R52" s="912"/>
      <c r="S52" s="912"/>
      <c r="T52" s="912"/>
      <c r="U52" s="912"/>
      <c r="V52" s="912"/>
      <c r="W52" s="912"/>
      <c r="X52" s="912"/>
      <c r="Y52" s="912"/>
      <c r="Z52" s="912"/>
      <c r="AA52" s="912"/>
      <c r="AB52" s="912"/>
      <c r="AC52" s="912"/>
      <c r="AD52" s="912"/>
      <c r="AE52" s="913"/>
      <c r="AF52" s="841"/>
      <c r="AG52" s="842"/>
      <c r="AH52" s="842"/>
      <c r="AI52" s="842"/>
      <c r="AJ52" s="843"/>
      <c r="AK52" s="914"/>
      <c r="AL52" s="912"/>
      <c r="AM52" s="912"/>
      <c r="AN52" s="912"/>
      <c r="AO52" s="912"/>
      <c r="AP52" s="912"/>
      <c r="AQ52" s="912"/>
      <c r="AR52" s="912"/>
      <c r="AS52" s="912"/>
      <c r="AT52" s="912"/>
      <c r="AU52" s="912"/>
      <c r="AV52" s="912"/>
      <c r="AW52" s="912"/>
      <c r="AX52" s="912"/>
      <c r="AY52" s="912"/>
      <c r="AZ52" s="915"/>
      <c r="BA52" s="915"/>
      <c r="BB52" s="915"/>
      <c r="BC52" s="915"/>
      <c r="BD52" s="915"/>
      <c r="BE52" s="906"/>
      <c r="BF52" s="906"/>
      <c r="BG52" s="906"/>
      <c r="BH52" s="906"/>
      <c r="BI52" s="907"/>
      <c r="BJ52" s="252"/>
      <c r="BK52" s="252"/>
      <c r="BL52" s="252"/>
      <c r="BM52" s="252"/>
      <c r="BN52" s="252"/>
      <c r="BO52" s="265"/>
      <c r="BP52" s="265"/>
      <c r="BQ52" s="262">
        <v>46</v>
      </c>
      <c r="BR52" s="263"/>
      <c r="BS52" s="848"/>
      <c r="BT52" s="849"/>
      <c r="BU52" s="849"/>
      <c r="BV52" s="849"/>
      <c r="BW52" s="849"/>
      <c r="BX52" s="849"/>
      <c r="BY52" s="849"/>
      <c r="BZ52" s="849"/>
      <c r="CA52" s="849"/>
      <c r="CB52" s="849"/>
      <c r="CC52" s="849"/>
      <c r="CD52" s="849"/>
      <c r="CE52" s="849"/>
      <c r="CF52" s="849"/>
      <c r="CG52" s="850"/>
      <c r="CH52" s="859"/>
      <c r="CI52" s="860"/>
      <c r="CJ52" s="860"/>
      <c r="CK52" s="860"/>
      <c r="CL52" s="861"/>
      <c r="CM52" s="859"/>
      <c r="CN52" s="860"/>
      <c r="CO52" s="860"/>
      <c r="CP52" s="860"/>
      <c r="CQ52" s="861"/>
      <c r="CR52" s="859"/>
      <c r="CS52" s="860"/>
      <c r="CT52" s="860"/>
      <c r="CU52" s="860"/>
      <c r="CV52" s="861"/>
      <c r="CW52" s="859"/>
      <c r="CX52" s="860"/>
      <c r="CY52" s="860"/>
      <c r="CZ52" s="860"/>
      <c r="DA52" s="861"/>
      <c r="DB52" s="859"/>
      <c r="DC52" s="860"/>
      <c r="DD52" s="860"/>
      <c r="DE52" s="860"/>
      <c r="DF52" s="861"/>
      <c r="DG52" s="859"/>
      <c r="DH52" s="860"/>
      <c r="DI52" s="860"/>
      <c r="DJ52" s="860"/>
      <c r="DK52" s="861"/>
      <c r="DL52" s="859"/>
      <c r="DM52" s="860"/>
      <c r="DN52" s="860"/>
      <c r="DO52" s="860"/>
      <c r="DP52" s="861"/>
      <c r="DQ52" s="859"/>
      <c r="DR52" s="860"/>
      <c r="DS52" s="860"/>
      <c r="DT52" s="860"/>
      <c r="DU52" s="861"/>
      <c r="DV52" s="862"/>
      <c r="DW52" s="863"/>
      <c r="DX52" s="863"/>
      <c r="DY52" s="863"/>
      <c r="DZ52" s="864"/>
      <c r="EA52" s="246"/>
    </row>
    <row r="53" spans="1:131" s="247" customFormat="1" ht="26.25" customHeight="1" x14ac:dyDescent="0.15">
      <c r="A53" s="261">
        <v>26</v>
      </c>
      <c r="B53" s="835"/>
      <c r="C53" s="836"/>
      <c r="D53" s="836"/>
      <c r="E53" s="836"/>
      <c r="F53" s="836"/>
      <c r="G53" s="836"/>
      <c r="H53" s="836"/>
      <c r="I53" s="836"/>
      <c r="J53" s="836"/>
      <c r="K53" s="836"/>
      <c r="L53" s="836"/>
      <c r="M53" s="836"/>
      <c r="N53" s="836"/>
      <c r="O53" s="836"/>
      <c r="P53" s="837"/>
      <c r="Q53" s="911"/>
      <c r="R53" s="912"/>
      <c r="S53" s="912"/>
      <c r="T53" s="912"/>
      <c r="U53" s="912"/>
      <c r="V53" s="912"/>
      <c r="W53" s="912"/>
      <c r="X53" s="912"/>
      <c r="Y53" s="912"/>
      <c r="Z53" s="912"/>
      <c r="AA53" s="912"/>
      <c r="AB53" s="912"/>
      <c r="AC53" s="912"/>
      <c r="AD53" s="912"/>
      <c r="AE53" s="913"/>
      <c r="AF53" s="841"/>
      <c r="AG53" s="842"/>
      <c r="AH53" s="842"/>
      <c r="AI53" s="842"/>
      <c r="AJ53" s="843"/>
      <c r="AK53" s="914"/>
      <c r="AL53" s="912"/>
      <c r="AM53" s="912"/>
      <c r="AN53" s="912"/>
      <c r="AO53" s="912"/>
      <c r="AP53" s="912"/>
      <c r="AQ53" s="912"/>
      <c r="AR53" s="912"/>
      <c r="AS53" s="912"/>
      <c r="AT53" s="912"/>
      <c r="AU53" s="912"/>
      <c r="AV53" s="912"/>
      <c r="AW53" s="912"/>
      <c r="AX53" s="912"/>
      <c r="AY53" s="912"/>
      <c r="AZ53" s="915"/>
      <c r="BA53" s="915"/>
      <c r="BB53" s="915"/>
      <c r="BC53" s="915"/>
      <c r="BD53" s="915"/>
      <c r="BE53" s="906"/>
      <c r="BF53" s="906"/>
      <c r="BG53" s="906"/>
      <c r="BH53" s="906"/>
      <c r="BI53" s="907"/>
      <c r="BJ53" s="252"/>
      <c r="BK53" s="252"/>
      <c r="BL53" s="252"/>
      <c r="BM53" s="252"/>
      <c r="BN53" s="252"/>
      <c r="BO53" s="265"/>
      <c r="BP53" s="265"/>
      <c r="BQ53" s="262">
        <v>47</v>
      </c>
      <c r="BR53" s="263"/>
      <c r="BS53" s="848"/>
      <c r="BT53" s="849"/>
      <c r="BU53" s="849"/>
      <c r="BV53" s="849"/>
      <c r="BW53" s="849"/>
      <c r="BX53" s="849"/>
      <c r="BY53" s="849"/>
      <c r="BZ53" s="849"/>
      <c r="CA53" s="849"/>
      <c r="CB53" s="849"/>
      <c r="CC53" s="849"/>
      <c r="CD53" s="849"/>
      <c r="CE53" s="849"/>
      <c r="CF53" s="849"/>
      <c r="CG53" s="850"/>
      <c r="CH53" s="859"/>
      <c r="CI53" s="860"/>
      <c r="CJ53" s="860"/>
      <c r="CK53" s="860"/>
      <c r="CL53" s="861"/>
      <c r="CM53" s="859"/>
      <c r="CN53" s="860"/>
      <c r="CO53" s="860"/>
      <c r="CP53" s="860"/>
      <c r="CQ53" s="861"/>
      <c r="CR53" s="859"/>
      <c r="CS53" s="860"/>
      <c r="CT53" s="860"/>
      <c r="CU53" s="860"/>
      <c r="CV53" s="861"/>
      <c r="CW53" s="859"/>
      <c r="CX53" s="860"/>
      <c r="CY53" s="860"/>
      <c r="CZ53" s="860"/>
      <c r="DA53" s="861"/>
      <c r="DB53" s="859"/>
      <c r="DC53" s="860"/>
      <c r="DD53" s="860"/>
      <c r="DE53" s="860"/>
      <c r="DF53" s="861"/>
      <c r="DG53" s="859"/>
      <c r="DH53" s="860"/>
      <c r="DI53" s="860"/>
      <c r="DJ53" s="860"/>
      <c r="DK53" s="861"/>
      <c r="DL53" s="859"/>
      <c r="DM53" s="860"/>
      <c r="DN53" s="860"/>
      <c r="DO53" s="860"/>
      <c r="DP53" s="861"/>
      <c r="DQ53" s="859"/>
      <c r="DR53" s="860"/>
      <c r="DS53" s="860"/>
      <c r="DT53" s="860"/>
      <c r="DU53" s="861"/>
      <c r="DV53" s="862"/>
      <c r="DW53" s="863"/>
      <c r="DX53" s="863"/>
      <c r="DY53" s="863"/>
      <c r="DZ53" s="864"/>
      <c r="EA53" s="246"/>
    </row>
    <row r="54" spans="1:131" s="247" customFormat="1" ht="26.25" customHeight="1" x14ac:dyDescent="0.15">
      <c r="A54" s="261">
        <v>27</v>
      </c>
      <c r="B54" s="835"/>
      <c r="C54" s="836"/>
      <c r="D54" s="836"/>
      <c r="E54" s="836"/>
      <c r="F54" s="836"/>
      <c r="G54" s="836"/>
      <c r="H54" s="836"/>
      <c r="I54" s="836"/>
      <c r="J54" s="836"/>
      <c r="K54" s="836"/>
      <c r="L54" s="836"/>
      <c r="M54" s="836"/>
      <c r="N54" s="836"/>
      <c r="O54" s="836"/>
      <c r="P54" s="837"/>
      <c r="Q54" s="911"/>
      <c r="R54" s="912"/>
      <c r="S54" s="912"/>
      <c r="T54" s="912"/>
      <c r="U54" s="912"/>
      <c r="V54" s="912"/>
      <c r="W54" s="912"/>
      <c r="X54" s="912"/>
      <c r="Y54" s="912"/>
      <c r="Z54" s="912"/>
      <c r="AA54" s="912"/>
      <c r="AB54" s="912"/>
      <c r="AC54" s="912"/>
      <c r="AD54" s="912"/>
      <c r="AE54" s="913"/>
      <c r="AF54" s="841"/>
      <c r="AG54" s="842"/>
      <c r="AH54" s="842"/>
      <c r="AI54" s="842"/>
      <c r="AJ54" s="843"/>
      <c r="AK54" s="914"/>
      <c r="AL54" s="912"/>
      <c r="AM54" s="912"/>
      <c r="AN54" s="912"/>
      <c r="AO54" s="912"/>
      <c r="AP54" s="912"/>
      <c r="AQ54" s="912"/>
      <c r="AR54" s="912"/>
      <c r="AS54" s="912"/>
      <c r="AT54" s="912"/>
      <c r="AU54" s="912"/>
      <c r="AV54" s="912"/>
      <c r="AW54" s="912"/>
      <c r="AX54" s="912"/>
      <c r="AY54" s="912"/>
      <c r="AZ54" s="915"/>
      <c r="BA54" s="915"/>
      <c r="BB54" s="915"/>
      <c r="BC54" s="915"/>
      <c r="BD54" s="915"/>
      <c r="BE54" s="906"/>
      <c r="BF54" s="906"/>
      <c r="BG54" s="906"/>
      <c r="BH54" s="906"/>
      <c r="BI54" s="907"/>
      <c r="BJ54" s="252"/>
      <c r="BK54" s="252"/>
      <c r="BL54" s="252"/>
      <c r="BM54" s="252"/>
      <c r="BN54" s="252"/>
      <c r="BO54" s="265"/>
      <c r="BP54" s="265"/>
      <c r="BQ54" s="262">
        <v>48</v>
      </c>
      <c r="BR54" s="263"/>
      <c r="BS54" s="848"/>
      <c r="BT54" s="849"/>
      <c r="BU54" s="849"/>
      <c r="BV54" s="849"/>
      <c r="BW54" s="849"/>
      <c r="BX54" s="849"/>
      <c r="BY54" s="849"/>
      <c r="BZ54" s="849"/>
      <c r="CA54" s="849"/>
      <c r="CB54" s="849"/>
      <c r="CC54" s="849"/>
      <c r="CD54" s="849"/>
      <c r="CE54" s="849"/>
      <c r="CF54" s="849"/>
      <c r="CG54" s="850"/>
      <c r="CH54" s="859"/>
      <c r="CI54" s="860"/>
      <c r="CJ54" s="860"/>
      <c r="CK54" s="860"/>
      <c r="CL54" s="861"/>
      <c r="CM54" s="859"/>
      <c r="CN54" s="860"/>
      <c r="CO54" s="860"/>
      <c r="CP54" s="860"/>
      <c r="CQ54" s="861"/>
      <c r="CR54" s="859"/>
      <c r="CS54" s="860"/>
      <c r="CT54" s="860"/>
      <c r="CU54" s="860"/>
      <c r="CV54" s="861"/>
      <c r="CW54" s="859"/>
      <c r="CX54" s="860"/>
      <c r="CY54" s="860"/>
      <c r="CZ54" s="860"/>
      <c r="DA54" s="861"/>
      <c r="DB54" s="859"/>
      <c r="DC54" s="860"/>
      <c r="DD54" s="860"/>
      <c r="DE54" s="860"/>
      <c r="DF54" s="861"/>
      <c r="DG54" s="859"/>
      <c r="DH54" s="860"/>
      <c r="DI54" s="860"/>
      <c r="DJ54" s="860"/>
      <c r="DK54" s="861"/>
      <c r="DL54" s="859"/>
      <c r="DM54" s="860"/>
      <c r="DN54" s="860"/>
      <c r="DO54" s="860"/>
      <c r="DP54" s="861"/>
      <c r="DQ54" s="859"/>
      <c r="DR54" s="860"/>
      <c r="DS54" s="860"/>
      <c r="DT54" s="860"/>
      <c r="DU54" s="861"/>
      <c r="DV54" s="862"/>
      <c r="DW54" s="863"/>
      <c r="DX54" s="863"/>
      <c r="DY54" s="863"/>
      <c r="DZ54" s="864"/>
      <c r="EA54" s="246"/>
    </row>
    <row r="55" spans="1:131" s="247" customFormat="1" ht="26.25" customHeight="1" x14ac:dyDescent="0.15">
      <c r="A55" s="261">
        <v>28</v>
      </c>
      <c r="B55" s="835"/>
      <c r="C55" s="836"/>
      <c r="D55" s="836"/>
      <c r="E55" s="836"/>
      <c r="F55" s="836"/>
      <c r="G55" s="836"/>
      <c r="H55" s="836"/>
      <c r="I55" s="836"/>
      <c r="J55" s="836"/>
      <c r="K55" s="836"/>
      <c r="L55" s="836"/>
      <c r="M55" s="836"/>
      <c r="N55" s="836"/>
      <c r="O55" s="836"/>
      <c r="P55" s="837"/>
      <c r="Q55" s="911"/>
      <c r="R55" s="912"/>
      <c r="S55" s="912"/>
      <c r="T55" s="912"/>
      <c r="U55" s="912"/>
      <c r="V55" s="912"/>
      <c r="W55" s="912"/>
      <c r="X55" s="912"/>
      <c r="Y55" s="912"/>
      <c r="Z55" s="912"/>
      <c r="AA55" s="912"/>
      <c r="AB55" s="912"/>
      <c r="AC55" s="912"/>
      <c r="AD55" s="912"/>
      <c r="AE55" s="913"/>
      <c r="AF55" s="841"/>
      <c r="AG55" s="842"/>
      <c r="AH55" s="842"/>
      <c r="AI55" s="842"/>
      <c r="AJ55" s="843"/>
      <c r="AK55" s="914"/>
      <c r="AL55" s="912"/>
      <c r="AM55" s="912"/>
      <c r="AN55" s="912"/>
      <c r="AO55" s="912"/>
      <c r="AP55" s="912"/>
      <c r="AQ55" s="912"/>
      <c r="AR55" s="912"/>
      <c r="AS55" s="912"/>
      <c r="AT55" s="912"/>
      <c r="AU55" s="912"/>
      <c r="AV55" s="912"/>
      <c r="AW55" s="912"/>
      <c r="AX55" s="912"/>
      <c r="AY55" s="912"/>
      <c r="AZ55" s="915"/>
      <c r="BA55" s="915"/>
      <c r="BB55" s="915"/>
      <c r="BC55" s="915"/>
      <c r="BD55" s="915"/>
      <c r="BE55" s="906"/>
      <c r="BF55" s="906"/>
      <c r="BG55" s="906"/>
      <c r="BH55" s="906"/>
      <c r="BI55" s="907"/>
      <c r="BJ55" s="252"/>
      <c r="BK55" s="252"/>
      <c r="BL55" s="252"/>
      <c r="BM55" s="252"/>
      <c r="BN55" s="252"/>
      <c r="BO55" s="265"/>
      <c r="BP55" s="265"/>
      <c r="BQ55" s="262">
        <v>49</v>
      </c>
      <c r="BR55" s="263"/>
      <c r="BS55" s="848"/>
      <c r="BT55" s="849"/>
      <c r="BU55" s="849"/>
      <c r="BV55" s="849"/>
      <c r="BW55" s="849"/>
      <c r="BX55" s="849"/>
      <c r="BY55" s="849"/>
      <c r="BZ55" s="849"/>
      <c r="CA55" s="849"/>
      <c r="CB55" s="849"/>
      <c r="CC55" s="849"/>
      <c r="CD55" s="849"/>
      <c r="CE55" s="849"/>
      <c r="CF55" s="849"/>
      <c r="CG55" s="850"/>
      <c r="CH55" s="859"/>
      <c r="CI55" s="860"/>
      <c r="CJ55" s="860"/>
      <c r="CK55" s="860"/>
      <c r="CL55" s="861"/>
      <c r="CM55" s="859"/>
      <c r="CN55" s="860"/>
      <c r="CO55" s="860"/>
      <c r="CP55" s="860"/>
      <c r="CQ55" s="861"/>
      <c r="CR55" s="859"/>
      <c r="CS55" s="860"/>
      <c r="CT55" s="860"/>
      <c r="CU55" s="860"/>
      <c r="CV55" s="861"/>
      <c r="CW55" s="859"/>
      <c r="CX55" s="860"/>
      <c r="CY55" s="860"/>
      <c r="CZ55" s="860"/>
      <c r="DA55" s="861"/>
      <c r="DB55" s="859"/>
      <c r="DC55" s="860"/>
      <c r="DD55" s="860"/>
      <c r="DE55" s="860"/>
      <c r="DF55" s="861"/>
      <c r="DG55" s="859"/>
      <c r="DH55" s="860"/>
      <c r="DI55" s="860"/>
      <c r="DJ55" s="860"/>
      <c r="DK55" s="861"/>
      <c r="DL55" s="859"/>
      <c r="DM55" s="860"/>
      <c r="DN55" s="860"/>
      <c r="DO55" s="860"/>
      <c r="DP55" s="861"/>
      <c r="DQ55" s="859"/>
      <c r="DR55" s="860"/>
      <c r="DS55" s="860"/>
      <c r="DT55" s="860"/>
      <c r="DU55" s="861"/>
      <c r="DV55" s="862"/>
      <c r="DW55" s="863"/>
      <c r="DX55" s="863"/>
      <c r="DY55" s="863"/>
      <c r="DZ55" s="864"/>
      <c r="EA55" s="246"/>
    </row>
    <row r="56" spans="1:131" s="247" customFormat="1" ht="26.25" customHeight="1" x14ac:dyDescent="0.15">
      <c r="A56" s="261">
        <v>29</v>
      </c>
      <c r="B56" s="835"/>
      <c r="C56" s="836"/>
      <c r="D56" s="836"/>
      <c r="E56" s="836"/>
      <c r="F56" s="836"/>
      <c r="G56" s="836"/>
      <c r="H56" s="836"/>
      <c r="I56" s="836"/>
      <c r="J56" s="836"/>
      <c r="K56" s="836"/>
      <c r="L56" s="836"/>
      <c r="M56" s="836"/>
      <c r="N56" s="836"/>
      <c r="O56" s="836"/>
      <c r="P56" s="837"/>
      <c r="Q56" s="911"/>
      <c r="R56" s="912"/>
      <c r="S56" s="912"/>
      <c r="T56" s="912"/>
      <c r="U56" s="912"/>
      <c r="V56" s="912"/>
      <c r="W56" s="912"/>
      <c r="X56" s="912"/>
      <c r="Y56" s="912"/>
      <c r="Z56" s="912"/>
      <c r="AA56" s="912"/>
      <c r="AB56" s="912"/>
      <c r="AC56" s="912"/>
      <c r="AD56" s="912"/>
      <c r="AE56" s="913"/>
      <c r="AF56" s="841"/>
      <c r="AG56" s="842"/>
      <c r="AH56" s="842"/>
      <c r="AI56" s="842"/>
      <c r="AJ56" s="843"/>
      <c r="AK56" s="914"/>
      <c r="AL56" s="912"/>
      <c r="AM56" s="912"/>
      <c r="AN56" s="912"/>
      <c r="AO56" s="912"/>
      <c r="AP56" s="912"/>
      <c r="AQ56" s="912"/>
      <c r="AR56" s="912"/>
      <c r="AS56" s="912"/>
      <c r="AT56" s="912"/>
      <c r="AU56" s="912"/>
      <c r="AV56" s="912"/>
      <c r="AW56" s="912"/>
      <c r="AX56" s="912"/>
      <c r="AY56" s="912"/>
      <c r="AZ56" s="915"/>
      <c r="BA56" s="915"/>
      <c r="BB56" s="915"/>
      <c r="BC56" s="915"/>
      <c r="BD56" s="915"/>
      <c r="BE56" s="906"/>
      <c r="BF56" s="906"/>
      <c r="BG56" s="906"/>
      <c r="BH56" s="906"/>
      <c r="BI56" s="907"/>
      <c r="BJ56" s="252"/>
      <c r="BK56" s="252"/>
      <c r="BL56" s="252"/>
      <c r="BM56" s="252"/>
      <c r="BN56" s="252"/>
      <c r="BO56" s="265"/>
      <c r="BP56" s="265"/>
      <c r="BQ56" s="262">
        <v>50</v>
      </c>
      <c r="BR56" s="263"/>
      <c r="BS56" s="848"/>
      <c r="BT56" s="849"/>
      <c r="BU56" s="849"/>
      <c r="BV56" s="849"/>
      <c r="BW56" s="849"/>
      <c r="BX56" s="849"/>
      <c r="BY56" s="849"/>
      <c r="BZ56" s="849"/>
      <c r="CA56" s="849"/>
      <c r="CB56" s="849"/>
      <c r="CC56" s="849"/>
      <c r="CD56" s="849"/>
      <c r="CE56" s="849"/>
      <c r="CF56" s="849"/>
      <c r="CG56" s="850"/>
      <c r="CH56" s="859"/>
      <c r="CI56" s="860"/>
      <c r="CJ56" s="860"/>
      <c r="CK56" s="860"/>
      <c r="CL56" s="861"/>
      <c r="CM56" s="859"/>
      <c r="CN56" s="860"/>
      <c r="CO56" s="860"/>
      <c r="CP56" s="860"/>
      <c r="CQ56" s="861"/>
      <c r="CR56" s="859"/>
      <c r="CS56" s="860"/>
      <c r="CT56" s="860"/>
      <c r="CU56" s="860"/>
      <c r="CV56" s="861"/>
      <c r="CW56" s="859"/>
      <c r="CX56" s="860"/>
      <c r="CY56" s="860"/>
      <c r="CZ56" s="860"/>
      <c r="DA56" s="861"/>
      <c r="DB56" s="859"/>
      <c r="DC56" s="860"/>
      <c r="DD56" s="860"/>
      <c r="DE56" s="860"/>
      <c r="DF56" s="861"/>
      <c r="DG56" s="859"/>
      <c r="DH56" s="860"/>
      <c r="DI56" s="860"/>
      <c r="DJ56" s="860"/>
      <c r="DK56" s="861"/>
      <c r="DL56" s="859"/>
      <c r="DM56" s="860"/>
      <c r="DN56" s="860"/>
      <c r="DO56" s="860"/>
      <c r="DP56" s="861"/>
      <c r="DQ56" s="859"/>
      <c r="DR56" s="860"/>
      <c r="DS56" s="860"/>
      <c r="DT56" s="860"/>
      <c r="DU56" s="861"/>
      <c r="DV56" s="862"/>
      <c r="DW56" s="863"/>
      <c r="DX56" s="863"/>
      <c r="DY56" s="863"/>
      <c r="DZ56" s="864"/>
      <c r="EA56" s="246"/>
    </row>
    <row r="57" spans="1:131" s="247" customFormat="1" ht="26.25" customHeight="1" x14ac:dyDescent="0.15">
      <c r="A57" s="261">
        <v>30</v>
      </c>
      <c r="B57" s="835"/>
      <c r="C57" s="836"/>
      <c r="D57" s="836"/>
      <c r="E57" s="836"/>
      <c r="F57" s="836"/>
      <c r="G57" s="836"/>
      <c r="H57" s="836"/>
      <c r="I57" s="836"/>
      <c r="J57" s="836"/>
      <c r="K57" s="836"/>
      <c r="L57" s="836"/>
      <c r="M57" s="836"/>
      <c r="N57" s="836"/>
      <c r="O57" s="836"/>
      <c r="P57" s="837"/>
      <c r="Q57" s="911"/>
      <c r="R57" s="912"/>
      <c r="S57" s="912"/>
      <c r="T57" s="912"/>
      <c r="U57" s="912"/>
      <c r="V57" s="912"/>
      <c r="W57" s="912"/>
      <c r="X57" s="912"/>
      <c r="Y57" s="912"/>
      <c r="Z57" s="912"/>
      <c r="AA57" s="912"/>
      <c r="AB57" s="912"/>
      <c r="AC57" s="912"/>
      <c r="AD57" s="912"/>
      <c r="AE57" s="913"/>
      <c r="AF57" s="841"/>
      <c r="AG57" s="842"/>
      <c r="AH57" s="842"/>
      <c r="AI57" s="842"/>
      <c r="AJ57" s="843"/>
      <c r="AK57" s="914"/>
      <c r="AL57" s="912"/>
      <c r="AM57" s="912"/>
      <c r="AN57" s="912"/>
      <c r="AO57" s="912"/>
      <c r="AP57" s="912"/>
      <c r="AQ57" s="912"/>
      <c r="AR57" s="912"/>
      <c r="AS57" s="912"/>
      <c r="AT57" s="912"/>
      <c r="AU57" s="912"/>
      <c r="AV57" s="912"/>
      <c r="AW57" s="912"/>
      <c r="AX57" s="912"/>
      <c r="AY57" s="912"/>
      <c r="AZ57" s="915"/>
      <c r="BA57" s="915"/>
      <c r="BB57" s="915"/>
      <c r="BC57" s="915"/>
      <c r="BD57" s="915"/>
      <c r="BE57" s="906"/>
      <c r="BF57" s="906"/>
      <c r="BG57" s="906"/>
      <c r="BH57" s="906"/>
      <c r="BI57" s="907"/>
      <c r="BJ57" s="252"/>
      <c r="BK57" s="252"/>
      <c r="BL57" s="252"/>
      <c r="BM57" s="252"/>
      <c r="BN57" s="252"/>
      <c r="BO57" s="265"/>
      <c r="BP57" s="265"/>
      <c r="BQ57" s="262">
        <v>51</v>
      </c>
      <c r="BR57" s="263"/>
      <c r="BS57" s="848"/>
      <c r="BT57" s="849"/>
      <c r="BU57" s="849"/>
      <c r="BV57" s="849"/>
      <c r="BW57" s="849"/>
      <c r="BX57" s="849"/>
      <c r="BY57" s="849"/>
      <c r="BZ57" s="849"/>
      <c r="CA57" s="849"/>
      <c r="CB57" s="849"/>
      <c r="CC57" s="849"/>
      <c r="CD57" s="849"/>
      <c r="CE57" s="849"/>
      <c r="CF57" s="849"/>
      <c r="CG57" s="850"/>
      <c r="CH57" s="859"/>
      <c r="CI57" s="860"/>
      <c r="CJ57" s="860"/>
      <c r="CK57" s="860"/>
      <c r="CL57" s="861"/>
      <c r="CM57" s="859"/>
      <c r="CN57" s="860"/>
      <c r="CO57" s="860"/>
      <c r="CP57" s="860"/>
      <c r="CQ57" s="861"/>
      <c r="CR57" s="859"/>
      <c r="CS57" s="860"/>
      <c r="CT57" s="860"/>
      <c r="CU57" s="860"/>
      <c r="CV57" s="861"/>
      <c r="CW57" s="859"/>
      <c r="CX57" s="860"/>
      <c r="CY57" s="860"/>
      <c r="CZ57" s="860"/>
      <c r="DA57" s="861"/>
      <c r="DB57" s="859"/>
      <c r="DC57" s="860"/>
      <c r="DD57" s="860"/>
      <c r="DE57" s="860"/>
      <c r="DF57" s="861"/>
      <c r="DG57" s="859"/>
      <c r="DH57" s="860"/>
      <c r="DI57" s="860"/>
      <c r="DJ57" s="860"/>
      <c r="DK57" s="861"/>
      <c r="DL57" s="859"/>
      <c r="DM57" s="860"/>
      <c r="DN57" s="860"/>
      <c r="DO57" s="860"/>
      <c r="DP57" s="861"/>
      <c r="DQ57" s="859"/>
      <c r="DR57" s="860"/>
      <c r="DS57" s="860"/>
      <c r="DT57" s="860"/>
      <c r="DU57" s="861"/>
      <c r="DV57" s="862"/>
      <c r="DW57" s="863"/>
      <c r="DX57" s="863"/>
      <c r="DY57" s="863"/>
      <c r="DZ57" s="864"/>
      <c r="EA57" s="246"/>
    </row>
    <row r="58" spans="1:131" s="247" customFormat="1" ht="26.25" customHeight="1" x14ac:dyDescent="0.15">
      <c r="A58" s="261">
        <v>31</v>
      </c>
      <c r="B58" s="835"/>
      <c r="C58" s="836"/>
      <c r="D58" s="836"/>
      <c r="E58" s="836"/>
      <c r="F58" s="836"/>
      <c r="G58" s="836"/>
      <c r="H58" s="836"/>
      <c r="I58" s="836"/>
      <c r="J58" s="836"/>
      <c r="K58" s="836"/>
      <c r="L58" s="836"/>
      <c r="M58" s="836"/>
      <c r="N58" s="836"/>
      <c r="O58" s="836"/>
      <c r="P58" s="837"/>
      <c r="Q58" s="911"/>
      <c r="R58" s="912"/>
      <c r="S58" s="912"/>
      <c r="T58" s="912"/>
      <c r="U58" s="912"/>
      <c r="V58" s="912"/>
      <c r="W58" s="912"/>
      <c r="X58" s="912"/>
      <c r="Y58" s="912"/>
      <c r="Z58" s="912"/>
      <c r="AA58" s="912"/>
      <c r="AB58" s="912"/>
      <c r="AC58" s="912"/>
      <c r="AD58" s="912"/>
      <c r="AE58" s="913"/>
      <c r="AF58" s="841"/>
      <c r="AG58" s="842"/>
      <c r="AH58" s="842"/>
      <c r="AI58" s="842"/>
      <c r="AJ58" s="843"/>
      <c r="AK58" s="914"/>
      <c r="AL58" s="912"/>
      <c r="AM58" s="912"/>
      <c r="AN58" s="912"/>
      <c r="AO58" s="912"/>
      <c r="AP58" s="912"/>
      <c r="AQ58" s="912"/>
      <c r="AR58" s="912"/>
      <c r="AS58" s="912"/>
      <c r="AT58" s="912"/>
      <c r="AU58" s="912"/>
      <c r="AV58" s="912"/>
      <c r="AW58" s="912"/>
      <c r="AX58" s="912"/>
      <c r="AY58" s="912"/>
      <c r="AZ58" s="915"/>
      <c r="BA58" s="915"/>
      <c r="BB58" s="915"/>
      <c r="BC58" s="915"/>
      <c r="BD58" s="915"/>
      <c r="BE58" s="906"/>
      <c r="BF58" s="906"/>
      <c r="BG58" s="906"/>
      <c r="BH58" s="906"/>
      <c r="BI58" s="907"/>
      <c r="BJ58" s="252"/>
      <c r="BK58" s="252"/>
      <c r="BL58" s="252"/>
      <c r="BM58" s="252"/>
      <c r="BN58" s="252"/>
      <c r="BO58" s="265"/>
      <c r="BP58" s="265"/>
      <c r="BQ58" s="262">
        <v>52</v>
      </c>
      <c r="BR58" s="263"/>
      <c r="BS58" s="848"/>
      <c r="BT58" s="849"/>
      <c r="BU58" s="849"/>
      <c r="BV58" s="849"/>
      <c r="BW58" s="849"/>
      <c r="BX58" s="849"/>
      <c r="BY58" s="849"/>
      <c r="BZ58" s="849"/>
      <c r="CA58" s="849"/>
      <c r="CB58" s="849"/>
      <c r="CC58" s="849"/>
      <c r="CD58" s="849"/>
      <c r="CE58" s="849"/>
      <c r="CF58" s="849"/>
      <c r="CG58" s="850"/>
      <c r="CH58" s="859"/>
      <c r="CI58" s="860"/>
      <c r="CJ58" s="860"/>
      <c r="CK58" s="860"/>
      <c r="CL58" s="861"/>
      <c r="CM58" s="859"/>
      <c r="CN58" s="860"/>
      <c r="CO58" s="860"/>
      <c r="CP58" s="860"/>
      <c r="CQ58" s="861"/>
      <c r="CR58" s="859"/>
      <c r="CS58" s="860"/>
      <c r="CT58" s="860"/>
      <c r="CU58" s="860"/>
      <c r="CV58" s="861"/>
      <c r="CW58" s="859"/>
      <c r="CX58" s="860"/>
      <c r="CY58" s="860"/>
      <c r="CZ58" s="860"/>
      <c r="DA58" s="861"/>
      <c r="DB58" s="859"/>
      <c r="DC58" s="860"/>
      <c r="DD58" s="860"/>
      <c r="DE58" s="860"/>
      <c r="DF58" s="861"/>
      <c r="DG58" s="859"/>
      <c r="DH58" s="860"/>
      <c r="DI58" s="860"/>
      <c r="DJ58" s="860"/>
      <c r="DK58" s="861"/>
      <c r="DL58" s="859"/>
      <c r="DM58" s="860"/>
      <c r="DN58" s="860"/>
      <c r="DO58" s="860"/>
      <c r="DP58" s="861"/>
      <c r="DQ58" s="859"/>
      <c r="DR58" s="860"/>
      <c r="DS58" s="860"/>
      <c r="DT58" s="860"/>
      <c r="DU58" s="861"/>
      <c r="DV58" s="862"/>
      <c r="DW58" s="863"/>
      <c r="DX58" s="863"/>
      <c r="DY58" s="863"/>
      <c r="DZ58" s="864"/>
      <c r="EA58" s="246"/>
    </row>
    <row r="59" spans="1:131" s="247" customFormat="1" ht="26.25" customHeight="1" x14ac:dyDescent="0.15">
      <c r="A59" s="261">
        <v>32</v>
      </c>
      <c r="B59" s="835"/>
      <c r="C59" s="836"/>
      <c r="D59" s="836"/>
      <c r="E59" s="836"/>
      <c r="F59" s="836"/>
      <c r="G59" s="836"/>
      <c r="H59" s="836"/>
      <c r="I59" s="836"/>
      <c r="J59" s="836"/>
      <c r="K59" s="836"/>
      <c r="L59" s="836"/>
      <c r="M59" s="836"/>
      <c r="N59" s="836"/>
      <c r="O59" s="836"/>
      <c r="P59" s="837"/>
      <c r="Q59" s="911"/>
      <c r="R59" s="912"/>
      <c r="S59" s="912"/>
      <c r="T59" s="912"/>
      <c r="U59" s="912"/>
      <c r="V59" s="912"/>
      <c r="W59" s="912"/>
      <c r="X59" s="912"/>
      <c r="Y59" s="912"/>
      <c r="Z59" s="912"/>
      <c r="AA59" s="912"/>
      <c r="AB59" s="912"/>
      <c r="AC59" s="912"/>
      <c r="AD59" s="912"/>
      <c r="AE59" s="913"/>
      <c r="AF59" s="841"/>
      <c r="AG59" s="842"/>
      <c r="AH59" s="842"/>
      <c r="AI59" s="842"/>
      <c r="AJ59" s="843"/>
      <c r="AK59" s="914"/>
      <c r="AL59" s="912"/>
      <c r="AM59" s="912"/>
      <c r="AN59" s="912"/>
      <c r="AO59" s="912"/>
      <c r="AP59" s="912"/>
      <c r="AQ59" s="912"/>
      <c r="AR59" s="912"/>
      <c r="AS59" s="912"/>
      <c r="AT59" s="912"/>
      <c r="AU59" s="912"/>
      <c r="AV59" s="912"/>
      <c r="AW59" s="912"/>
      <c r="AX59" s="912"/>
      <c r="AY59" s="912"/>
      <c r="AZ59" s="915"/>
      <c r="BA59" s="915"/>
      <c r="BB59" s="915"/>
      <c r="BC59" s="915"/>
      <c r="BD59" s="915"/>
      <c r="BE59" s="906"/>
      <c r="BF59" s="906"/>
      <c r="BG59" s="906"/>
      <c r="BH59" s="906"/>
      <c r="BI59" s="907"/>
      <c r="BJ59" s="252"/>
      <c r="BK59" s="252"/>
      <c r="BL59" s="252"/>
      <c r="BM59" s="252"/>
      <c r="BN59" s="252"/>
      <c r="BO59" s="265"/>
      <c r="BP59" s="265"/>
      <c r="BQ59" s="262">
        <v>53</v>
      </c>
      <c r="BR59" s="263"/>
      <c r="BS59" s="848"/>
      <c r="BT59" s="849"/>
      <c r="BU59" s="849"/>
      <c r="BV59" s="849"/>
      <c r="BW59" s="849"/>
      <c r="BX59" s="849"/>
      <c r="BY59" s="849"/>
      <c r="BZ59" s="849"/>
      <c r="CA59" s="849"/>
      <c r="CB59" s="849"/>
      <c r="CC59" s="849"/>
      <c r="CD59" s="849"/>
      <c r="CE59" s="849"/>
      <c r="CF59" s="849"/>
      <c r="CG59" s="850"/>
      <c r="CH59" s="859"/>
      <c r="CI59" s="860"/>
      <c r="CJ59" s="860"/>
      <c r="CK59" s="860"/>
      <c r="CL59" s="861"/>
      <c r="CM59" s="859"/>
      <c r="CN59" s="860"/>
      <c r="CO59" s="860"/>
      <c r="CP59" s="860"/>
      <c r="CQ59" s="861"/>
      <c r="CR59" s="859"/>
      <c r="CS59" s="860"/>
      <c r="CT59" s="860"/>
      <c r="CU59" s="860"/>
      <c r="CV59" s="861"/>
      <c r="CW59" s="859"/>
      <c r="CX59" s="860"/>
      <c r="CY59" s="860"/>
      <c r="CZ59" s="860"/>
      <c r="DA59" s="861"/>
      <c r="DB59" s="859"/>
      <c r="DC59" s="860"/>
      <c r="DD59" s="860"/>
      <c r="DE59" s="860"/>
      <c r="DF59" s="861"/>
      <c r="DG59" s="859"/>
      <c r="DH59" s="860"/>
      <c r="DI59" s="860"/>
      <c r="DJ59" s="860"/>
      <c r="DK59" s="861"/>
      <c r="DL59" s="859"/>
      <c r="DM59" s="860"/>
      <c r="DN59" s="860"/>
      <c r="DO59" s="860"/>
      <c r="DP59" s="861"/>
      <c r="DQ59" s="859"/>
      <c r="DR59" s="860"/>
      <c r="DS59" s="860"/>
      <c r="DT59" s="860"/>
      <c r="DU59" s="861"/>
      <c r="DV59" s="862"/>
      <c r="DW59" s="863"/>
      <c r="DX59" s="863"/>
      <c r="DY59" s="863"/>
      <c r="DZ59" s="864"/>
      <c r="EA59" s="246"/>
    </row>
    <row r="60" spans="1:131" s="247" customFormat="1" ht="26.25" customHeight="1" x14ac:dyDescent="0.15">
      <c r="A60" s="261">
        <v>33</v>
      </c>
      <c r="B60" s="835"/>
      <c r="C60" s="836"/>
      <c r="D60" s="836"/>
      <c r="E60" s="836"/>
      <c r="F60" s="836"/>
      <c r="G60" s="836"/>
      <c r="H60" s="836"/>
      <c r="I60" s="836"/>
      <c r="J60" s="836"/>
      <c r="K60" s="836"/>
      <c r="L60" s="836"/>
      <c r="M60" s="836"/>
      <c r="N60" s="836"/>
      <c r="O60" s="836"/>
      <c r="P60" s="837"/>
      <c r="Q60" s="911"/>
      <c r="R60" s="912"/>
      <c r="S60" s="912"/>
      <c r="T60" s="912"/>
      <c r="U60" s="912"/>
      <c r="V60" s="912"/>
      <c r="W60" s="912"/>
      <c r="X60" s="912"/>
      <c r="Y60" s="912"/>
      <c r="Z60" s="912"/>
      <c r="AA60" s="912"/>
      <c r="AB60" s="912"/>
      <c r="AC60" s="912"/>
      <c r="AD60" s="912"/>
      <c r="AE60" s="913"/>
      <c r="AF60" s="841"/>
      <c r="AG60" s="842"/>
      <c r="AH60" s="842"/>
      <c r="AI60" s="842"/>
      <c r="AJ60" s="843"/>
      <c r="AK60" s="914"/>
      <c r="AL60" s="912"/>
      <c r="AM60" s="912"/>
      <c r="AN60" s="912"/>
      <c r="AO60" s="912"/>
      <c r="AP60" s="912"/>
      <c r="AQ60" s="912"/>
      <c r="AR60" s="912"/>
      <c r="AS60" s="912"/>
      <c r="AT60" s="912"/>
      <c r="AU60" s="912"/>
      <c r="AV60" s="912"/>
      <c r="AW60" s="912"/>
      <c r="AX60" s="912"/>
      <c r="AY60" s="912"/>
      <c r="AZ60" s="915"/>
      <c r="BA60" s="915"/>
      <c r="BB60" s="915"/>
      <c r="BC60" s="915"/>
      <c r="BD60" s="915"/>
      <c r="BE60" s="906"/>
      <c r="BF60" s="906"/>
      <c r="BG60" s="906"/>
      <c r="BH60" s="906"/>
      <c r="BI60" s="907"/>
      <c r="BJ60" s="252"/>
      <c r="BK60" s="252"/>
      <c r="BL60" s="252"/>
      <c r="BM60" s="252"/>
      <c r="BN60" s="252"/>
      <c r="BO60" s="265"/>
      <c r="BP60" s="265"/>
      <c r="BQ60" s="262">
        <v>54</v>
      </c>
      <c r="BR60" s="263"/>
      <c r="BS60" s="848"/>
      <c r="BT60" s="849"/>
      <c r="BU60" s="849"/>
      <c r="BV60" s="849"/>
      <c r="BW60" s="849"/>
      <c r="BX60" s="849"/>
      <c r="BY60" s="849"/>
      <c r="BZ60" s="849"/>
      <c r="CA60" s="849"/>
      <c r="CB60" s="849"/>
      <c r="CC60" s="849"/>
      <c r="CD60" s="849"/>
      <c r="CE60" s="849"/>
      <c r="CF60" s="849"/>
      <c r="CG60" s="850"/>
      <c r="CH60" s="859"/>
      <c r="CI60" s="860"/>
      <c r="CJ60" s="860"/>
      <c r="CK60" s="860"/>
      <c r="CL60" s="861"/>
      <c r="CM60" s="859"/>
      <c r="CN60" s="860"/>
      <c r="CO60" s="860"/>
      <c r="CP60" s="860"/>
      <c r="CQ60" s="861"/>
      <c r="CR60" s="859"/>
      <c r="CS60" s="860"/>
      <c r="CT60" s="860"/>
      <c r="CU60" s="860"/>
      <c r="CV60" s="861"/>
      <c r="CW60" s="859"/>
      <c r="CX60" s="860"/>
      <c r="CY60" s="860"/>
      <c r="CZ60" s="860"/>
      <c r="DA60" s="861"/>
      <c r="DB60" s="859"/>
      <c r="DC60" s="860"/>
      <c r="DD60" s="860"/>
      <c r="DE60" s="860"/>
      <c r="DF60" s="861"/>
      <c r="DG60" s="859"/>
      <c r="DH60" s="860"/>
      <c r="DI60" s="860"/>
      <c r="DJ60" s="860"/>
      <c r="DK60" s="861"/>
      <c r="DL60" s="859"/>
      <c r="DM60" s="860"/>
      <c r="DN60" s="860"/>
      <c r="DO60" s="860"/>
      <c r="DP60" s="861"/>
      <c r="DQ60" s="859"/>
      <c r="DR60" s="860"/>
      <c r="DS60" s="860"/>
      <c r="DT60" s="860"/>
      <c r="DU60" s="861"/>
      <c r="DV60" s="862"/>
      <c r="DW60" s="863"/>
      <c r="DX60" s="863"/>
      <c r="DY60" s="863"/>
      <c r="DZ60" s="864"/>
      <c r="EA60" s="246"/>
    </row>
    <row r="61" spans="1:131" s="247" customFormat="1" ht="26.25" customHeight="1" thickBot="1" x14ac:dyDescent="0.2">
      <c r="A61" s="261">
        <v>34</v>
      </c>
      <c r="B61" s="835"/>
      <c r="C61" s="836"/>
      <c r="D61" s="836"/>
      <c r="E61" s="836"/>
      <c r="F61" s="836"/>
      <c r="G61" s="836"/>
      <c r="H61" s="836"/>
      <c r="I61" s="836"/>
      <c r="J61" s="836"/>
      <c r="K61" s="836"/>
      <c r="L61" s="836"/>
      <c r="M61" s="836"/>
      <c r="N61" s="836"/>
      <c r="O61" s="836"/>
      <c r="P61" s="837"/>
      <c r="Q61" s="911"/>
      <c r="R61" s="912"/>
      <c r="S61" s="912"/>
      <c r="T61" s="912"/>
      <c r="U61" s="912"/>
      <c r="V61" s="912"/>
      <c r="W61" s="912"/>
      <c r="X61" s="912"/>
      <c r="Y61" s="912"/>
      <c r="Z61" s="912"/>
      <c r="AA61" s="912"/>
      <c r="AB61" s="912"/>
      <c r="AC61" s="912"/>
      <c r="AD61" s="912"/>
      <c r="AE61" s="913"/>
      <c r="AF61" s="841"/>
      <c r="AG61" s="842"/>
      <c r="AH61" s="842"/>
      <c r="AI61" s="842"/>
      <c r="AJ61" s="843"/>
      <c r="AK61" s="914"/>
      <c r="AL61" s="912"/>
      <c r="AM61" s="912"/>
      <c r="AN61" s="912"/>
      <c r="AO61" s="912"/>
      <c r="AP61" s="912"/>
      <c r="AQ61" s="912"/>
      <c r="AR61" s="912"/>
      <c r="AS61" s="912"/>
      <c r="AT61" s="912"/>
      <c r="AU61" s="912"/>
      <c r="AV61" s="912"/>
      <c r="AW61" s="912"/>
      <c r="AX61" s="912"/>
      <c r="AY61" s="912"/>
      <c r="AZ61" s="915"/>
      <c r="BA61" s="915"/>
      <c r="BB61" s="915"/>
      <c r="BC61" s="915"/>
      <c r="BD61" s="915"/>
      <c r="BE61" s="906"/>
      <c r="BF61" s="906"/>
      <c r="BG61" s="906"/>
      <c r="BH61" s="906"/>
      <c r="BI61" s="907"/>
      <c r="BJ61" s="252"/>
      <c r="BK61" s="252"/>
      <c r="BL61" s="252"/>
      <c r="BM61" s="252"/>
      <c r="BN61" s="252"/>
      <c r="BO61" s="265"/>
      <c r="BP61" s="265"/>
      <c r="BQ61" s="262">
        <v>55</v>
      </c>
      <c r="BR61" s="263"/>
      <c r="BS61" s="848"/>
      <c r="BT61" s="849"/>
      <c r="BU61" s="849"/>
      <c r="BV61" s="849"/>
      <c r="BW61" s="849"/>
      <c r="BX61" s="849"/>
      <c r="BY61" s="849"/>
      <c r="BZ61" s="849"/>
      <c r="CA61" s="849"/>
      <c r="CB61" s="849"/>
      <c r="CC61" s="849"/>
      <c r="CD61" s="849"/>
      <c r="CE61" s="849"/>
      <c r="CF61" s="849"/>
      <c r="CG61" s="850"/>
      <c r="CH61" s="859"/>
      <c r="CI61" s="860"/>
      <c r="CJ61" s="860"/>
      <c r="CK61" s="860"/>
      <c r="CL61" s="861"/>
      <c r="CM61" s="859"/>
      <c r="CN61" s="860"/>
      <c r="CO61" s="860"/>
      <c r="CP61" s="860"/>
      <c r="CQ61" s="861"/>
      <c r="CR61" s="859"/>
      <c r="CS61" s="860"/>
      <c r="CT61" s="860"/>
      <c r="CU61" s="860"/>
      <c r="CV61" s="861"/>
      <c r="CW61" s="859"/>
      <c r="CX61" s="860"/>
      <c r="CY61" s="860"/>
      <c r="CZ61" s="860"/>
      <c r="DA61" s="861"/>
      <c r="DB61" s="859"/>
      <c r="DC61" s="860"/>
      <c r="DD61" s="860"/>
      <c r="DE61" s="860"/>
      <c r="DF61" s="861"/>
      <c r="DG61" s="859"/>
      <c r="DH61" s="860"/>
      <c r="DI61" s="860"/>
      <c r="DJ61" s="860"/>
      <c r="DK61" s="861"/>
      <c r="DL61" s="859"/>
      <c r="DM61" s="860"/>
      <c r="DN61" s="860"/>
      <c r="DO61" s="860"/>
      <c r="DP61" s="861"/>
      <c r="DQ61" s="859"/>
      <c r="DR61" s="860"/>
      <c r="DS61" s="860"/>
      <c r="DT61" s="860"/>
      <c r="DU61" s="861"/>
      <c r="DV61" s="862"/>
      <c r="DW61" s="863"/>
      <c r="DX61" s="863"/>
      <c r="DY61" s="863"/>
      <c r="DZ61" s="864"/>
      <c r="EA61" s="246"/>
    </row>
    <row r="62" spans="1:131" s="247" customFormat="1" ht="26.25" customHeight="1" x14ac:dyDescent="0.15">
      <c r="A62" s="261">
        <v>35</v>
      </c>
      <c r="B62" s="835"/>
      <c r="C62" s="836"/>
      <c r="D62" s="836"/>
      <c r="E62" s="836"/>
      <c r="F62" s="836"/>
      <c r="G62" s="836"/>
      <c r="H62" s="836"/>
      <c r="I62" s="836"/>
      <c r="J62" s="836"/>
      <c r="K62" s="836"/>
      <c r="L62" s="836"/>
      <c r="M62" s="836"/>
      <c r="N62" s="836"/>
      <c r="O62" s="836"/>
      <c r="P62" s="837"/>
      <c r="Q62" s="911"/>
      <c r="R62" s="912"/>
      <c r="S62" s="912"/>
      <c r="T62" s="912"/>
      <c r="U62" s="912"/>
      <c r="V62" s="912"/>
      <c r="W62" s="912"/>
      <c r="X62" s="912"/>
      <c r="Y62" s="912"/>
      <c r="Z62" s="912"/>
      <c r="AA62" s="912"/>
      <c r="AB62" s="912"/>
      <c r="AC62" s="912"/>
      <c r="AD62" s="912"/>
      <c r="AE62" s="913"/>
      <c r="AF62" s="841"/>
      <c r="AG62" s="842"/>
      <c r="AH62" s="842"/>
      <c r="AI62" s="842"/>
      <c r="AJ62" s="843"/>
      <c r="AK62" s="914"/>
      <c r="AL62" s="912"/>
      <c r="AM62" s="912"/>
      <c r="AN62" s="912"/>
      <c r="AO62" s="912"/>
      <c r="AP62" s="912"/>
      <c r="AQ62" s="912"/>
      <c r="AR62" s="912"/>
      <c r="AS62" s="912"/>
      <c r="AT62" s="912"/>
      <c r="AU62" s="912"/>
      <c r="AV62" s="912"/>
      <c r="AW62" s="912"/>
      <c r="AX62" s="912"/>
      <c r="AY62" s="912"/>
      <c r="AZ62" s="915"/>
      <c r="BA62" s="915"/>
      <c r="BB62" s="915"/>
      <c r="BC62" s="915"/>
      <c r="BD62" s="915"/>
      <c r="BE62" s="906"/>
      <c r="BF62" s="906"/>
      <c r="BG62" s="906"/>
      <c r="BH62" s="906"/>
      <c r="BI62" s="907"/>
      <c r="BJ62" s="923" t="s">
        <v>407</v>
      </c>
      <c r="BK62" s="884"/>
      <c r="BL62" s="884"/>
      <c r="BM62" s="884"/>
      <c r="BN62" s="885"/>
      <c r="BO62" s="265"/>
      <c r="BP62" s="265"/>
      <c r="BQ62" s="262">
        <v>56</v>
      </c>
      <c r="BR62" s="263"/>
      <c r="BS62" s="848"/>
      <c r="BT62" s="849"/>
      <c r="BU62" s="849"/>
      <c r="BV62" s="849"/>
      <c r="BW62" s="849"/>
      <c r="BX62" s="849"/>
      <c r="BY62" s="849"/>
      <c r="BZ62" s="849"/>
      <c r="CA62" s="849"/>
      <c r="CB62" s="849"/>
      <c r="CC62" s="849"/>
      <c r="CD62" s="849"/>
      <c r="CE62" s="849"/>
      <c r="CF62" s="849"/>
      <c r="CG62" s="850"/>
      <c r="CH62" s="859"/>
      <c r="CI62" s="860"/>
      <c r="CJ62" s="860"/>
      <c r="CK62" s="860"/>
      <c r="CL62" s="861"/>
      <c r="CM62" s="859"/>
      <c r="CN62" s="860"/>
      <c r="CO62" s="860"/>
      <c r="CP62" s="860"/>
      <c r="CQ62" s="861"/>
      <c r="CR62" s="859"/>
      <c r="CS62" s="860"/>
      <c r="CT62" s="860"/>
      <c r="CU62" s="860"/>
      <c r="CV62" s="861"/>
      <c r="CW62" s="859"/>
      <c r="CX62" s="860"/>
      <c r="CY62" s="860"/>
      <c r="CZ62" s="860"/>
      <c r="DA62" s="861"/>
      <c r="DB62" s="859"/>
      <c r="DC62" s="860"/>
      <c r="DD62" s="860"/>
      <c r="DE62" s="860"/>
      <c r="DF62" s="861"/>
      <c r="DG62" s="859"/>
      <c r="DH62" s="860"/>
      <c r="DI62" s="860"/>
      <c r="DJ62" s="860"/>
      <c r="DK62" s="861"/>
      <c r="DL62" s="859"/>
      <c r="DM62" s="860"/>
      <c r="DN62" s="860"/>
      <c r="DO62" s="860"/>
      <c r="DP62" s="861"/>
      <c r="DQ62" s="859"/>
      <c r="DR62" s="860"/>
      <c r="DS62" s="860"/>
      <c r="DT62" s="860"/>
      <c r="DU62" s="861"/>
      <c r="DV62" s="862"/>
      <c r="DW62" s="863"/>
      <c r="DX62" s="863"/>
      <c r="DY62" s="863"/>
      <c r="DZ62" s="864"/>
      <c r="EA62" s="246"/>
    </row>
    <row r="63" spans="1:131" s="247" customFormat="1" ht="26.25" customHeight="1" thickBot="1" x14ac:dyDescent="0.2">
      <c r="A63" s="264" t="s">
        <v>387</v>
      </c>
      <c r="B63" s="868" t="s">
        <v>408</v>
      </c>
      <c r="C63" s="869"/>
      <c r="D63" s="869"/>
      <c r="E63" s="869"/>
      <c r="F63" s="869"/>
      <c r="G63" s="869"/>
      <c r="H63" s="869"/>
      <c r="I63" s="869"/>
      <c r="J63" s="869"/>
      <c r="K63" s="869"/>
      <c r="L63" s="869"/>
      <c r="M63" s="869"/>
      <c r="N63" s="869"/>
      <c r="O63" s="869"/>
      <c r="P63" s="870"/>
      <c r="Q63" s="916"/>
      <c r="R63" s="917"/>
      <c r="S63" s="917"/>
      <c r="T63" s="917"/>
      <c r="U63" s="917"/>
      <c r="V63" s="917"/>
      <c r="W63" s="917"/>
      <c r="X63" s="917"/>
      <c r="Y63" s="917"/>
      <c r="Z63" s="917"/>
      <c r="AA63" s="917"/>
      <c r="AB63" s="917"/>
      <c r="AC63" s="917"/>
      <c r="AD63" s="917"/>
      <c r="AE63" s="918"/>
      <c r="AF63" s="919">
        <v>793</v>
      </c>
      <c r="AG63" s="920"/>
      <c r="AH63" s="920"/>
      <c r="AI63" s="920"/>
      <c r="AJ63" s="921"/>
      <c r="AK63" s="922"/>
      <c r="AL63" s="917"/>
      <c r="AM63" s="917"/>
      <c r="AN63" s="917"/>
      <c r="AO63" s="917"/>
      <c r="AP63" s="920">
        <v>3384</v>
      </c>
      <c r="AQ63" s="920"/>
      <c r="AR63" s="920"/>
      <c r="AS63" s="920"/>
      <c r="AT63" s="920"/>
      <c r="AU63" s="920">
        <v>1389</v>
      </c>
      <c r="AV63" s="920"/>
      <c r="AW63" s="920"/>
      <c r="AX63" s="920"/>
      <c r="AY63" s="920"/>
      <c r="AZ63" s="924"/>
      <c r="BA63" s="924"/>
      <c r="BB63" s="924"/>
      <c r="BC63" s="924"/>
      <c r="BD63" s="924"/>
      <c r="BE63" s="925"/>
      <c r="BF63" s="925"/>
      <c r="BG63" s="925"/>
      <c r="BH63" s="925"/>
      <c r="BI63" s="926"/>
      <c r="BJ63" s="927" t="s">
        <v>409</v>
      </c>
      <c r="BK63" s="928"/>
      <c r="BL63" s="928"/>
      <c r="BM63" s="928"/>
      <c r="BN63" s="929"/>
      <c r="BO63" s="265"/>
      <c r="BP63" s="265"/>
      <c r="BQ63" s="262">
        <v>57</v>
      </c>
      <c r="BR63" s="263"/>
      <c r="BS63" s="848"/>
      <c r="BT63" s="849"/>
      <c r="BU63" s="849"/>
      <c r="BV63" s="849"/>
      <c r="BW63" s="849"/>
      <c r="BX63" s="849"/>
      <c r="BY63" s="849"/>
      <c r="BZ63" s="849"/>
      <c r="CA63" s="849"/>
      <c r="CB63" s="849"/>
      <c r="CC63" s="849"/>
      <c r="CD63" s="849"/>
      <c r="CE63" s="849"/>
      <c r="CF63" s="849"/>
      <c r="CG63" s="850"/>
      <c r="CH63" s="859"/>
      <c r="CI63" s="860"/>
      <c r="CJ63" s="860"/>
      <c r="CK63" s="860"/>
      <c r="CL63" s="861"/>
      <c r="CM63" s="859"/>
      <c r="CN63" s="860"/>
      <c r="CO63" s="860"/>
      <c r="CP63" s="860"/>
      <c r="CQ63" s="861"/>
      <c r="CR63" s="859"/>
      <c r="CS63" s="860"/>
      <c r="CT63" s="860"/>
      <c r="CU63" s="860"/>
      <c r="CV63" s="861"/>
      <c r="CW63" s="859"/>
      <c r="CX63" s="860"/>
      <c r="CY63" s="860"/>
      <c r="CZ63" s="860"/>
      <c r="DA63" s="861"/>
      <c r="DB63" s="859"/>
      <c r="DC63" s="860"/>
      <c r="DD63" s="860"/>
      <c r="DE63" s="860"/>
      <c r="DF63" s="861"/>
      <c r="DG63" s="859"/>
      <c r="DH63" s="860"/>
      <c r="DI63" s="860"/>
      <c r="DJ63" s="860"/>
      <c r="DK63" s="861"/>
      <c r="DL63" s="859"/>
      <c r="DM63" s="860"/>
      <c r="DN63" s="860"/>
      <c r="DO63" s="860"/>
      <c r="DP63" s="861"/>
      <c r="DQ63" s="859"/>
      <c r="DR63" s="860"/>
      <c r="DS63" s="860"/>
      <c r="DT63" s="860"/>
      <c r="DU63" s="861"/>
      <c r="DV63" s="862"/>
      <c r="DW63" s="863"/>
      <c r="DX63" s="863"/>
      <c r="DY63" s="863"/>
      <c r="DZ63" s="864"/>
      <c r="EA63" s="246"/>
    </row>
    <row r="64" spans="1:131" s="247" customFormat="1" ht="26.25" customHeight="1" x14ac:dyDescent="0.15">
      <c r="A64" s="265"/>
      <c r="B64" s="265"/>
      <c r="C64" s="265"/>
      <c r="D64" s="265"/>
      <c r="E64" s="265"/>
      <c r="F64" s="265"/>
      <c r="G64" s="265"/>
      <c r="H64" s="265"/>
      <c r="I64" s="265"/>
      <c r="J64" s="265"/>
      <c r="K64" s="265"/>
      <c r="L64" s="265"/>
      <c r="M64" s="265"/>
      <c r="N64" s="265"/>
      <c r="O64" s="265"/>
      <c r="P64" s="265"/>
      <c r="Q64" s="265"/>
      <c r="R64" s="265"/>
      <c r="S64" s="265"/>
      <c r="T64" s="265"/>
      <c r="U64" s="265"/>
      <c r="V64" s="265"/>
      <c r="W64" s="265"/>
      <c r="X64" s="265"/>
      <c r="Y64" s="265"/>
      <c r="Z64" s="265"/>
      <c r="AA64" s="265"/>
      <c r="AB64" s="265"/>
      <c r="AC64" s="265"/>
      <c r="AD64" s="265"/>
      <c r="AE64" s="265"/>
      <c r="AF64" s="265"/>
      <c r="AG64" s="265"/>
      <c r="AH64" s="265"/>
      <c r="AI64" s="265"/>
      <c r="AJ64" s="265"/>
      <c r="AK64" s="265"/>
      <c r="AL64" s="265"/>
      <c r="AM64" s="265"/>
      <c r="AN64" s="265"/>
      <c r="AO64" s="265"/>
      <c r="AP64" s="265"/>
      <c r="AQ64" s="265"/>
      <c r="AR64" s="265"/>
      <c r="AS64" s="265"/>
      <c r="AT64" s="265"/>
      <c r="AU64" s="265"/>
      <c r="AV64" s="265"/>
      <c r="AW64" s="265"/>
      <c r="AX64" s="265"/>
      <c r="AY64" s="265"/>
      <c r="AZ64" s="265"/>
      <c r="BA64" s="265"/>
      <c r="BB64" s="265"/>
      <c r="BC64" s="265"/>
      <c r="BD64" s="265"/>
      <c r="BE64" s="265"/>
      <c r="BF64" s="265"/>
      <c r="BG64" s="265"/>
      <c r="BH64" s="265"/>
      <c r="BI64" s="265"/>
      <c r="BJ64" s="265"/>
      <c r="BK64" s="265"/>
      <c r="BL64" s="265"/>
      <c r="BM64" s="265"/>
      <c r="BN64" s="265"/>
      <c r="BO64" s="265"/>
      <c r="BP64" s="265"/>
      <c r="BQ64" s="262">
        <v>58</v>
      </c>
      <c r="BR64" s="263"/>
      <c r="BS64" s="848"/>
      <c r="BT64" s="849"/>
      <c r="BU64" s="849"/>
      <c r="BV64" s="849"/>
      <c r="BW64" s="849"/>
      <c r="BX64" s="849"/>
      <c r="BY64" s="849"/>
      <c r="BZ64" s="849"/>
      <c r="CA64" s="849"/>
      <c r="CB64" s="849"/>
      <c r="CC64" s="849"/>
      <c r="CD64" s="849"/>
      <c r="CE64" s="849"/>
      <c r="CF64" s="849"/>
      <c r="CG64" s="850"/>
      <c r="CH64" s="859"/>
      <c r="CI64" s="860"/>
      <c r="CJ64" s="860"/>
      <c r="CK64" s="860"/>
      <c r="CL64" s="861"/>
      <c r="CM64" s="859"/>
      <c r="CN64" s="860"/>
      <c r="CO64" s="860"/>
      <c r="CP64" s="860"/>
      <c r="CQ64" s="861"/>
      <c r="CR64" s="859"/>
      <c r="CS64" s="860"/>
      <c r="CT64" s="860"/>
      <c r="CU64" s="860"/>
      <c r="CV64" s="861"/>
      <c r="CW64" s="859"/>
      <c r="CX64" s="860"/>
      <c r="CY64" s="860"/>
      <c r="CZ64" s="860"/>
      <c r="DA64" s="861"/>
      <c r="DB64" s="859"/>
      <c r="DC64" s="860"/>
      <c r="DD64" s="860"/>
      <c r="DE64" s="860"/>
      <c r="DF64" s="861"/>
      <c r="DG64" s="859"/>
      <c r="DH64" s="860"/>
      <c r="DI64" s="860"/>
      <c r="DJ64" s="860"/>
      <c r="DK64" s="861"/>
      <c r="DL64" s="859"/>
      <c r="DM64" s="860"/>
      <c r="DN64" s="860"/>
      <c r="DO64" s="860"/>
      <c r="DP64" s="861"/>
      <c r="DQ64" s="859"/>
      <c r="DR64" s="860"/>
      <c r="DS64" s="860"/>
      <c r="DT64" s="860"/>
      <c r="DU64" s="861"/>
      <c r="DV64" s="862"/>
      <c r="DW64" s="863"/>
      <c r="DX64" s="863"/>
      <c r="DY64" s="863"/>
      <c r="DZ64" s="864"/>
      <c r="EA64" s="246"/>
    </row>
    <row r="65" spans="1:131" s="247" customFormat="1" ht="26.25" customHeight="1" thickBot="1" x14ac:dyDescent="0.2">
      <c r="A65" s="252" t="s">
        <v>410</v>
      </c>
      <c r="B65" s="252"/>
      <c r="C65" s="252"/>
      <c r="D65" s="252"/>
      <c r="E65" s="252"/>
      <c r="F65" s="252"/>
      <c r="G65" s="252"/>
      <c r="H65" s="252"/>
      <c r="I65" s="252"/>
      <c r="J65" s="252"/>
      <c r="K65" s="252"/>
      <c r="L65" s="252"/>
      <c r="M65" s="252"/>
      <c r="N65" s="252"/>
      <c r="O65" s="252"/>
      <c r="P65" s="252"/>
      <c r="Q65" s="252"/>
      <c r="R65" s="252"/>
      <c r="S65" s="252"/>
      <c r="T65" s="252"/>
      <c r="U65" s="252"/>
      <c r="V65" s="252"/>
      <c r="W65" s="252"/>
      <c r="X65" s="252"/>
      <c r="Y65" s="252"/>
      <c r="Z65" s="252"/>
      <c r="AA65" s="252"/>
      <c r="AB65" s="252"/>
      <c r="AC65" s="252"/>
      <c r="AD65" s="252"/>
      <c r="AE65" s="252"/>
      <c r="AF65" s="252"/>
      <c r="AG65" s="252"/>
      <c r="AH65" s="252"/>
      <c r="AI65" s="252"/>
      <c r="AJ65" s="252"/>
      <c r="AK65" s="252"/>
      <c r="AL65" s="252"/>
      <c r="AM65" s="252"/>
      <c r="AN65" s="252"/>
      <c r="AO65" s="252"/>
      <c r="AP65" s="252"/>
      <c r="AQ65" s="252"/>
      <c r="AR65" s="252"/>
      <c r="AS65" s="252"/>
      <c r="AT65" s="252"/>
      <c r="AU65" s="252"/>
      <c r="AV65" s="252"/>
      <c r="AW65" s="252"/>
      <c r="AX65" s="252"/>
      <c r="AY65" s="252"/>
      <c r="AZ65" s="252"/>
      <c r="BA65" s="252"/>
      <c r="BB65" s="252"/>
      <c r="BC65" s="252"/>
      <c r="BD65" s="252"/>
      <c r="BE65" s="265"/>
      <c r="BF65" s="265"/>
      <c r="BG65" s="265"/>
      <c r="BH65" s="265"/>
      <c r="BI65" s="265"/>
      <c r="BJ65" s="265"/>
      <c r="BK65" s="265"/>
      <c r="BL65" s="265"/>
      <c r="BM65" s="265"/>
      <c r="BN65" s="265"/>
      <c r="BO65" s="265"/>
      <c r="BP65" s="265"/>
      <c r="BQ65" s="262">
        <v>59</v>
      </c>
      <c r="BR65" s="263"/>
      <c r="BS65" s="848"/>
      <c r="BT65" s="849"/>
      <c r="BU65" s="849"/>
      <c r="BV65" s="849"/>
      <c r="BW65" s="849"/>
      <c r="BX65" s="849"/>
      <c r="BY65" s="849"/>
      <c r="BZ65" s="849"/>
      <c r="CA65" s="849"/>
      <c r="CB65" s="849"/>
      <c r="CC65" s="849"/>
      <c r="CD65" s="849"/>
      <c r="CE65" s="849"/>
      <c r="CF65" s="849"/>
      <c r="CG65" s="850"/>
      <c r="CH65" s="859"/>
      <c r="CI65" s="860"/>
      <c r="CJ65" s="860"/>
      <c r="CK65" s="860"/>
      <c r="CL65" s="861"/>
      <c r="CM65" s="859"/>
      <c r="CN65" s="860"/>
      <c r="CO65" s="860"/>
      <c r="CP65" s="860"/>
      <c r="CQ65" s="861"/>
      <c r="CR65" s="859"/>
      <c r="CS65" s="860"/>
      <c r="CT65" s="860"/>
      <c r="CU65" s="860"/>
      <c r="CV65" s="861"/>
      <c r="CW65" s="859"/>
      <c r="CX65" s="860"/>
      <c r="CY65" s="860"/>
      <c r="CZ65" s="860"/>
      <c r="DA65" s="861"/>
      <c r="DB65" s="859"/>
      <c r="DC65" s="860"/>
      <c r="DD65" s="860"/>
      <c r="DE65" s="860"/>
      <c r="DF65" s="861"/>
      <c r="DG65" s="859"/>
      <c r="DH65" s="860"/>
      <c r="DI65" s="860"/>
      <c r="DJ65" s="860"/>
      <c r="DK65" s="861"/>
      <c r="DL65" s="859"/>
      <c r="DM65" s="860"/>
      <c r="DN65" s="860"/>
      <c r="DO65" s="860"/>
      <c r="DP65" s="861"/>
      <c r="DQ65" s="859"/>
      <c r="DR65" s="860"/>
      <c r="DS65" s="860"/>
      <c r="DT65" s="860"/>
      <c r="DU65" s="861"/>
      <c r="DV65" s="862"/>
      <c r="DW65" s="863"/>
      <c r="DX65" s="863"/>
      <c r="DY65" s="863"/>
      <c r="DZ65" s="864"/>
      <c r="EA65" s="246"/>
    </row>
    <row r="66" spans="1:131" s="247" customFormat="1" ht="26.25" customHeight="1" x14ac:dyDescent="0.15">
      <c r="A66" s="820" t="s">
        <v>411</v>
      </c>
      <c r="B66" s="821"/>
      <c r="C66" s="821"/>
      <c r="D66" s="821"/>
      <c r="E66" s="821"/>
      <c r="F66" s="821"/>
      <c r="G66" s="821"/>
      <c r="H66" s="821"/>
      <c r="I66" s="821"/>
      <c r="J66" s="821"/>
      <c r="K66" s="821"/>
      <c r="L66" s="821"/>
      <c r="M66" s="821"/>
      <c r="N66" s="821"/>
      <c r="O66" s="821"/>
      <c r="P66" s="822"/>
      <c r="Q66" s="797" t="s">
        <v>412</v>
      </c>
      <c r="R66" s="798"/>
      <c r="S66" s="798"/>
      <c r="T66" s="798"/>
      <c r="U66" s="799"/>
      <c r="V66" s="797" t="s">
        <v>413</v>
      </c>
      <c r="W66" s="798"/>
      <c r="X66" s="798"/>
      <c r="Y66" s="798"/>
      <c r="Z66" s="799"/>
      <c r="AA66" s="797" t="s">
        <v>414</v>
      </c>
      <c r="AB66" s="798"/>
      <c r="AC66" s="798"/>
      <c r="AD66" s="798"/>
      <c r="AE66" s="799"/>
      <c r="AF66" s="930" t="s">
        <v>415</v>
      </c>
      <c r="AG66" s="891"/>
      <c r="AH66" s="891"/>
      <c r="AI66" s="891"/>
      <c r="AJ66" s="931"/>
      <c r="AK66" s="797" t="s">
        <v>416</v>
      </c>
      <c r="AL66" s="821"/>
      <c r="AM66" s="821"/>
      <c r="AN66" s="821"/>
      <c r="AO66" s="822"/>
      <c r="AP66" s="797" t="s">
        <v>417</v>
      </c>
      <c r="AQ66" s="798"/>
      <c r="AR66" s="798"/>
      <c r="AS66" s="798"/>
      <c r="AT66" s="799"/>
      <c r="AU66" s="797" t="s">
        <v>418</v>
      </c>
      <c r="AV66" s="798"/>
      <c r="AW66" s="798"/>
      <c r="AX66" s="798"/>
      <c r="AY66" s="799"/>
      <c r="AZ66" s="797" t="s">
        <v>374</v>
      </c>
      <c r="BA66" s="798"/>
      <c r="BB66" s="798"/>
      <c r="BC66" s="798"/>
      <c r="BD66" s="809"/>
      <c r="BE66" s="265"/>
      <c r="BF66" s="265"/>
      <c r="BG66" s="265"/>
      <c r="BH66" s="265"/>
      <c r="BI66" s="265"/>
      <c r="BJ66" s="265"/>
      <c r="BK66" s="265"/>
      <c r="BL66" s="265"/>
      <c r="BM66" s="265"/>
      <c r="BN66" s="265"/>
      <c r="BO66" s="265"/>
      <c r="BP66" s="265"/>
      <c r="BQ66" s="262">
        <v>60</v>
      </c>
      <c r="BR66" s="267"/>
      <c r="BS66" s="941"/>
      <c r="BT66" s="942"/>
      <c r="BU66" s="942"/>
      <c r="BV66" s="942"/>
      <c r="BW66" s="942"/>
      <c r="BX66" s="942"/>
      <c r="BY66" s="942"/>
      <c r="BZ66" s="942"/>
      <c r="CA66" s="942"/>
      <c r="CB66" s="942"/>
      <c r="CC66" s="942"/>
      <c r="CD66" s="942"/>
      <c r="CE66" s="942"/>
      <c r="CF66" s="942"/>
      <c r="CG66" s="943"/>
      <c r="CH66" s="938"/>
      <c r="CI66" s="939"/>
      <c r="CJ66" s="939"/>
      <c r="CK66" s="939"/>
      <c r="CL66" s="940"/>
      <c r="CM66" s="938"/>
      <c r="CN66" s="939"/>
      <c r="CO66" s="939"/>
      <c r="CP66" s="939"/>
      <c r="CQ66" s="940"/>
      <c r="CR66" s="938"/>
      <c r="CS66" s="939"/>
      <c r="CT66" s="939"/>
      <c r="CU66" s="939"/>
      <c r="CV66" s="940"/>
      <c r="CW66" s="938"/>
      <c r="CX66" s="939"/>
      <c r="CY66" s="939"/>
      <c r="CZ66" s="939"/>
      <c r="DA66" s="940"/>
      <c r="DB66" s="938"/>
      <c r="DC66" s="939"/>
      <c r="DD66" s="939"/>
      <c r="DE66" s="939"/>
      <c r="DF66" s="940"/>
      <c r="DG66" s="938"/>
      <c r="DH66" s="939"/>
      <c r="DI66" s="939"/>
      <c r="DJ66" s="939"/>
      <c r="DK66" s="940"/>
      <c r="DL66" s="938"/>
      <c r="DM66" s="939"/>
      <c r="DN66" s="939"/>
      <c r="DO66" s="939"/>
      <c r="DP66" s="940"/>
      <c r="DQ66" s="938"/>
      <c r="DR66" s="939"/>
      <c r="DS66" s="939"/>
      <c r="DT66" s="939"/>
      <c r="DU66" s="940"/>
      <c r="DV66" s="935"/>
      <c r="DW66" s="936"/>
      <c r="DX66" s="936"/>
      <c r="DY66" s="936"/>
      <c r="DZ66" s="937"/>
      <c r="EA66" s="246"/>
    </row>
    <row r="67" spans="1:131" s="247" customFormat="1" ht="26.25" customHeight="1" thickBot="1" x14ac:dyDescent="0.2">
      <c r="A67" s="823"/>
      <c r="B67" s="824"/>
      <c r="C67" s="824"/>
      <c r="D67" s="824"/>
      <c r="E67" s="824"/>
      <c r="F67" s="824"/>
      <c r="G67" s="824"/>
      <c r="H67" s="824"/>
      <c r="I67" s="824"/>
      <c r="J67" s="824"/>
      <c r="K67" s="824"/>
      <c r="L67" s="824"/>
      <c r="M67" s="824"/>
      <c r="N67" s="824"/>
      <c r="O67" s="824"/>
      <c r="P67" s="825"/>
      <c r="Q67" s="800"/>
      <c r="R67" s="801"/>
      <c r="S67" s="801"/>
      <c r="T67" s="801"/>
      <c r="U67" s="802"/>
      <c r="V67" s="800"/>
      <c r="W67" s="801"/>
      <c r="X67" s="801"/>
      <c r="Y67" s="801"/>
      <c r="Z67" s="802"/>
      <c r="AA67" s="800"/>
      <c r="AB67" s="801"/>
      <c r="AC67" s="801"/>
      <c r="AD67" s="801"/>
      <c r="AE67" s="802"/>
      <c r="AF67" s="932"/>
      <c r="AG67" s="894"/>
      <c r="AH67" s="894"/>
      <c r="AI67" s="894"/>
      <c r="AJ67" s="933"/>
      <c r="AK67" s="934"/>
      <c r="AL67" s="824"/>
      <c r="AM67" s="824"/>
      <c r="AN67" s="824"/>
      <c r="AO67" s="825"/>
      <c r="AP67" s="800"/>
      <c r="AQ67" s="801"/>
      <c r="AR67" s="801"/>
      <c r="AS67" s="801"/>
      <c r="AT67" s="802"/>
      <c r="AU67" s="800"/>
      <c r="AV67" s="801"/>
      <c r="AW67" s="801"/>
      <c r="AX67" s="801"/>
      <c r="AY67" s="802"/>
      <c r="AZ67" s="800"/>
      <c r="BA67" s="801"/>
      <c r="BB67" s="801"/>
      <c r="BC67" s="801"/>
      <c r="BD67" s="810"/>
      <c r="BE67" s="265"/>
      <c r="BF67" s="265"/>
      <c r="BG67" s="265"/>
      <c r="BH67" s="265"/>
      <c r="BI67" s="265"/>
      <c r="BJ67" s="265"/>
      <c r="BK67" s="265"/>
      <c r="BL67" s="265"/>
      <c r="BM67" s="265"/>
      <c r="BN67" s="265"/>
      <c r="BO67" s="265"/>
      <c r="BP67" s="265"/>
      <c r="BQ67" s="262">
        <v>61</v>
      </c>
      <c r="BR67" s="267"/>
      <c r="BS67" s="941"/>
      <c r="BT67" s="942"/>
      <c r="BU67" s="942"/>
      <c r="BV67" s="942"/>
      <c r="BW67" s="942"/>
      <c r="BX67" s="942"/>
      <c r="BY67" s="942"/>
      <c r="BZ67" s="942"/>
      <c r="CA67" s="942"/>
      <c r="CB67" s="942"/>
      <c r="CC67" s="942"/>
      <c r="CD67" s="942"/>
      <c r="CE67" s="942"/>
      <c r="CF67" s="942"/>
      <c r="CG67" s="943"/>
      <c r="CH67" s="938"/>
      <c r="CI67" s="939"/>
      <c r="CJ67" s="939"/>
      <c r="CK67" s="939"/>
      <c r="CL67" s="940"/>
      <c r="CM67" s="938"/>
      <c r="CN67" s="939"/>
      <c r="CO67" s="939"/>
      <c r="CP67" s="939"/>
      <c r="CQ67" s="940"/>
      <c r="CR67" s="938"/>
      <c r="CS67" s="939"/>
      <c r="CT67" s="939"/>
      <c r="CU67" s="939"/>
      <c r="CV67" s="940"/>
      <c r="CW67" s="938"/>
      <c r="CX67" s="939"/>
      <c r="CY67" s="939"/>
      <c r="CZ67" s="939"/>
      <c r="DA67" s="940"/>
      <c r="DB67" s="938"/>
      <c r="DC67" s="939"/>
      <c r="DD67" s="939"/>
      <c r="DE67" s="939"/>
      <c r="DF67" s="940"/>
      <c r="DG67" s="938"/>
      <c r="DH67" s="939"/>
      <c r="DI67" s="939"/>
      <c r="DJ67" s="939"/>
      <c r="DK67" s="940"/>
      <c r="DL67" s="938"/>
      <c r="DM67" s="939"/>
      <c r="DN67" s="939"/>
      <c r="DO67" s="939"/>
      <c r="DP67" s="940"/>
      <c r="DQ67" s="938"/>
      <c r="DR67" s="939"/>
      <c r="DS67" s="939"/>
      <c r="DT67" s="939"/>
      <c r="DU67" s="940"/>
      <c r="DV67" s="935"/>
      <c r="DW67" s="936"/>
      <c r="DX67" s="936"/>
      <c r="DY67" s="936"/>
      <c r="DZ67" s="937"/>
      <c r="EA67" s="246"/>
    </row>
    <row r="68" spans="1:131" s="247" customFormat="1" ht="26.25" customHeight="1" thickTop="1" x14ac:dyDescent="0.15">
      <c r="A68" s="258">
        <v>1</v>
      </c>
      <c r="B68" s="947" t="s">
        <v>576</v>
      </c>
      <c r="C68" s="948"/>
      <c r="D68" s="948"/>
      <c r="E68" s="948"/>
      <c r="F68" s="948"/>
      <c r="G68" s="948"/>
      <c r="H68" s="948"/>
      <c r="I68" s="948"/>
      <c r="J68" s="948"/>
      <c r="K68" s="948"/>
      <c r="L68" s="948"/>
      <c r="M68" s="948"/>
      <c r="N68" s="948"/>
      <c r="O68" s="948"/>
      <c r="P68" s="949"/>
      <c r="Q68" s="950">
        <v>229</v>
      </c>
      <c r="R68" s="944"/>
      <c r="S68" s="944"/>
      <c r="T68" s="944"/>
      <c r="U68" s="944"/>
      <c r="V68" s="944">
        <v>209</v>
      </c>
      <c r="W68" s="944"/>
      <c r="X68" s="944"/>
      <c r="Y68" s="944"/>
      <c r="Z68" s="944"/>
      <c r="AA68" s="944">
        <v>20</v>
      </c>
      <c r="AB68" s="944"/>
      <c r="AC68" s="944"/>
      <c r="AD68" s="944"/>
      <c r="AE68" s="944"/>
      <c r="AF68" s="944">
        <v>20</v>
      </c>
      <c r="AG68" s="944"/>
      <c r="AH68" s="944"/>
      <c r="AI68" s="944"/>
      <c r="AJ68" s="944"/>
      <c r="AK68" s="944" t="s">
        <v>589</v>
      </c>
      <c r="AL68" s="944"/>
      <c r="AM68" s="944"/>
      <c r="AN68" s="944"/>
      <c r="AO68" s="944"/>
      <c r="AP68" s="944" t="s">
        <v>589</v>
      </c>
      <c r="AQ68" s="944"/>
      <c r="AR68" s="944"/>
      <c r="AS68" s="944"/>
      <c r="AT68" s="944"/>
      <c r="AU68" s="944" t="s">
        <v>589</v>
      </c>
      <c r="AV68" s="944"/>
      <c r="AW68" s="944"/>
      <c r="AX68" s="944"/>
      <c r="AY68" s="944"/>
      <c r="AZ68" s="945"/>
      <c r="BA68" s="945"/>
      <c r="BB68" s="945"/>
      <c r="BC68" s="945"/>
      <c r="BD68" s="946"/>
      <c r="BE68" s="265"/>
      <c r="BF68" s="265"/>
      <c r="BG68" s="265"/>
      <c r="BH68" s="265"/>
      <c r="BI68" s="265"/>
      <c r="BJ68" s="265"/>
      <c r="BK68" s="265"/>
      <c r="BL68" s="265"/>
      <c r="BM68" s="265"/>
      <c r="BN68" s="265"/>
      <c r="BO68" s="265"/>
      <c r="BP68" s="265"/>
      <c r="BQ68" s="262">
        <v>62</v>
      </c>
      <c r="BR68" s="267"/>
      <c r="BS68" s="941"/>
      <c r="BT68" s="942"/>
      <c r="BU68" s="942"/>
      <c r="BV68" s="942"/>
      <c r="BW68" s="942"/>
      <c r="BX68" s="942"/>
      <c r="BY68" s="942"/>
      <c r="BZ68" s="942"/>
      <c r="CA68" s="942"/>
      <c r="CB68" s="942"/>
      <c r="CC68" s="942"/>
      <c r="CD68" s="942"/>
      <c r="CE68" s="942"/>
      <c r="CF68" s="942"/>
      <c r="CG68" s="943"/>
      <c r="CH68" s="938"/>
      <c r="CI68" s="939"/>
      <c r="CJ68" s="939"/>
      <c r="CK68" s="939"/>
      <c r="CL68" s="940"/>
      <c r="CM68" s="938"/>
      <c r="CN68" s="939"/>
      <c r="CO68" s="939"/>
      <c r="CP68" s="939"/>
      <c r="CQ68" s="940"/>
      <c r="CR68" s="938"/>
      <c r="CS68" s="939"/>
      <c r="CT68" s="939"/>
      <c r="CU68" s="939"/>
      <c r="CV68" s="940"/>
      <c r="CW68" s="938"/>
      <c r="CX68" s="939"/>
      <c r="CY68" s="939"/>
      <c r="CZ68" s="939"/>
      <c r="DA68" s="940"/>
      <c r="DB68" s="938"/>
      <c r="DC68" s="939"/>
      <c r="DD68" s="939"/>
      <c r="DE68" s="939"/>
      <c r="DF68" s="940"/>
      <c r="DG68" s="938"/>
      <c r="DH68" s="939"/>
      <c r="DI68" s="939"/>
      <c r="DJ68" s="939"/>
      <c r="DK68" s="940"/>
      <c r="DL68" s="938"/>
      <c r="DM68" s="939"/>
      <c r="DN68" s="939"/>
      <c r="DO68" s="939"/>
      <c r="DP68" s="940"/>
      <c r="DQ68" s="938"/>
      <c r="DR68" s="939"/>
      <c r="DS68" s="939"/>
      <c r="DT68" s="939"/>
      <c r="DU68" s="940"/>
      <c r="DV68" s="935"/>
      <c r="DW68" s="936"/>
      <c r="DX68" s="936"/>
      <c r="DY68" s="936"/>
      <c r="DZ68" s="937"/>
      <c r="EA68" s="246"/>
    </row>
    <row r="69" spans="1:131" s="247" customFormat="1" ht="26.25" customHeight="1" x14ac:dyDescent="0.15">
      <c r="A69" s="261">
        <v>2</v>
      </c>
      <c r="B69" s="951" t="s">
        <v>577</v>
      </c>
      <c r="C69" s="952"/>
      <c r="D69" s="952"/>
      <c r="E69" s="952"/>
      <c r="F69" s="952"/>
      <c r="G69" s="952"/>
      <c r="H69" s="952"/>
      <c r="I69" s="952"/>
      <c r="J69" s="952"/>
      <c r="K69" s="952"/>
      <c r="L69" s="952"/>
      <c r="M69" s="952"/>
      <c r="N69" s="952"/>
      <c r="O69" s="952"/>
      <c r="P69" s="953"/>
      <c r="Q69" s="954">
        <v>297</v>
      </c>
      <c r="R69" s="909"/>
      <c r="S69" s="909"/>
      <c r="T69" s="909"/>
      <c r="U69" s="909"/>
      <c r="V69" s="909">
        <v>282</v>
      </c>
      <c r="W69" s="909"/>
      <c r="X69" s="909"/>
      <c r="Y69" s="909"/>
      <c r="Z69" s="909"/>
      <c r="AA69" s="909">
        <v>16</v>
      </c>
      <c r="AB69" s="909"/>
      <c r="AC69" s="909"/>
      <c r="AD69" s="909"/>
      <c r="AE69" s="909"/>
      <c r="AF69" s="909">
        <v>16</v>
      </c>
      <c r="AG69" s="909"/>
      <c r="AH69" s="909"/>
      <c r="AI69" s="909"/>
      <c r="AJ69" s="909"/>
      <c r="AK69" s="909" t="s">
        <v>589</v>
      </c>
      <c r="AL69" s="909"/>
      <c r="AM69" s="909"/>
      <c r="AN69" s="909"/>
      <c r="AO69" s="909"/>
      <c r="AP69" s="909">
        <v>172</v>
      </c>
      <c r="AQ69" s="909"/>
      <c r="AR69" s="909"/>
      <c r="AS69" s="909"/>
      <c r="AT69" s="909"/>
      <c r="AU69" s="909">
        <v>86</v>
      </c>
      <c r="AV69" s="909"/>
      <c r="AW69" s="909"/>
      <c r="AX69" s="909"/>
      <c r="AY69" s="909"/>
      <c r="AZ69" s="955"/>
      <c r="BA69" s="955"/>
      <c r="BB69" s="955"/>
      <c r="BC69" s="955"/>
      <c r="BD69" s="956"/>
      <c r="BE69" s="265"/>
      <c r="BF69" s="265"/>
      <c r="BG69" s="265"/>
      <c r="BH69" s="265"/>
      <c r="BI69" s="265"/>
      <c r="BJ69" s="265"/>
      <c r="BK69" s="265"/>
      <c r="BL69" s="265"/>
      <c r="BM69" s="265"/>
      <c r="BN69" s="265"/>
      <c r="BO69" s="265"/>
      <c r="BP69" s="265"/>
      <c r="BQ69" s="262">
        <v>63</v>
      </c>
      <c r="BR69" s="267"/>
      <c r="BS69" s="941"/>
      <c r="BT69" s="942"/>
      <c r="BU69" s="942"/>
      <c r="BV69" s="942"/>
      <c r="BW69" s="942"/>
      <c r="BX69" s="942"/>
      <c r="BY69" s="942"/>
      <c r="BZ69" s="942"/>
      <c r="CA69" s="942"/>
      <c r="CB69" s="942"/>
      <c r="CC69" s="942"/>
      <c r="CD69" s="942"/>
      <c r="CE69" s="942"/>
      <c r="CF69" s="942"/>
      <c r="CG69" s="943"/>
      <c r="CH69" s="938"/>
      <c r="CI69" s="939"/>
      <c r="CJ69" s="939"/>
      <c r="CK69" s="939"/>
      <c r="CL69" s="940"/>
      <c r="CM69" s="938"/>
      <c r="CN69" s="939"/>
      <c r="CO69" s="939"/>
      <c r="CP69" s="939"/>
      <c r="CQ69" s="940"/>
      <c r="CR69" s="938"/>
      <c r="CS69" s="939"/>
      <c r="CT69" s="939"/>
      <c r="CU69" s="939"/>
      <c r="CV69" s="940"/>
      <c r="CW69" s="938"/>
      <c r="CX69" s="939"/>
      <c r="CY69" s="939"/>
      <c r="CZ69" s="939"/>
      <c r="DA69" s="940"/>
      <c r="DB69" s="938"/>
      <c r="DC69" s="939"/>
      <c r="DD69" s="939"/>
      <c r="DE69" s="939"/>
      <c r="DF69" s="940"/>
      <c r="DG69" s="938"/>
      <c r="DH69" s="939"/>
      <c r="DI69" s="939"/>
      <c r="DJ69" s="939"/>
      <c r="DK69" s="940"/>
      <c r="DL69" s="938"/>
      <c r="DM69" s="939"/>
      <c r="DN69" s="939"/>
      <c r="DO69" s="939"/>
      <c r="DP69" s="940"/>
      <c r="DQ69" s="938"/>
      <c r="DR69" s="939"/>
      <c r="DS69" s="939"/>
      <c r="DT69" s="939"/>
      <c r="DU69" s="940"/>
      <c r="DV69" s="935"/>
      <c r="DW69" s="936"/>
      <c r="DX69" s="936"/>
      <c r="DY69" s="936"/>
      <c r="DZ69" s="937"/>
      <c r="EA69" s="246"/>
    </row>
    <row r="70" spans="1:131" s="247" customFormat="1" ht="26.25" customHeight="1" x14ac:dyDescent="0.15">
      <c r="A70" s="261">
        <v>3</v>
      </c>
      <c r="B70" s="951" t="s">
        <v>578</v>
      </c>
      <c r="C70" s="952"/>
      <c r="D70" s="952"/>
      <c r="E70" s="952"/>
      <c r="F70" s="952"/>
      <c r="G70" s="952"/>
      <c r="H70" s="952"/>
      <c r="I70" s="952"/>
      <c r="J70" s="952"/>
      <c r="K70" s="952"/>
      <c r="L70" s="952"/>
      <c r="M70" s="952"/>
      <c r="N70" s="952"/>
      <c r="O70" s="952"/>
      <c r="P70" s="953"/>
      <c r="Q70" s="954">
        <v>38</v>
      </c>
      <c r="R70" s="909"/>
      <c r="S70" s="909"/>
      <c r="T70" s="909"/>
      <c r="U70" s="909"/>
      <c r="V70" s="909">
        <v>9</v>
      </c>
      <c r="W70" s="909"/>
      <c r="X70" s="909"/>
      <c r="Y70" s="909"/>
      <c r="Z70" s="909"/>
      <c r="AA70" s="909">
        <v>30</v>
      </c>
      <c r="AB70" s="909"/>
      <c r="AC70" s="909"/>
      <c r="AD70" s="909"/>
      <c r="AE70" s="909"/>
      <c r="AF70" s="909">
        <v>30</v>
      </c>
      <c r="AG70" s="909"/>
      <c r="AH70" s="909"/>
      <c r="AI70" s="909"/>
      <c r="AJ70" s="909"/>
      <c r="AK70" s="909" t="s">
        <v>589</v>
      </c>
      <c r="AL70" s="909"/>
      <c r="AM70" s="909"/>
      <c r="AN70" s="909"/>
      <c r="AO70" s="909"/>
      <c r="AP70" s="909" t="s">
        <v>589</v>
      </c>
      <c r="AQ70" s="909"/>
      <c r="AR70" s="909"/>
      <c r="AS70" s="909"/>
      <c r="AT70" s="909"/>
      <c r="AU70" s="909" t="s">
        <v>589</v>
      </c>
      <c r="AV70" s="909"/>
      <c r="AW70" s="909"/>
      <c r="AX70" s="909"/>
      <c r="AY70" s="909"/>
      <c r="AZ70" s="955"/>
      <c r="BA70" s="955"/>
      <c r="BB70" s="955"/>
      <c r="BC70" s="955"/>
      <c r="BD70" s="956"/>
      <c r="BE70" s="265"/>
      <c r="BF70" s="265"/>
      <c r="BG70" s="265"/>
      <c r="BH70" s="265"/>
      <c r="BI70" s="265"/>
      <c r="BJ70" s="265"/>
      <c r="BK70" s="265"/>
      <c r="BL70" s="265"/>
      <c r="BM70" s="265"/>
      <c r="BN70" s="265"/>
      <c r="BO70" s="265"/>
      <c r="BP70" s="265"/>
      <c r="BQ70" s="262">
        <v>64</v>
      </c>
      <c r="BR70" s="267"/>
      <c r="BS70" s="941"/>
      <c r="BT70" s="942"/>
      <c r="BU70" s="942"/>
      <c r="BV70" s="942"/>
      <c r="BW70" s="942"/>
      <c r="BX70" s="942"/>
      <c r="BY70" s="942"/>
      <c r="BZ70" s="942"/>
      <c r="CA70" s="942"/>
      <c r="CB70" s="942"/>
      <c r="CC70" s="942"/>
      <c r="CD70" s="942"/>
      <c r="CE70" s="942"/>
      <c r="CF70" s="942"/>
      <c r="CG70" s="943"/>
      <c r="CH70" s="938"/>
      <c r="CI70" s="939"/>
      <c r="CJ70" s="939"/>
      <c r="CK70" s="939"/>
      <c r="CL70" s="940"/>
      <c r="CM70" s="938"/>
      <c r="CN70" s="939"/>
      <c r="CO70" s="939"/>
      <c r="CP70" s="939"/>
      <c r="CQ70" s="940"/>
      <c r="CR70" s="938"/>
      <c r="CS70" s="939"/>
      <c r="CT70" s="939"/>
      <c r="CU70" s="939"/>
      <c r="CV70" s="940"/>
      <c r="CW70" s="938"/>
      <c r="CX70" s="939"/>
      <c r="CY70" s="939"/>
      <c r="CZ70" s="939"/>
      <c r="DA70" s="940"/>
      <c r="DB70" s="938"/>
      <c r="DC70" s="939"/>
      <c r="DD70" s="939"/>
      <c r="DE70" s="939"/>
      <c r="DF70" s="940"/>
      <c r="DG70" s="938"/>
      <c r="DH70" s="939"/>
      <c r="DI70" s="939"/>
      <c r="DJ70" s="939"/>
      <c r="DK70" s="940"/>
      <c r="DL70" s="938"/>
      <c r="DM70" s="939"/>
      <c r="DN70" s="939"/>
      <c r="DO70" s="939"/>
      <c r="DP70" s="940"/>
      <c r="DQ70" s="938"/>
      <c r="DR70" s="939"/>
      <c r="DS70" s="939"/>
      <c r="DT70" s="939"/>
      <c r="DU70" s="940"/>
      <c r="DV70" s="935"/>
      <c r="DW70" s="936"/>
      <c r="DX70" s="936"/>
      <c r="DY70" s="936"/>
      <c r="DZ70" s="937"/>
      <c r="EA70" s="246"/>
    </row>
    <row r="71" spans="1:131" s="247" customFormat="1" ht="26.25" customHeight="1" x14ac:dyDescent="0.15">
      <c r="A71" s="261">
        <v>4</v>
      </c>
      <c r="B71" s="951" t="s">
        <v>579</v>
      </c>
      <c r="C71" s="952"/>
      <c r="D71" s="952"/>
      <c r="E71" s="952"/>
      <c r="F71" s="952"/>
      <c r="G71" s="952"/>
      <c r="H71" s="952"/>
      <c r="I71" s="952"/>
      <c r="J71" s="952"/>
      <c r="K71" s="952"/>
      <c r="L71" s="952"/>
      <c r="M71" s="952"/>
      <c r="N71" s="952"/>
      <c r="O71" s="952"/>
      <c r="P71" s="953"/>
      <c r="Q71" s="954">
        <v>36</v>
      </c>
      <c r="R71" s="909"/>
      <c r="S71" s="909"/>
      <c r="T71" s="909"/>
      <c r="U71" s="909"/>
      <c r="V71" s="909">
        <v>8</v>
      </c>
      <c r="W71" s="909"/>
      <c r="X71" s="909"/>
      <c r="Y71" s="909"/>
      <c r="Z71" s="909"/>
      <c r="AA71" s="909">
        <v>28</v>
      </c>
      <c r="AB71" s="909"/>
      <c r="AC71" s="909"/>
      <c r="AD71" s="909"/>
      <c r="AE71" s="909"/>
      <c r="AF71" s="909">
        <v>28</v>
      </c>
      <c r="AG71" s="909"/>
      <c r="AH71" s="909"/>
      <c r="AI71" s="909"/>
      <c r="AJ71" s="909"/>
      <c r="AK71" s="909" t="s">
        <v>589</v>
      </c>
      <c r="AL71" s="909"/>
      <c r="AM71" s="909"/>
      <c r="AN71" s="909"/>
      <c r="AO71" s="909"/>
      <c r="AP71" s="909" t="s">
        <v>589</v>
      </c>
      <c r="AQ71" s="909"/>
      <c r="AR71" s="909"/>
      <c r="AS71" s="909"/>
      <c r="AT71" s="909"/>
      <c r="AU71" s="909" t="s">
        <v>589</v>
      </c>
      <c r="AV71" s="909"/>
      <c r="AW71" s="909"/>
      <c r="AX71" s="909"/>
      <c r="AY71" s="909"/>
      <c r="AZ71" s="955"/>
      <c r="BA71" s="955"/>
      <c r="BB71" s="955"/>
      <c r="BC71" s="955"/>
      <c r="BD71" s="956"/>
      <c r="BE71" s="265"/>
      <c r="BF71" s="265"/>
      <c r="BG71" s="265"/>
      <c r="BH71" s="265"/>
      <c r="BI71" s="265"/>
      <c r="BJ71" s="265"/>
      <c r="BK71" s="265"/>
      <c r="BL71" s="265"/>
      <c r="BM71" s="265"/>
      <c r="BN71" s="265"/>
      <c r="BO71" s="265"/>
      <c r="BP71" s="265"/>
      <c r="BQ71" s="262">
        <v>65</v>
      </c>
      <c r="BR71" s="267"/>
      <c r="BS71" s="941"/>
      <c r="BT71" s="942"/>
      <c r="BU71" s="942"/>
      <c r="BV71" s="942"/>
      <c r="BW71" s="942"/>
      <c r="BX71" s="942"/>
      <c r="BY71" s="942"/>
      <c r="BZ71" s="942"/>
      <c r="CA71" s="942"/>
      <c r="CB71" s="942"/>
      <c r="CC71" s="942"/>
      <c r="CD71" s="942"/>
      <c r="CE71" s="942"/>
      <c r="CF71" s="942"/>
      <c r="CG71" s="943"/>
      <c r="CH71" s="938"/>
      <c r="CI71" s="939"/>
      <c r="CJ71" s="939"/>
      <c r="CK71" s="939"/>
      <c r="CL71" s="940"/>
      <c r="CM71" s="938"/>
      <c r="CN71" s="939"/>
      <c r="CO71" s="939"/>
      <c r="CP71" s="939"/>
      <c r="CQ71" s="940"/>
      <c r="CR71" s="938"/>
      <c r="CS71" s="939"/>
      <c r="CT71" s="939"/>
      <c r="CU71" s="939"/>
      <c r="CV71" s="940"/>
      <c r="CW71" s="938"/>
      <c r="CX71" s="939"/>
      <c r="CY71" s="939"/>
      <c r="CZ71" s="939"/>
      <c r="DA71" s="940"/>
      <c r="DB71" s="938"/>
      <c r="DC71" s="939"/>
      <c r="DD71" s="939"/>
      <c r="DE71" s="939"/>
      <c r="DF71" s="940"/>
      <c r="DG71" s="938"/>
      <c r="DH71" s="939"/>
      <c r="DI71" s="939"/>
      <c r="DJ71" s="939"/>
      <c r="DK71" s="940"/>
      <c r="DL71" s="938"/>
      <c r="DM71" s="939"/>
      <c r="DN71" s="939"/>
      <c r="DO71" s="939"/>
      <c r="DP71" s="940"/>
      <c r="DQ71" s="938"/>
      <c r="DR71" s="939"/>
      <c r="DS71" s="939"/>
      <c r="DT71" s="939"/>
      <c r="DU71" s="940"/>
      <c r="DV71" s="935"/>
      <c r="DW71" s="936"/>
      <c r="DX71" s="936"/>
      <c r="DY71" s="936"/>
      <c r="DZ71" s="937"/>
      <c r="EA71" s="246"/>
    </row>
    <row r="72" spans="1:131" s="247" customFormat="1" ht="26.25" customHeight="1" x14ac:dyDescent="0.15">
      <c r="A72" s="261">
        <v>5</v>
      </c>
      <c r="B72" s="951" t="s">
        <v>580</v>
      </c>
      <c r="C72" s="952"/>
      <c r="D72" s="952"/>
      <c r="E72" s="952"/>
      <c r="F72" s="952"/>
      <c r="G72" s="952"/>
      <c r="H72" s="952"/>
      <c r="I72" s="952"/>
      <c r="J72" s="952"/>
      <c r="K72" s="952"/>
      <c r="L72" s="952"/>
      <c r="M72" s="952"/>
      <c r="N72" s="952"/>
      <c r="O72" s="952"/>
      <c r="P72" s="953"/>
      <c r="Q72" s="954">
        <v>3</v>
      </c>
      <c r="R72" s="909"/>
      <c r="S72" s="909"/>
      <c r="T72" s="909"/>
      <c r="U72" s="909"/>
      <c r="V72" s="909">
        <v>1</v>
      </c>
      <c r="W72" s="909"/>
      <c r="X72" s="909"/>
      <c r="Y72" s="909"/>
      <c r="Z72" s="909"/>
      <c r="AA72" s="909">
        <v>1</v>
      </c>
      <c r="AB72" s="909"/>
      <c r="AC72" s="909"/>
      <c r="AD72" s="909"/>
      <c r="AE72" s="909"/>
      <c r="AF72" s="909">
        <v>1</v>
      </c>
      <c r="AG72" s="909"/>
      <c r="AH72" s="909"/>
      <c r="AI72" s="909"/>
      <c r="AJ72" s="909"/>
      <c r="AK72" s="909" t="s">
        <v>589</v>
      </c>
      <c r="AL72" s="909"/>
      <c r="AM72" s="909"/>
      <c r="AN72" s="909"/>
      <c r="AO72" s="909"/>
      <c r="AP72" s="909" t="s">
        <v>589</v>
      </c>
      <c r="AQ72" s="909"/>
      <c r="AR72" s="909"/>
      <c r="AS72" s="909"/>
      <c r="AT72" s="909"/>
      <c r="AU72" s="909" t="s">
        <v>589</v>
      </c>
      <c r="AV72" s="909"/>
      <c r="AW72" s="909"/>
      <c r="AX72" s="909"/>
      <c r="AY72" s="909"/>
      <c r="AZ72" s="955"/>
      <c r="BA72" s="955"/>
      <c r="BB72" s="955"/>
      <c r="BC72" s="955"/>
      <c r="BD72" s="956"/>
      <c r="BE72" s="265"/>
      <c r="BF72" s="265"/>
      <c r="BG72" s="265"/>
      <c r="BH72" s="265"/>
      <c r="BI72" s="265"/>
      <c r="BJ72" s="265"/>
      <c r="BK72" s="265"/>
      <c r="BL72" s="265"/>
      <c r="BM72" s="265"/>
      <c r="BN72" s="265"/>
      <c r="BO72" s="265"/>
      <c r="BP72" s="265"/>
      <c r="BQ72" s="262">
        <v>66</v>
      </c>
      <c r="BR72" s="267"/>
      <c r="BS72" s="941"/>
      <c r="BT72" s="942"/>
      <c r="BU72" s="942"/>
      <c r="BV72" s="942"/>
      <c r="BW72" s="942"/>
      <c r="BX72" s="942"/>
      <c r="BY72" s="942"/>
      <c r="BZ72" s="942"/>
      <c r="CA72" s="942"/>
      <c r="CB72" s="942"/>
      <c r="CC72" s="942"/>
      <c r="CD72" s="942"/>
      <c r="CE72" s="942"/>
      <c r="CF72" s="942"/>
      <c r="CG72" s="943"/>
      <c r="CH72" s="938"/>
      <c r="CI72" s="939"/>
      <c r="CJ72" s="939"/>
      <c r="CK72" s="939"/>
      <c r="CL72" s="940"/>
      <c r="CM72" s="938"/>
      <c r="CN72" s="939"/>
      <c r="CO72" s="939"/>
      <c r="CP72" s="939"/>
      <c r="CQ72" s="940"/>
      <c r="CR72" s="938"/>
      <c r="CS72" s="939"/>
      <c r="CT72" s="939"/>
      <c r="CU72" s="939"/>
      <c r="CV72" s="940"/>
      <c r="CW72" s="938"/>
      <c r="CX72" s="939"/>
      <c r="CY72" s="939"/>
      <c r="CZ72" s="939"/>
      <c r="DA72" s="940"/>
      <c r="DB72" s="938"/>
      <c r="DC72" s="939"/>
      <c r="DD72" s="939"/>
      <c r="DE72" s="939"/>
      <c r="DF72" s="940"/>
      <c r="DG72" s="938"/>
      <c r="DH72" s="939"/>
      <c r="DI72" s="939"/>
      <c r="DJ72" s="939"/>
      <c r="DK72" s="940"/>
      <c r="DL72" s="938"/>
      <c r="DM72" s="939"/>
      <c r="DN72" s="939"/>
      <c r="DO72" s="939"/>
      <c r="DP72" s="940"/>
      <c r="DQ72" s="938"/>
      <c r="DR72" s="939"/>
      <c r="DS72" s="939"/>
      <c r="DT72" s="939"/>
      <c r="DU72" s="940"/>
      <c r="DV72" s="935"/>
      <c r="DW72" s="936"/>
      <c r="DX72" s="936"/>
      <c r="DY72" s="936"/>
      <c r="DZ72" s="937"/>
      <c r="EA72" s="246"/>
    </row>
    <row r="73" spans="1:131" s="247" customFormat="1" ht="26.25" customHeight="1" x14ac:dyDescent="0.15">
      <c r="A73" s="261">
        <v>6</v>
      </c>
      <c r="B73" s="951" t="s">
        <v>581</v>
      </c>
      <c r="C73" s="952"/>
      <c r="D73" s="952"/>
      <c r="E73" s="952"/>
      <c r="F73" s="952"/>
      <c r="G73" s="952"/>
      <c r="H73" s="952"/>
      <c r="I73" s="952"/>
      <c r="J73" s="952"/>
      <c r="K73" s="952"/>
      <c r="L73" s="952"/>
      <c r="M73" s="952"/>
      <c r="N73" s="952"/>
      <c r="O73" s="952"/>
      <c r="P73" s="953"/>
      <c r="Q73" s="954">
        <v>10</v>
      </c>
      <c r="R73" s="909"/>
      <c r="S73" s="909"/>
      <c r="T73" s="909"/>
      <c r="U73" s="909"/>
      <c r="V73" s="909">
        <v>2</v>
      </c>
      <c r="W73" s="909"/>
      <c r="X73" s="909"/>
      <c r="Y73" s="909"/>
      <c r="Z73" s="909"/>
      <c r="AA73" s="909">
        <v>8</v>
      </c>
      <c r="AB73" s="909"/>
      <c r="AC73" s="909"/>
      <c r="AD73" s="909"/>
      <c r="AE73" s="909"/>
      <c r="AF73" s="909">
        <v>8</v>
      </c>
      <c r="AG73" s="909"/>
      <c r="AH73" s="909"/>
      <c r="AI73" s="909"/>
      <c r="AJ73" s="909"/>
      <c r="AK73" s="909" t="s">
        <v>589</v>
      </c>
      <c r="AL73" s="909"/>
      <c r="AM73" s="909"/>
      <c r="AN73" s="909"/>
      <c r="AO73" s="909"/>
      <c r="AP73" s="909" t="s">
        <v>589</v>
      </c>
      <c r="AQ73" s="909"/>
      <c r="AR73" s="909"/>
      <c r="AS73" s="909"/>
      <c r="AT73" s="909"/>
      <c r="AU73" s="909" t="s">
        <v>589</v>
      </c>
      <c r="AV73" s="909"/>
      <c r="AW73" s="909"/>
      <c r="AX73" s="909"/>
      <c r="AY73" s="909"/>
      <c r="AZ73" s="955"/>
      <c r="BA73" s="955"/>
      <c r="BB73" s="955"/>
      <c r="BC73" s="955"/>
      <c r="BD73" s="956"/>
      <c r="BE73" s="265"/>
      <c r="BF73" s="265"/>
      <c r="BG73" s="265"/>
      <c r="BH73" s="265"/>
      <c r="BI73" s="265"/>
      <c r="BJ73" s="265"/>
      <c r="BK73" s="265"/>
      <c r="BL73" s="265"/>
      <c r="BM73" s="265"/>
      <c r="BN73" s="265"/>
      <c r="BO73" s="265"/>
      <c r="BP73" s="265"/>
      <c r="BQ73" s="262">
        <v>67</v>
      </c>
      <c r="BR73" s="267"/>
      <c r="BS73" s="941"/>
      <c r="BT73" s="942"/>
      <c r="BU73" s="942"/>
      <c r="BV73" s="942"/>
      <c r="BW73" s="942"/>
      <c r="BX73" s="942"/>
      <c r="BY73" s="942"/>
      <c r="BZ73" s="942"/>
      <c r="CA73" s="942"/>
      <c r="CB73" s="942"/>
      <c r="CC73" s="942"/>
      <c r="CD73" s="942"/>
      <c r="CE73" s="942"/>
      <c r="CF73" s="942"/>
      <c r="CG73" s="943"/>
      <c r="CH73" s="938"/>
      <c r="CI73" s="939"/>
      <c r="CJ73" s="939"/>
      <c r="CK73" s="939"/>
      <c r="CL73" s="940"/>
      <c r="CM73" s="938"/>
      <c r="CN73" s="939"/>
      <c r="CO73" s="939"/>
      <c r="CP73" s="939"/>
      <c r="CQ73" s="940"/>
      <c r="CR73" s="938"/>
      <c r="CS73" s="939"/>
      <c r="CT73" s="939"/>
      <c r="CU73" s="939"/>
      <c r="CV73" s="940"/>
      <c r="CW73" s="938"/>
      <c r="CX73" s="939"/>
      <c r="CY73" s="939"/>
      <c r="CZ73" s="939"/>
      <c r="DA73" s="940"/>
      <c r="DB73" s="938"/>
      <c r="DC73" s="939"/>
      <c r="DD73" s="939"/>
      <c r="DE73" s="939"/>
      <c r="DF73" s="940"/>
      <c r="DG73" s="938"/>
      <c r="DH73" s="939"/>
      <c r="DI73" s="939"/>
      <c r="DJ73" s="939"/>
      <c r="DK73" s="940"/>
      <c r="DL73" s="938"/>
      <c r="DM73" s="939"/>
      <c r="DN73" s="939"/>
      <c r="DO73" s="939"/>
      <c r="DP73" s="940"/>
      <c r="DQ73" s="938"/>
      <c r="DR73" s="939"/>
      <c r="DS73" s="939"/>
      <c r="DT73" s="939"/>
      <c r="DU73" s="940"/>
      <c r="DV73" s="935"/>
      <c r="DW73" s="936"/>
      <c r="DX73" s="936"/>
      <c r="DY73" s="936"/>
      <c r="DZ73" s="937"/>
      <c r="EA73" s="246"/>
    </row>
    <row r="74" spans="1:131" s="247" customFormat="1" ht="26.25" customHeight="1" x14ac:dyDescent="0.15">
      <c r="A74" s="261">
        <v>7</v>
      </c>
      <c r="B74" s="951" t="s">
        <v>582</v>
      </c>
      <c r="C74" s="952"/>
      <c r="D74" s="952"/>
      <c r="E74" s="952"/>
      <c r="F74" s="952"/>
      <c r="G74" s="952"/>
      <c r="H74" s="952"/>
      <c r="I74" s="952"/>
      <c r="J74" s="952"/>
      <c r="K74" s="952"/>
      <c r="L74" s="952"/>
      <c r="M74" s="952"/>
      <c r="N74" s="952"/>
      <c r="O74" s="952"/>
      <c r="P74" s="953"/>
      <c r="Q74" s="954">
        <v>16</v>
      </c>
      <c r="R74" s="909"/>
      <c r="S74" s="909"/>
      <c r="T74" s="909"/>
      <c r="U74" s="909"/>
      <c r="V74" s="909">
        <v>12</v>
      </c>
      <c r="W74" s="909"/>
      <c r="X74" s="909"/>
      <c r="Y74" s="909"/>
      <c r="Z74" s="909"/>
      <c r="AA74" s="909">
        <v>4</v>
      </c>
      <c r="AB74" s="909"/>
      <c r="AC74" s="909"/>
      <c r="AD74" s="909"/>
      <c r="AE74" s="909"/>
      <c r="AF74" s="909">
        <v>4</v>
      </c>
      <c r="AG74" s="909"/>
      <c r="AH74" s="909"/>
      <c r="AI74" s="909"/>
      <c r="AJ74" s="909"/>
      <c r="AK74" s="909" t="s">
        <v>589</v>
      </c>
      <c r="AL74" s="909"/>
      <c r="AM74" s="909"/>
      <c r="AN74" s="909"/>
      <c r="AO74" s="909"/>
      <c r="AP74" s="909" t="s">
        <v>589</v>
      </c>
      <c r="AQ74" s="909"/>
      <c r="AR74" s="909"/>
      <c r="AS74" s="909"/>
      <c r="AT74" s="909"/>
      <c r="AU74" s="909" t="s">
        <v>589</v>
      </c>
      <c r="AV74" s="909"/>
      <c r="AW74" s="909"/>
      <c r="AX74" s="909"/>
      <c r="AY74" s="909"/>
      <c r="AZ74" s="955"/>
      <c r="BA74" s="955"/>
      <c r="BB74" s="955"/>
      <c r="BC74" s="955"/>
      <c r="BD74" s="956"/>
      <c r="BE74" s="265"/>
      <c r="BF74" s="265"/>
      <c r="BG74" s="265"/>
      <c r="BH74" s="265"/>
      <c r="BI74" s="265"/>
      <c r="BJ74" s="265"/>
      <c r="BK74" s="265"/>
      <c r="BL74" s="265"/>
      <c r="BM74" s="265"/>
      <c r="BN74" s="265"/>
      <c r="BO74" s="265"/>
      <c r="BP74" s="265"/>
      <c r="BQ74" s="262">
        <v>68</v>
      </c>
      <c r="BR74" s="267"/>
      <c r="BS74" s="941"/>
      <c r="BT74" s="942"/>
      <c r="BU74" s="942"/>
      <c r="BV74" s="942"/>
      <c r="BW74" s="942"/>
      <c r="BX74" s="942"/>
      <c r="BY74" s="942"/>
      <c r="BZ74" s="942"/>
      <c r="CA74" s="942"/>
      <c r="CB74" s="942"/>
      <c r="CC74" s="942"/>
      <c r="CD74" s="942"/>
      <c r="CE74" s="942"/>
      <c r="CF74" s="942"/>
      <c r="CG74" s="943"/>
      <c r="CH74" s="938"/>
      <c r="CI74" s="939"/>
      <c r="CJ74" s="939"/>
      <c r="CK74" s="939"/>
      <c r="CL74" s="940"/>
      <c r="CM74" s="938"/>
      <c r="CN74" s="939"/>
      <c r="CO74" s="939"/>
      <c r="CP74" s="939"/>
      <c r="CQ74" s="940"/>
      <c r="CR74" s="938"/>
      <c r="CS74" s="939"/>
      <c r="CT74" s="939"/>
      <c r="CU74" s="939"/>
      <c r="CV74" s="940"/>
      <c r="CW74" s="938"/>
      <c r="CX74" s="939"/>
      <c r="CY74" s="939"/>
      <c r="CZ74" s="939"/>
      <c r="DA74" s="940"/>
      <c r="DB74" s="938"/>
      <c r="DC74" s="939"/>
      <c r="DD74" s="939"/>
      <c r="DE74" s="939"/>
      <c r="DF74" s="940"/>
      <c r="DG74" s="938"/>
      <c r="DH74" s="939"/>
      <c r="DI74" s="939"/>
      <c r="DJ74" s="939"/>
      <c r="DK74" s="940"/>
      <c r="DL74" s="938"/>
      <c r="DM74" s="939"/>
      <c r="DN74" s="939"/>
      <c r="DO74" s="939"/>
      <c r="DP74" s="940"/>
      <c r="DQ74" s="938"/>
      <c r="DR74" s="939"/>
      <c r="DS74" s="939"/>
      <c r="DT74" s="939"/>
      <c r="DU74" s="940"/>
      <c r="DV74" s="935"/>
      <c r="DW74" s="936"/>
      <c r="DX74" s="936"/>
      <c r="DY74" s="936"/>
      <c r="DZ74" s="937"/>
      <c r="EA74" s="246"/>
    </row>
    <row r="75" spans="1:131" s="247" customFormat="1" ht="26.25" customHeight="1" x14ac:dyDescent="0.15">
      <c r="A75" s="261">
        <v>8</v>
      </c>
      <c r="B75" s="951" t="s">
        <v>583</v>
      </c>
      <c r="C75" s="952"/>
      <c r="D75" s="952"/>
      <c r="E75" s="952"/>
      <c r="F75" s="952"/>
      <c r="G75" s="952"/>
      <c r="H75" s="952"/>
      <c r="I75" s="952"/>
      <c r="J75" s="952"/>
      <c r="K75" s="952"/>
      <c r="L75" s="952"/>
      <c r="M75" s="952"/>
      <c r="N75" s="952"/>
      <c r="O75" s="952"/>
      <c r="P75" s="953"/>
      <c r="Q75" s="957">
        <v>23</v>
      </c>
      <c r="R75" s="958"/>
      <c r="S75" s="958"/>
      <c r="T75" s="958"/>
      <c r="U75" s="908"/>
      <c r="V75" s="959">
        <v>3</v>
      </c>
      <c r="W75" s="958"/>
      <c r="X75" s="958"/>
      <c r="Y75" s="958"/>
      <c r="Z75" s="908"/>
      <c r="AA75" s="959">
        <v>20</v>
      </c>
      <c r="AB75" s="958"/>
      <c r="AC75" s="958"/>
      <c r="AD75" s="958"/>
      <c r="AE75" s="908"/>
      <c r="AF75" s="959">
        <v>20</v>
      </c>
      <c r="AG75" s="958"/>
      <c r="AH75" s="958"/>
      <c r="AI75" s="958"/>
      <c r="AJ75" s="908"/>
      <c r="AK75" s="959" t="s">
        <v>589</v>
      </c>
      <c r="AL75" s="958"/>
      <c r="AM75" s="958"/>
      <c r="AN75" s="958"/>
      <c r="AO75" s="908"/>
      <c r="AP75" s="959" t="s">
        <v>589</v>
      </c>
      <c r="AQ75" s="958"/>
      <c r="AR75" s="958"/>
      <c r="AS75" s="958"/>
      <c r="AT75" s="908"/>
      <c r="AU75" s="959" t="s">
        <v>589</v>
      </c>
      <c r="AV75" s="958"/>
      <c r="AW75" s="958"/>
      <c r="AX75" s="958"/>
      <c r="AY75" s="908"/>
      <c r="AZ75" s="955"/>
      <c r="BA75" s="955"/>
      <c r="BB75" s="955"/>
      <c r="BC75" s="955"/>
      <c r="BD75" s="956"/>
      <c r="BE75" s="265"/>
      <c r="BF75" s="265"/>
      <c r="BG75" s="265"/>
      <c r="BH75" s="265"/>
      <c r="BI75" s="265"/>
      <c r="BJ75" s="265"/>
      <c r="BK75" s="265"/>
      <c r="BL75" s="265"/>
      <c r="BM75" s="265"/>
      <c r="BN75" s="265"/>
      <c r="BO75" s="265"/>
      <c r="BP75" s="265"/>
      <c r="BQ75" s="262">
        <v>69</v>
      </c>
      <c r="BR75" s="267"/>
      <c r="BS75" s="941"/>
      <c r="BT75" s="942"/>
      <c r="BU75" s="942"/>
      <c r="BV75" s="942"/>
      <c r="BW75" s="942"/>
      <c r="BX75" s="942"/>
      <c r="BY75" s="942"/>
      <c r="BZ75" s="942"/>
      <c r="CA75" s="942"/>
      <c r="CB75" s="942"/>
      <c r="CC75" s="942"/>
      <c r="CD75" s="942"/>
      <c r="CE75" s="942"/>
      <c r="CF75" s="942"/>
      <c r="CG75" s="943"/>
      <c r="CH75" s="938"/>
      <c r="CI75" s="939"/>
      <c r="CJ75" s="939"/>
      <c r="CK75" s="939"/>
      <c r="CL75" s="940"/>
      <c r="CM75" s="938"/>
      <c r="CN75" s="939"/>
      <c r="CO75" s="939"/>
      <c r="CP75" s="939"/>
      <c r="CQ75" s="940"/>
      <c r="CR75" s="938"/>
      <c r="CS75" s="939"/>
      <c r="CT75" s="939"/>
      <c r="CU75" s="939"/>
      <c r="CV75" s="940"/>
      <c r="CW75" s="938"/>
      <c r="CX75" s="939"/>
      <c r="CY75" s="939"/>
      <c r="CZ75" s="939"/>
      <c r="DA75" s="940"/>
      <c r="DB75" s="938"/>
      <c r="DC75" s="939"/>
      <c r="DD75" s="939"/>
      <c r="DE75" s="939"/>
      <c r="DF75" s="940"/>
      <c r="DG75" s="938"/>
      <c r="DH75" s="939"/>
      <c r="DI75" s="939"/>
      <c r="DJ75" s="939"/>
      <c r="DK75" s="940"/>
      <c r="DL75" s="938"/>
      <c r="DM75" s="939"/>
      <c r="DN75" s="939"/>
      <c r="DO75" s="939"/>
      <c r="DP75" s="940"/>
      <c r="DQ75" s="938"/>
      <c r="DR75" s="939"/>
      <c r="DS75" s="939"/>
      <c r="DT75" s="939"/>
      <c r="DU75" s="940"/>
      <c r="DV75" s="935"/>
      <c r="DW75" s="936"/>
      <c r="DX75" s="936"/>
      <c r="DY75" s="936"/>
      <c r="DZ75" s="937"/>
      <c r="EA75" s="246"/>
    </row>
    <row r="76" spans="1:131" s="247" customFormat="1" ht="26.25" customHeight="1" x14ac:dyDescent="0.15">
      <c r="A76" s="261">
        <v>9</v>
      </c>
      <c r="B76" s="951" t="s">
        <v>584</v>
      </c>
      <c r="C76" s="952"/>
      <c r="D76" s="952"/>
      <c r="E76" s="952"/>
      <c r="F76" s="952"/>
      <c r="G76" s="952"/>
      <c r="H76" s="952"/>
      <c r="I76" s="952"/>
      <c r="J76" s="952"/>
      <c r="K76" s="952"/>
      <c r="L76" s="952"/>
      <c r="M76" s="952"/>
      <c r="N76" s="952"/>
      <c r="O76" s="952"/>
      <c r="P76" s="953"/>
      <c r="Q76" s="957">
        <v>3683</v>
      </c>
      <c r="R76" s="958"/>
      <c r="S76" s="958"/>
      <c r="T76" s="958"/>
      <c r="U76" s="908"/>
      <c r="V76" s="959">
        <v>3610</v>
      </c>
      <c r="W76" s="958"/>
      <c r="X76" s="958"/>
      <c r="Y76" s="958"/>
      <c r="Z76" s="908"/>
      <c r="AA76" s="959">
        <v>73</v>
      </c>
      <c r="AB76" s="958"/>
      <c r="AC76" s="958"/>
      <c r="AD76" s="958"/>
      <c r="AE76" s="908"/>
      <c r="AF76" s="959">
        <v>73</v>
      </c>
      <c r="AG76" s="958"/>
      <c r="AH76" s="958"/>
      <c r="AI76" s="958"/>
      <c r="AJ76" s="908"/>
      <c r="AK76" s="959" t="s">
        <v>589</v>
      </c>
      <c r="AL76" s="958"/>
      <c r="AM76" s="958"/>
      <c r="AN76" s="958"/>
      <c r="AO76" s="908"/>
      <c r="AP76" s="959" t="s">
        <v>589</v>
      </c>
      <c r="AQ76" s="958"/>
      <c r="AR76" s="958"/>
      <c r="AS76" s="958"/>
      <c r="AT76" s="908"/>
      <c r="AU76" s="959" t="s">
        <v>589</v>
      </c>
      <c r="AV76" s="958"/>
      <c r="AW76" s="958"/>
      <c r="AX76" s="958"/>
      <c r="AY76" s="908"/>
      <c r="AZ76" s="955"/>
      <c r="BA76" s="955"/>
      <c r="BB76" s="955"/>
      <c r="BC76" s="955"/>
      <c r="BD76" s="956"/>
      <c r="BE76" s="265"/>
      <c r="BF76" s="265"/>
      <c r="BG76" s="265"/>
      <c r="BH76" s="265"/>
      <c r="BI76" s="265"/>
      <c r="BJ76" s="265"/>
      <c r="BK76" s="265"/>
      <c r="BL76" s="265"/>
      <c r="BM76" s="265"/>
      <c r="BN76" s="265"/>
      <c r="BO76" s="265"/>
      <c r="BP76" s="265"/>
      <c r="BQ76" s="262">
        <v>70</v>
      </c>
      <c r="BR76" s="267"/>
      <c r="BS76" s="941"/>
      <c r="BT76" s="942"/>
      <c r="BU76" s="942"/>
      <c r="BV76" s="942"/>
      <c r="BW76" s="942"/>
      <c r="BX76" s="942"/>
      <c r="BY76" s="942"/>
      <c r="BZ76" s="942"/>
      <c r="CA76" s="942"/>
      <c r="CB76" s="942"/>
      <c r="CC76" s="942"/>
      <c r="CD76" s="942"/>
      <c r="CE76" s="942"/>
      <c r="CF76" s="942"/>
      <c r="CG76" s="943"/>
      <c r="CH76" s="938"/>
      <c r="CI76" s="939"/>
      <c r="CJ76" s="939"/>
      <c r="CK76" s="939"/>
      <c r="CL76" s="940"/>
      <c r="CM76" s="938"/>
      <c r="CN76" s="939"/>
      <c r="CO76" s="939"/>
      <c r="CP76" s="939"/>
      <c r="CQ76" s="940"/>
      <c r="CR76" s="938"/>
      <c r="CS76" s="939"/>
      <c r="CT76" s="939"/>
      <c r="CU76" s="939"/>
      <c r="CV76" s="940"/>
      <c r="CW76" s="938"/>
      <c r="CX76" s="939"/>
      <c r="CY76" s="939"/>
      <c r="CZ76" s="939"/>
      <c r="DA76" s="940"/>
      <c r="DB76" s="938"/>
      <c r="DC76" s="939"/>
      <c r="DD76" s="939"/>
      <c r="DE76" s="939"/>
      <c r="DF76" s="940"/>
      <c r="DG76" s="938"/>
      <c r="DH76" s="939"/>
      <c r="DI76" s="939"/>
      <c r="DJ76" s="939"/>
      <c r="DK76" s="940"/>
      <c r="DL76" s="938"/>
      <c r="DM76" s="939"/>
      <c r="DN76" s="939"/>
      <c r="DO76" s="939"/>
      <c r="DP76" s="940"/>
      <c r="DQ76" s="938"/>
      <c r="DR76" s="939"/>
      <c r="DS76" s="939"/>
      <c r="DT76" s="939"/>
      <c r="DU76" s="940"/>
      <c r="DV76" s="935"/>
      <c r="DW76" s="936"/>
      <c r="DX76" s="936"/>
      <c r="DY76" s="936"/>
      <c r="DZ76" s="937"/>
      <c r="EA76" s="246"/>
    </row>
    <row r="77" spans="1:131" s="247" customFormat="1" ht="26.25" customHeight="1" x14ac:dyDescent="0.15">
      <c r="A77" s="261">
        <v>10</v>
      </c>
      <c r="B77" s="951" t="s">
        <v>585</v>
      </c>
      <c r="C77" s="952"/>
      <c r="D77" s="952"/>
      <c r="E77" s="952"/>
      <c r="F77" s="952"/>
      <c r="G77" s="952"/>
      <c r="H77" s="952"/>
      <c r="I77" s="952"/>
      <c r="J77" s="952"/>
      <c r="K77" s="952"/>
      <c r="L77" s="952"/>
      <c r="M77" s="952"/>
      <c r="N77" s="952"/>
      <c r="O77" s="952"/>
      <c r="P77" s="953"/>
      <c r="Q77" s="957">
        <v>4857</v>
      </c>
      <c r="R77" s="958"/>
      <c r="S77" s="958"/>
      <c r="T77" s="958"/>
      <c r="U77" s="908"/>
      <c r="V77" s="959">
        <v>3573</v>
      </c>
      <c r="W77" s="958"/>
      <c r="X77" s="958"/>
      <c r="Y77" s="958"/>
      <c r="Z77" s="908"/>
      <c r="AA77" s="959">
        <v>1284</v>
      </c>
      <c r="AB77" s="958"/>
      <c r="AC77" s="958"/>
      <c r="AD77" s="958"/>
      <c r="AE77" s="908"/>
      <c r="AF77" s="959">
        <v>1284</v>
      </c>
      <c r="AG77" s="958"/>
      <c r="AH77" s="958"/>
      <c r="AI77" s="958"/>
      <c r="AJ77" s="908"/>
      <c r="AK77" s="959">
        <v>636</v>
      </c>
      <c r="AL77" s="958"/>
      <c r="AM77" s="958"/>
      <c r="AN77" s="958"/>
      <c r="AO77" s="908"/>
      <c r="AP77" s="959" t="s">
        <v>589</v>
      </c>
      <c r="AQ77" s="958"/>
      <c r="AR77" s="958"/>
      <c r="AS77" s="958"/>
      <c r="AT77" s="908"/>
      <c r="AU77" s="959" t="s">
        <v>589</v>
      </c>
      <c r="AV77" s="958"/>
      <c r="AW77" s="958"/>
      <c r="AX77" s="958"/>
      <c r="AY77" s="908"/>
      <c r="AZ77" s="955"/>
      <c r="BA77" s="955"/>
      <c r="BB77" s="955"/>
      <c r="BC77" s="955"/>
      <c r="BD77" s="956"/>
      <c r="BE77" s="265"/>
      <c r="BF77" s="265"/>
      <c r="BG77" s="265"/>
      <c r="BH77" s="265"/>
      <c r="BI77" s="265"/>
      <c r="BJ77" s="265"/>
      <c r="BK77" s="265"/>
      <c r="BL77" s="265"/>
      <c r="BM77" s="265"/>
      <c r="BN77" s="265"/>
      <c r="BO77" s="265"/>
      <c r="BP77" s="265"/>
      <c r="BQ77" s="262">
        <v>71</v>
      </c>
      <c r="BR77" s="267"/>
      <c r="BS77" s="941"/>
      <c r="BT77" s="942"/>
      <c r="BU77" s="942"/>
      <c r="BV77" s="942"/>
      <c r="BW77" s="942"/>
      <c r="BX77" s="942"/>
      <c r="BY77" s="942"/>
      <c r="BZ77" s="942"/>
      <c r="CA77" s="942"/>
      <c r="CB77" s="942"/>
      <c r="CC77" s="942"/>
      <c r="CD77" s="942"/>
      <c r="CE77" s="942"/>
      <c r="CF77" s="942"/>
      <c r="CG77" s="943"/>
      <c r="CH77" s="938"/>
      <c r="CI77" s="939"/>
      <c r="CJ77" s="939"/>
      <c r="CK77" s="939"/>
      <c r="CL77" s="940"/>
      <c r="CM77" s="938"/>
      <c r="CN77" s="939"/>
      <c r="CO77" s="939"/>
      <c r="CP77" s="939"/>
      <c r="CQ77" s="940"/>
      <c r="CR77" s="938"/>
      <c r="CS77" s="939"/>
      <c r="CT77" s="939"/>
      <c r="CU77" s="939"/>
      <c r="CV77" s="940"/>
      <c r="CW77" s="938"/>
      <c r="CX77" s="939"/>
      <c r="CY77" s="939"/>
      <c r="CZ77" s="939"/>
      <c r="DA77" s="940"/>
      <c r="DB77" s="938"/>
      <c r="DC77" s="939"/>
      <c r="DD77" s="939"/>
      <c r="DE77" s="939"/>
      <c r="DF77" s="940"/>
      <c r="DG77" s="938"/>
      <c r="DH77" s="939"/>
      <c r="DI77" s="939"/>
      <c r="DJ77" s="939"/>
      <c r="DK77" s="940"/>
      <c r="DL77" s="938"/>
      <c r="DM77" s="939"/>
      <c r="DN77" s="939"/>
      <c r="DO77" s="939"/>
      <c r="DP77" s="940"/>
      <c r="DQ77" s="938"/>
      <c r="DR77" s="939"/>
      <c r="DS77" s="939"/>
      <c r="DT77" s="939"/>
      <c r="DU77" s="940"/>
      <c r="DV77" s="935"/>
      <c r="DW77" s="936"/>
      <c r="DX77" s="936"/>
      <c r="DY77" s="936"/>
      <c r="DZ77" s="937"/>
      <c r="EA77" s="246"/>
    </row>
    <row r="78" spans="1:131" s="247" customFormat="1" ht="26.25" customHeight="1" x14ac:dyDescent="0.15">
      <c r="A78" s="261">
        <v>11</v>
      </c>
      <c r="B78" s="951" t="s">
        <v>586</v>
      </c>
      <c r="C78" s="952"/>
      <c r="D78" s="952"/>
      <c r="E78" s="952"/>
      <c r="F78" s="952"/>
      <c r="G78" s="952"/>
      <c r="H78" s="952"/>
      <c r="I78" s="952"/>
      <c r="J78" s="952"/>
      <c r="K78" s="952"/>
      <c r="L78" s="952"/>
      <c r="M78" s="952"/>
      <c r="N78" s="952"/>
      <c r="O78" s="952"/>
      <c r="P78" s="953"/>
      <c r="Q78" s="954">
        <v>904813</v>
      </c>
      <c r="R78" s="909"/>
      <c r="S78" s="909"/>
      <c r="T78" s="909"/>
      <c r="U78" s="909"/>
      <c r="V78" s="909">
        <v>891291</v>
      </c>
      <c r="W78" s="909"/>
      <c r="X78" s="909"/>
      <c r="Y78" s="909"/>
      <c r="Z78" s="909"/>
      <c r="AA78" s="909">
        <v>13521</v>
      </c>
      <c r="AB78" s="909"/>
      <c r="AC78" s="909"/>
      <c r="AD78" s="909"/>
      <c r="AE78" s="909"/>
      <c r="AF78" s="909">
        <v>13521</v>
      </c>
      <c r="AG78" s="909"/>
      <c r="AH78" s="909"/>
      <c r="AI78" s="909"/>
      <c r="AJ78" s="909"/>
      <c r="AK78" s="909">
        <v>6476</v>
      </c>
      <c r="AL78" s="909"/>
      <c r="AM78" s="909"/>
      <c r="AN78" s="909"/>
      <c r="AO78" s="909"/>
      <c r="AP78" s="909" t="s">
        <v>589</v>
      </c>
      <c r="AQ78" s="909"/>
      <c r="AR78" s="909"/>
      <c r="AS78" s="909"/>
      <c r="AT78" s="909"/>
      <c r="AU78" s="909" t="s">
        <v>589</v>
      </c>
      <c r="AV78" s="909"/>
      <c r="AW78" s="909"/>
      <c r="AX78" s="909"/>
      <c r="AY78" s="909"/>
      <c r="AZ78" s="955"/>
      <c r="BA78" s="955"/>
      <c r="BB78" s="955"/>
      <c r="BC78" s="955"/>
      <c r="BD78" s="956"/>
      <c r="BE78" s="265"/>
      <c r="BF78" s="265"/>
      <c r="BG78" s="265"/>
      <c r="BH78" s="265"/>
      <c r="BI78" s="265"/>
      <c r="BJ78" s="268"/>
      <c r="BK78" s="268"/>
      <c r="BL78" s="268"/>
      <c r="BM78" s="268"/>
      <c r="BN78" s="268"/>
      <c r="BO78" s="265"/>
      <c r="BP78" s="265"/>
      <c r="BQ78" s="262">
        <v>72</v>
      </c>
      <c r="BR78" s="267"/>
      <c r="BS78" s="941"/>
      <c r="BT78" s="942"/>
      <c r="BU78" s="942"/>
      <c r="BV78" s="942"/>
      <c r="BW78" s="942"/>
      <c r="BX78" s="942"/>
      <c r="BY78" s="942"/>
      <c r="BZ78" s="942"/>
      <c r="CA78" s="942"/>
      <c r="CB78" s="942"/>
      <c r="CC78" s="942"/>
      <c r="CD78" s="942"/>
      <c r="CE78" s="942"/>
      <c r="CF78" s="942"/>
      <c r="CG78" s="943"/>
      <c r="CH78" s="938"/>
      <c r="CI78" s="939"/>
      <c r="CJ78" s="939"/>
      <c r="CK78" s="939"/>
      <c r="CL78" s="940"/>
      <c r="CM78" s="938"/>
      <c r="CN78" s="939"/>
      <c r="CO78" s="939"/>
      <c r="CP78" s="939"/>
      <c r="CQ78" s="940"/>
      <c r="CR78" s="938"/>
      <c r="CS78" s="939"/>
      <c r="CT78" s="939"/>
      <c r="CU78" s="939"/>
      <c r="CV78" s="940"/>
      <c r="CW78" s="938"/>
      <c r="CX78" s="939"/>
      <c r="CY78" s="939"/>
      <c r="CZ78" s="939"/>
      <c r="DA78" s="940"/>
      <c r="DB78" s="938"/>
      <c r="DC78" s="939"/>
      <c r="DD78" s="939"/>
      <c r="DE78" s="939"/>
      <c r="DF78" s="940"/>
      <c r="DG78" s="938"/>
      <c r="DH78" s="939"/>
      <c r="DI78" s="939"/>
      <c r="DJ78" s="939"/>
      <c r="DK78" s="940"/>
      <c r="DL78" s="938"/>
      <c r="DM78" s="939"/>
      <c r="DN78" s="939"/>
      <c r="DO78" s="939"/>
      <c r="DP78" s="940"/>
      <c r="DQ78" s="938"/>
      <c r="DR78" s="939"/>
      <c r="DS78" s="939"/>
      <c r="DT78" s="939"/>
      <c r="DU78" s="940"/>
      <c r="DV78" s="935"/>
      <c r="DW78" s="936"/>
      <c r="DX78" s="936"/>
      <c r="DY78" s="936"/>
      <c r="DZ78" s="937"/>
      <c r="EA78" s="246"/>
    </row>
    <row r="79" spans="1:131" s="247" customFormat="1" ht="26.25" customHeight="1" x14ac:dyDescent="0.15">
      <c r="A79" s="261">
        <v>12</v>
      </c>
      <c r="B79" s="951" t="s">
        <v>587</v>
      </c>
      <c r="C79" s="952"/>
      <c r="D79" s="952"/>
      <c r="E79" s="952"/>
      <c r="F79" s="952"/>
      <c r="G79" s="952"/>
      <c r="H79" s="952"/>
      <c r="I79" s="952"/>
      <c r="J79" s="952"/>
      <c r="K79" s="952"/>
      <c r="L79" s="952"/>
      <c r="M79" s="952"/>
      <c r="N79" s="952"/>
      <c r="O79" s="952"/>
      <c r="P79" s="953"/>
      <c r="Q79" s="954">
        <v>771</v>
      </c>
      <c r="R79" s="909"/>
      <c r="S79" s="909"/>
      <c r="T79" s="909"/>
      <c r="U79" s="909"/>
      <c r="V79" s="909">
        <v>719</v>
      </c>
      <c r="W79" s="909"/>
      <c r="X79" s="909"/>
      <c r="Y79" s="909"/>
      <c r="Z79" s="909"/>
      <c r="AA79" s="909">
        <v>52</v>
      </c>
      <c r="AB79" s="909"/>
      <c r="AC79" s="909"/>
      <c r="AD79" s="909"/>
      <c r="AE79" s="909"/>
      <c r="AF79" s="909">
        <v>52</v>
      </c>
      <c r="AG79" s="909"/>
      <c r="AH79" s="909"/>
      <c r="AI79" s="909"/>
      <c r="AJ79" s="909"/>
      <c r="AK79" s="909">
        <v>12</v>
      </c>
      <c r="AL79" s="909"/>
      <c r="AM79" s="909"/>
      <c r="AN79" s="909"/>
      <c r="AO79" s="909"/>
      <c r="AP79" s="909" t="s">
        <v>589</v>
      </c>
      <c r="AQ79" s="909"/>
      <c r="AR79" s="909"/>
      <c r="AS79" s="909"/>
      <c r="AT79" s="909"/>
      <c r="AU79" s="909" t="s">
        <v>589</v>
      </c>
      <c r="AV79" s="909"/>
      <c r="AW79" s="909"/>
      <c r="AX79" s="909"/>
      <c r="AY79" s="909"/>
      <c r="AZ79" s="955"/>
      <c r="BA79" s="955"/>
      <c r="BB79" s="955"/>
      <c r="BC79" s="955"/>
      <c r="BD79" s="956"/>
      <c r="BE79" s="265"/>
      <c r="BF79" s="265"/>
      <c r="BG79" s="265"/>
      <c r="BH79" s="265"/>
      <c r="BI79" s="265"/>
      <c r="BJ79" s="268"/>
      <c r="BK79" s="268"/>
      <c r="BL79" s="268"/>
      <c r="BM79" s="268"/>
      <c r="BN79" s="268"/>
      <c r="BO79" s="265"/>
      <c r="BP79" s="265"/>
      <c r="BQ79" s="262">
        <v>73</v>
      </c>
      <c r="BR79" s="267"/>
      <c r="BS79" s="941"/>
      <c r="BT79" s="942"/>
      <c r="BU79" s="942"/>
      <c r="BV79" s="942"/>
      <c r="BW79" s="942"/>
      <c r="BX79" s="942"/>
      <c r="BY79" s="942"/>
      <c r="BZ79" s="942"/>
      <c r="CA79" s="942"/>
      <c r="CB79" s="942"/>
      <c r="CC79" s="942"/>
      <c r="CD79" s="942"/>
      <c r="CE79" s="942"/>
      <c r="CF79" s="942"/>
      <c r="CG79" s="943"/>
      <c r="CH79" s="938"/>
      <c r="CI79" s="939"/>
      <c r="CJ79" s="939"/>
      <c r="CK79" s="939"/>
      <c r="CL79" s="940"/>
      <c r="CM79" s="938"/>
      <c r="CN79" s="939"/>
      <c r="CO79" s="939"/>
      <c r="CP79" s="939"/>
      <c r="CQ79" s="940"/>
      <c r="CR79" s="938"/>
      <c r="CS79" s="939"/>
      <c r="CT79" s="939"/>
      <c r="CU79" s="939"/>
      <c r="CV79" s="940"/>
      <c r="CW79" s="938"/>
      <c r="CX79" s="939"/>
      <c r="CY79" s="939"/>
      <c r="CZ79" s="939"/>
      <c r="DA79" s="940"/>
      <c r="DB79" s="938"/>
      <c r="DC79" s="939"/>
      <c r="DD79" s="939"/>
      <c r="DE79" s="939"/>
      <c r="DF79" s="940"/>
      <c r="DG79" s="938"/>
      <c r="DH79" s="939"/>
      <c r="DI79" s="939"/>
      <c r="DJ79" s="939"/>
      <c r="DK79" s="940"/>
      <c r="DL79" s="938"/>
      <c r="DM79" s="939"/>
      <c r="DN79" s="939"/>
      <c r="DO79" s="939"/>
      <c r="DP79" s="940"/>
      <c r="DQ79" s="938"/>
      <c r="DR79" s="939"/>
      <c r="DS79" s="939"/>
      <c r="DT79" s="939"/>
      <c r="DU79" s="940"/>
      <c r="DV79" s="935"/>
      <c r="DW79" s="936"/>
      <c r="DX79" s="936"/>
      <c r="DY79" s="936"/>
      <c r="DZ79" s="937"/>
      <c r="EA79" s="246"/>
    </row>
    <row r="80" spans="1:131" s="247" customFormat="1" ht="26.25" customHeight="1" x14ac:dyDescent="0.15">
      <c r="A80" s="261">
        <v>13</v>
      </c>
      <c r="B80" s="951"/>
      <c r="C80" s="952"/>
      <c r="D80" s="952"/>
      <c r="E80" s="952"/>
      <c r="F80" s="952"/>
      <c r="G80" s="952"/>
      <c r="H80" s="952"/>
      <c r="I80" s="952"/>
      <c r="J80" s="952"/>
      <c r="K80" s="952"/>
      <c r="L80" s="952"/>
      <c r="M80" s="952"/>
      <c r="N80" s="952"/>
      <c r="O80" s="952"/>
      <c r="P80" s="953"/>
      <c r="Q80" s="954"/>
      <c r="R80" s="909"/>
      <c r="S80" s="909"/>
      <c r="T80" s="909"/>
      <c r="U80" s="909"/>
      <c r="V80" s="909"/>
      <c r="W80" s="909"/>
      <c r="X80" s="909"/>
      <c r="Y80" s="909"/>
      <c r="Z80" s="909"/>
      <c r="AA80" s="909"/>
      <c r="AB80" s="909"/>
      <c r="AC80" s="909"/>
      <c r="AD80" s="909"/>
      <c r="AE80" s="909"/>
      <c r="AF80" s="909"/>
      <c r="AG80" s="909"/>
      <c r="AH80" s="909"/>
      <c r="AI80" s="909"/>
      <c r="AJ80" s="909"/>
      <c r="AK80" s="909"/>
      <c r="AL80" s="909"/>
      <c r="AM80" s="909"/>
      <c r="AN80" s="909"/>
      <c r="AO80" s="909"/>
      <c r="AP80" s="909"/>
      <c r="AQ80" s="909"/>
      <c r="AR80" s="909"/>
      <c r="AS80" s="909"/>
      <c r="AT80" s="909"/>
      <c r="AU80" s="909"/>
      <c r="AV80" s="909"/>
      <c r="AW80" s="909"/>
      <c r="AX80" s="909"/>
      <c r="AY80" s="909"/>
      <c r="AZ80" s="955"/>
      <c r="BA80" s="955"/>
      <c r="BB80" s="955"/>
      <c r="BC80" s="955"/>
      <c r="BD80" s="956"/>
      <c r="BE80" s="265"/>
      <c r="BF80" s="265"/>
      <c r="BG80" s="265"/>
      <c r="BH80" s="265"/>
      <c r="BI80" s="265"/>
      <c r="BJ80" s="265"/>
      <c r="BK80" s="265"/>
      <c r="BL80" s="265"/>
      <c r="BM80" s="265"/>
      <c r="BN80" s="265"/>
      <c r="BO80" s="265"/>
      <c r="BP80" s="265"/>
      <c r="BQ80" s="262">
        <v>74</v>
      </c>
      <c r="BR80" s="267"/>
      <c r="BS80" s="941"/>
      <c r="BT80" s="942"/>
      <c r="BU80" s="942"/>
      <c r="BV80" s="942"/>
      <c r="BW80" s="942"/>
      <c r="BX80" s="942"/>
      <c r="BY80" s="942"/>
      <c r="BZ80" s="942"/>
      <c r="CA80" s="942"/>
      <c r="CB80" s="942"/>
      <c r="CC80" s="942"/>
      <c r="CD80" s="942"/>
      <c r="CE80" s="942"/>
      <c r="CF80" s="942"/>
      <c r="CG80" s="943"/>
      <c r="CH80" s="938"/>
      <c r="CI80" s="939"/>
      <c r="CJ80" s="939"/>
      <c r="CK80" s="939"/>
      <c r="CL80" s="940"/>
      <c r="CM80" s="938"/>
      <c r="CN80" s="939"/>
      <c r="CO80" s="939"/>
      <c r="CP80" s="939"/>
      <c r="CQ80" s="940"/>
      <c r="CR80" s="938"/>
      <c r="CS80" s="939"/>
      <c r="CT80" s="939"/>
      <c r="CU80" s="939"/>
      <c r="CV80" s="940"/>
      <c r="CW80" s="938"/>
      <c r="CX80" s="939"/>
      <c r="CY80" s="939"/>
      <c r="CZ80" s="939"/>
      <c r="DA80" s="940"/>
      <c r="DB80" s="938"/>
      <c r="DC80" s="939"/>
      <c r="DD80" s="939"/>
      <c r="DE80" s="939"/>
      <c r="DF80" s="940"/>
      <c r="DG80" s="938"/>
      <c r="DH80" s="939"/>
      <c r="DI80" s="939"/>
      <c r="DJ80" s="939"/>
      <c r="DK80" s="940"/>
      <c r="DL80" s="938"/>
      <c r="DM80" s="939"/>
      <c r="DN80" s="939"/>
      <c r="DO80" s="939"/>
      <c r="DP80" s="940"/>
      <c r="DQ80" s="938"/>
      <c r="DR80" s="939"/>
      <c r="DS80" s="939"/>
      <c r="DT80" s="939"/>
      <c r="DU80" s="940"/>
      <c r="DV80" s="935"/>
      <c r="DW80" s="936"/>
      <c r="DX80" s="936"/>
      <c r="DY80" s="936"/>
      <c r="DZ80" s="937"/>
      <c r="EA80" s="246"/>
    </row>
    <row r="81" spans="1:131" s="247" customFormat="1" ht="26.25" customHeight="1" x14ac:dyDescent="0.15">
      <c r="A81" s="261">
        <v>14</v>
      </c>
      <c r="B81" s="951"/>
      <c r="C81" s="952"/>
      <c r="D81" s="952"/>
      <c r="E81" s="952"/>
      <c r="F81" s="952"/>
      <c r="G81" s="952"/>
      <c r="H81" s="952"/>
      <c r="I81" s="952"/>
      <c r="J81" s="952"/>
      <c r="K81" s="952"/>
      <c r="L81" s="952"/>
      <c r="M81" s="952"/>
      <c r="N81" s="952"/>
      <c r="O81" s="952"/>
      <c r="P81" s="953"/>
      <c r="Q81" s="954"/>
      <c r="R81" s="909"/>
      <c r="S81" s="909"/>
      <c r="T81" s="909"/>
      <c r="U81" s="909"/>
      <c r="V81" s="909"/>
      <c r="W81" s="909"/>
      <c r="X81" s="909"/>
      <c r="Y81" s="909"/>
      <c r="Z81" s="909"/>
      <c r="AA81" s="909"/>
      <c r="AB81" s="909"/>
      <c r="AC81" s="909"/>
      <c r="AD81" s="909"/>
      <c r="AE81" s="909"/>
      <c r="AF81" s="909"/>
      <c r="AG81" s="909"/>
      <c r="AH81" s="909"/>
      <c r="AI81" s="909"/>
      <c r="AJ81" s="909"/>
      <c r="AK81" s="909"/>
      <c r="AL81" s="909"/>
      <c r="AM81" s="909"/>
      <c r="AN81" s="909"/>
      <c r="AO81" s="909"/>
      <c r="AP81" s="909"/>
      <c r="AQ81" s="909"/>
      <c r="AR81" s="909"/>
      <c r="AS81" s="909"/>
      <c r="AT81" s="909"/>
      <c r="AU81" s="909"/>
      <c r="AV81" s="909"/>
      <c r="AW81" s="909"/>
      <c r="AX81" s="909"/>
      <c r="AY81" s="909"/>
      <c r="AZ81" s="955"/>
      <c r="BA81" s="955"/>
      <c r="BB81" s="955"/>
      <c r="BC81" s="955"/>
      <c r="BD81" s="956"/>
      <c r="BE81" s="265"/>
      <c r="BF81" s="265"/>
      <c r="BG81" s="265"/>
      <c r="BH81" s="265"/>
      <c r="BI81" s="265"/>
      <c r="BJ81" s="265"/>
      <c r="BK81" s="265"/>
      <c r="BL81" s="265"/>
      <c r="BM81" s="265"/>
      <c r="BN81" s="265"/>
      <c r="BO81" s="265"/>
      <c r="BP81" s="265"/>
      <c r="BQ81" s="262">
        <v>75</v>
      </c>
      <c r="BR81" s="267"/>
      <c r="BS81" s="941"/>
      <c r="BT81" s="942"/>
      <c r="BU81" s="942"/>
      <c r="BV81" s="942"/>
      <c r="BW81" s="942"/>
      <c r="BX81" s="942"/>
      <c r="BY81" s="942"/>
      <c r="BZ81" s="942"/>
      <c r="CA81" s="942"/>
      <c r="CB81" s="942"/>
      <c r="CC81" s="942"/>
      <c r="CD81" s="942"/>
      <c r="CE81" s="942"/>
      <c r="CF81" s="942"/>
      <c r="CG81" s="943"/>
      <c r="CH81" s="938"/>
      <c r="CI81" s="939"/>
      <c r="CJ81" s="939"/>
      <c r="CK81" s="939"/>
      <c r="CL81" s="940"/>
      <c r="CM81" s="938"/>
      <c r="CN81" s="939"/>
      <c r="CO81" s="939"/>
      <c r="CP81" s="939"/>
      <c r="CQ81" s="940"/>
      <c r="CR81" s="938"/>
      <c r="CS81" s="939"/>
      <c r="CT81" s="939"/>
      <c r="CU81" s="939"/>
      <c r="CV81" s="940"/>
      <c r="CW81" s="938"/>
      <c r="CX81" s="939"/>
      <c r="CY81" s="939"/>
      <c r="CZ81" s="939"/>
      <c r="DA81" s="940"/>
      <c r="DB81" s="938"/>
      <c r="DC81" s="939"/>
      <c r="DD81" s="939"/>
      <c r="DE81" s="939"/>
      <c r="DF81" s="940"/>
      <c r="DG81" s="938"/>
      <c r="DH81" s="939"/>
      <c r="DI81" s="939"/>
      <c r="DJ81" s="939"/>
      <c r="DK81" s="940"/>
      <c r="DL81" s="938"/>
      <c r="DM81" s="939"/>
      <c r="DN81" s="939"/>
      <c r="DO81" s="939"/>
      <c r="DP81" s="940"/>
      <c r="DQ81" s="938"/>
      <c r="DR81" s="939"/>
      <c r="DS81" s="939"/>
      <c r="DT81" s="939"/>
      <c r="DU81" s="940"/>
      <c r="DV81" s="935"/>
      <c r="DW81" s="936"/>
      <c r="DX81" s="936"/>
      <c r="DY81" s="936"/>
      <c r="DZ81" s="937"/>
      <c r="EA81" s="246"/>
    </row>
    <row r="82" spans="1:131" s="247" customFormat="1" ht="26.25" customHeight="1" x14ac:dyDescent="0.15">
      <c r="A82" s="261">
        <v>15</v>
      </c>
      <c r="B82" s="951"/>
      <c r="C82" s="952"/>
      <c r="D82" s="952"/>
      <c r="E82" s="952"/>
      <c r="F82" s="952"/>
      <c r="G82" s="952"/>
      <c r="H82" s="952"/>
      <c r="I82" s="952"/>
      <c r="J82" s="952"/>
      <c r="K82" s="952"/>
      <c r="L82" s="952"/>
      <c r="M82" s="952"/>
      <c r="N82" s="952"/>
      <c r="O82" s="952"/>
      <c r="P82" s="953"/>
      <c r="Q82" s="954"/>
      <c r="R82" s="909"/>
      <c r="S82" s="909"/>
      <c r="T82" s="909"/>
      <c r="U82" s="909"/>
      <c r="V82" s="909"/>
      <c r="W82" s="909"/>
      <c r="X82" s="909"/>
      <c r="Y82" s="909"/>
      <c r="Z82" s="909"/>
      <c r="AA82" s="909"/>
      <c r="AB82" s="909"/>
      <c r="AC82" s="909"/>
      <c r="AD82" s="909"/>
      <c r="AE82" s="909"/>
      <c r="AF82" s="909"/>
      <c r="AG82" s="909"/>
      <c r="AH82" s="909"/>
      <c r="AI82" s="909"/>
      <c r="AJ82" s="909"/>
      <c r="AK82" s="909"/>
      <c r="AL82" s="909"/>
      <c r="AM82" s="909"/>
      <c r="AN82" s="909"/>
      <c r="AO82" s="909"/>
      <c r="AP82" s="909"/>
      <c r="AQ82" s="909"/>
      <c r="AR82" s="909"/>
      <c r="AS82" s="909"/>
      <c r="AT82" s="909"/>
      <c r="AU82" s="909"/>
      <c r="AV82" s="909"/>
      <c r="AW82" s="909"/>
      <c r="AX82" s="909"/>
      <c r="AY82" s="909"/>
      <c r="AZ82" s="955"/>
      <c r="BA82" s="955"/>
      <c r="BB82" s="955"/>
      <c r="BC82" s="955"/>
      <c r="BD82" s="956"/>
      <c r="BE82" s="265"/>
      <c r="BF82" s="265"/>
      <c r="BG82" s="265"/>
      <c r="BH82" s="265"/>
      <c r="BI82" s="265"/>
      <c r="BJ82" s="265"/>
      <c r="BK82" s="265"/>
      <c r="BL82" s="265"/>
      <c r="BM82" s="265"/>
      <c r="BN82" s="265"/>
      <c r="BO82" s="265"/>
      <c r="BP82" s="265"/>
      <c r="BQ82" s="262">
        <v>76</v>
      </c>
      <c r="BR82" s="267"/>
      <c r="BS82" s="941"/>
      <c r="BT82" s="942"/>
      <c r="BU82" s="942"/>
      <c r="BV82" s="942"/>
      <c r="BW82" s="942"/>
      <c r="BX82" s="942"/>
      <c r="BY82" s="942"/>
      <c r="BZ82" s="942"/>
      <c r="CA82" s="942"/>
      <c r="CB82" s="942"/>
      <c r="CC82" s="942"/>
      <c r="CD82" s="942"/>
      <c r="CE82" s="942"/>
      <c r="CF82" s="942"/>
      <c r="CG82" s="943"/>
      <c r="CH82" s="938"/>
      <c r="CI82" s="939"/>
      <c r="CJ82" s="939"/>
      <c r="CK82" s="939"/>
      <c r="CL82" s="940"/>
      <c r="CM82" s="938"/>
      <c r="CN82" s="939"/>
      <c r="CO82" s="939"/>
      <c r="CP82" s="939"/>
      <c r="CQ82" s="940"/>
      <c r="CR82" s="938"/>
      <c r="CS82" s="939"/>
      <c r="CT82" s="939"/>
      <c r="CU82" s="939"/>
      <c r="CV82" s="940"/>
      <c r="CW82" s="938"/>
      <c r="CX82" s="939"/>
      <c r="CY82" s="939"/>
      <c r="CZ82" s="939"/>
      <c r="DA82" s="940"/>
      <c r="DB82" s="938"/>
      <c r="DC82" s="939"/>
      <c r="DD82" s="939"/>
      <c r="DE82" s="939"/>
      <c r="DF82" s="940"/>
      <c r="DG82" s="938"/>
      <c r="DH82" s="939"/>
      <c r="DI82" s="939"/>
      <c r="DJ82" s="939"/>
      <c r="DK82" s="940"/>
      <c r="DL82" s="938"/>
      <c r="DM82" s="939"/>
      <c r="DN82" s="939"/>
      <c r="DO82" s="939"/>
      <c r="DP82" s="940"/>
      <c r="DQ82" s="938"/>
      <c r="DR82" s="939"/>
      <c r="DS82" s="939"/>
      <c r="DT82" s="939"/>
      <c r="DU82" s="940"/>
      <c r="DV82" s="935"/>
      <c r="DW82" s="936"/>
      <c r="DX82" s="936"/>
      <c r="DY82" s="936"/>
      <c r="DZ82" s="937"/>
      <c r="EA82" s="246"/>
    </row>
    <row r="83" spans="1:131" s="247" customFormat="1" ht="26.25" customHeight="1" x14ac:dyDescent="0.15">
      <c r="A83" s="261">
        <v>16</v>
      </c>
      <c r="B83" s="951"/>
      <c r="C83" s="952"/>
      <c r="D83" s="952"/>
      <c r="E83" s="952"/>
      <c r="F83" s="952"/>
      <c r="G83" s="952"/>
      <c r="H83" s="952"/>
      <c r="I83" s="952"/>
      <c r="J83" s="952"/>
      <c r="K83" s="952"/>
      <c r="L83" s="952"/>
      <c r="M83" s="952"/>
      <c r="N83" s="952"/>
      <c r="O83" s="952"/>
      <c r="P83" s="953"/>
      <c r="Q83" s="954"/>
      <c r="R83" s="909"/>
      <c r="S83" s="909"/>
      <c r="T83" s="909"/>
      <c r="U83" s="909"/>
      <c r="V83" s="909"/>
      <c r="W83" s="909"/>
      <c r="X83" s="909"/>
      <c r="Y83" s="909"/>
      <c r="Z83" s="909"/>
      <c r="AA83" s="909"/>
      <c r="AB83" s="909"/>
      <c r="AC83" s="909"/>
      <c r="AD83" s="909"/>
      <c r="AE83" s="909"/>
      <c r="AF83" s="909"/>
      <c r="AG83" s="909"/>
      <c r="AH83" s="909"/>
      <c r="AI83" s="909"/>
      <c r="AJ83" s="909"/>
      <c r="AK83" s="909"/>
      <c r="AL83" s="909"/>
      <c r="AM83" s="909"/>
      <c r="AN83" s="909"/>
      <c r="AO83" s="909"/>
      <c r="AP83" s="909"/>
      <c r="AQ83" s="909"/>
      <c r="AR83" s="909"/>
      <c r="AS83" s="909"/>
      <c r="AT83" s="909"/>
      <c r="AU83" s="909"/>
      <c r="AV83" s="909"/>
      <c r="AW83" s="909"/>
      <c r="AX83" s="909"/>
      <c r="AY83" s="909"/>
      <c r="AZ83" s="955"/>
      <c r="BA83" s="955"/>
      <c r="BB83" s="955"/>
      <c r="BC83" s="955"/>
      <c r="BD83" s="956"/>
      <c r="BE83" s="265"/>
      <c r="BF83" s="265"/>
      <c r="BG83" s="265"/>
      <c r="BH83" s="265"/>
      <c r="BI83" s="265"/>
      <c r="BJ83" s="265"/>
      <c r="BK83" s="265"/>
      <c r="BL83" s="265"/>
      <c r="BM83" s="265"/>
      <c r="BN83" s="265"/>
      <c r="BO83" s="265"/>
      <c r="BP83" s="265"/>
      <c r="BQ83" s="262">
        <v>77</v>
      </c>
      <c r="BR83" s="267"/>
      <c r="BS83" s="941"/>
      <c r="BT83" s="942"/>
      <c r="BU83" s="942"/>
      <c r="BV83" s="942"/>
      <c r="BW83" s="942"/>
      <c r="BX83" s="942"/>
      <c r="BY83" s="942"/>
      <c r="BZ83" s="942"/>
      <c r="CA83" s="942"/>
      <c r="CB83" s="942"/>
      <c r="CC83" s="942"/>
      <c r="CD83" s="942"/>
      <c r="CE83" s="942"/>
      <c r="CF83" s="942"/>
      <c r="CG83" s="943"/>
      <c r="CH83" s="938"/>
      <c r="CI83" s="939"/>
      <c r="CJ83" s="939"/>
      <c r="CK83" s="939"/>
      <c r="CL83" s="940"/>
      <c r="CM83" s="938"/>
      <c r="CN83" s="939"/>
      <c r="CO83" s="939"/>
      <c r="CP83" s="939"/>
      <c r="CQ83" s="940"/>
      <c r="CR83" s="938"/>
      <c r="CS83" s="939"/>
      <c r="CT83" s="939"/>
      <c r="CU83" s="939"/>
      <c r="CV83" s="940"/>
      <c r="CW83" s="938"/>
      <c r="CX83" s="939"/>
      <c r="CY83" s="939"/>
      <c r="CZ83" s="939"/>
      <c r="DA83" s="940"/>
      <c r="DB83" s="938"/>
      <c r="DC83" s="939"/>
      <c r="DD83" s="939"/>
      <c r="DE83" s="939"/>
      <c r="DF83" s="940"/>
      <c r="DG83" s="938"/>
      <c r="DH83" s="939"/>
      <c r="DI83" s="939"/>
      <c r="DJ83" s="939"/>
      <c r="DK83" s="940"/>
      <c r="DL83" s="938"/>
      <c r="DM83" s="939"/>
      <c r="DN83" s="939"/>
      <c r="DO83" s="939"/>
      <c r="DP83" s="940"/>
      <c r="DQ83" s="938"/>
      <c r="DR83" s="939"/>
      <c r="DS83" s="939"/>
      <c r="DT83" s="939"/>
      <c r="DU83" s="940"/>
      <c r="DV83" s="935"/>
      <c r="DW83" s="936"/>
      <c r="DX83" s="936"/>
      <c r="DY83" s="936"/>
      <c r="DZ83" s="937"/>
      <c r="EA83" s="246"/>
    </row>
    <row r="84" spans="1:131" s="247" customFormat="1" ht="26.25" customHeight="1" x14ac:dyDescent="0.15">
      <c r="A84" s="261">
        <v>17</v>
      </c>
      <c r="B84" s="951"/>
      <c r="C84" s="952"/>
      <c r="D84" s="952"/>
      <c r="E84" s="952"/>
      <c r="F84" s="952"/>
      <c r="G84" s="952"/>
      <c r="H84" s="952"/>
      <c r="I84" s="952"/>
      <c r="J84" s="952"/>
      <c r="K84" s="952"/>
      <c r="L84" s="952"/>
      <c r="M84" s="952"/>
      <c r="N84" s="952"/>
      <c r="O84" s="952"/>
      <c r="P84" s="953"/>
      <c r="Q84" s="954"/>
      <c r="R84" s="909"/>
      <c r="S84" s="909"/>
      <c r="T84" s="909"/>
      <c r="U84" s="909"/>
      <c r="V84" s="909"/>
      <c r="W84" s="909"/>
      <c r="X84" s="909"/>
      <c r="Y84" s="909"/>
      <c r="Z84" s="909"/>
      <c r="AA84" s="909"/>
      <c r="AB84" s="909"/>
      <c r="AC84" s="909"/>
      <c r="AD84" s="909"/>
      <c r="AE84" s="909"/>
      <c r="AF84" s="909"/>
      <c r="AG84" s="909"/>
      <c r="AH84" s="909"/>
      <c r="AI84" s="909"/>
      <c r="AJ84" s="909"/>
      <c r="AK84" s="909"/>
      <c r="AL84" s="909"/>
      <c r="AM84" s="909"/>
      <c r="AN84" s="909"/>
      <c r="AO84" s="909"/>
      <c r="AP84" s="909"/>
      <c r="AQ84" s="909"/>
      <c r="AR84" s="909"/>
      <c r="AS84" s="909"/>
      <c r="AT84" s="909"/>
      <c r="AU84" s="909"/>
      <c r="AV84" s="909"/>
      <c r="AW84" s="909"/>
      <c r="AX84" s="909"/>
      <c r="AY84" s="909"/>
      <c r="AZ84" s="955"/>
      <c r="BA84" s="955"/>
      <c r="BB84" s="955"/>
      <c r="BC84" s="955"/>
      <c r="BD84" s="956"/>
      <c r="BE84" s="265"/>
      <c r="BF84" s="265"/>
      <c r="BG84" s="265"/>
      <c r="BH84" s="265"/>
      <c r="BI84" s="265"/>
      <c r="BJ84" s="265"/>
      <c r="BK84" s="265"/>
      <c r="BL84" s="265"/>
      <c r="BM84" s="265"/>
      <c r="BN84" s="265"/>
      <c r="BO84" s="265"/>
      <c r="BP84" s="265"/>
      <c r="BQ84" s="262">
        <v>78</v>
      </c>
      <c r="BR84" s="267"/>
      <c r="BS84" s="941"/>
      <c r="BT84" s="942"/>
      <c r="BU84" s="942"/>
      <c r="BV84" s="942"/>
      <c r="BW84" s="942"/>
      <c r="BX84" s="942"/>
      <c r="BY84" s="942"/>
      <c r="BZ84" s="942"/>
      <c r="CA84" s="942"/>
      <c r="CB84" s="942"/>
      <c r="CC84" s="942"/>
      <c r="CD84" s="942"/>
      <c r="CE84" s="942"/>
      <c r="CF84" s="942"/>
      <c r="CG84" s="943"/>
      <c r="CH84" s="938"/>
      <c r="CI84" s="939"/>
      <c r="CJ84" s="939"/>
      <c r="CK84" s="939"/>
      <c r="CL84" s="940"/>
      <c r="CM84" s="938"/>
      <c r="CN84" s="939"/>
      <c r="CO84" s="939"/>
      <c r="CP84" s="939"/>
      <c r="CQ84" s="940"/>
      <c r="CR84" s="938"/>
      <c r="CS84" s="939"/>
      <c r="CT84" s="939"/>
      <c r="CU84" s="939"/>
      <c r="CV84" s="940"/>
      <c r="CW84" s="938"/>
      <c r="CX84" s="939"/>
      <c r="CY84" s="939"/>
      <c r="CZ84" s="939"/>
      <c r="DA84" s="940"/>
      <c r="DB84" s="938"/>
      <c r="DC84" s="939"/>
      <c r="DD84" s="939"/>
      <c r="DE84" s="939"/>
      <c r="DF84" s="940"/>
      <c r="DG84" s="938"/>
      <c r="DH84" s="939"/>
      <c r="DI84" s="939"/>
      <c r="DJ84" s="939"/>
      <c r="DK84" s="940"/>
      <c r="DL84" s="938"/>
      <c r="DM84" s="939"/>
      <c r="DN84" s="939"/>
      <c r="DO84" s="939"/>
      <c r="DP84" s="940"/>
      <c r="DQ84" s="938"/>
      <c r="DR84" s="939"/>
      <c r="DS84" s="939"/>
      <c r="DT84" s="939"/>
      <c r="DU84" s="940"/>
      <c r="DV84" s="935"/>
      <c r="DW84" s="936"/>
      <c r="DX84" s="936"/>
      <c r="DY84" s="936"/>
      <c r="DZ84" s="937"/>
      <c r="EA84" s="246"/>
    </row>
    <row r="85" spans="1:131" s="247" customFormat="1" ht="26.25" customHeight="1" x14ac:dyDescent="0.15">
      <c r="A85" s="261">
        <v>18</v>
      </c>
      <c r="B85" s="951"/>
      <c r="C85" s="952"/>
      <c r="D85" s="952"/>
      <c r="E85" s="952"/>
      <c r="F85" s="952"/>
      <c r="G85" s="952"/>
      <c r="H85" s="952"/>
      <c r="I85" s="952"/>
      <c r="J85" s="952"/>
      <c r="K85" s="952"/>
      <c r="L85" s="952"/>
      <c r="M85" s="952"/>
      <c r="N85" s="952"/>
      <c r="O85" s="952"/>
      <c r="P85" s="953"/>
      <c r="Q85" s="954"/>
      <c r="R85" s="909"/>
      <c r="S85" s="909"/>
      <c r="T85" s="909"/>
      <c r="U85" s="909"/>
      <c r="V85" s="909"/>
      <c r="W85" s="909"/>
      <c r="X85" s="909"/>
      <c r="Y85" s="909"/>
      <c r="Z85" s="909"/>
      <c r="AA85" s="909"/>
      <c r="AB85" s="909"/>
      <c r="AC85" s="909"/>
      <c r="AD85" s="909"/>
      <c r="AE85" s="909"/>
      <c r="AF85" s="909"/>
      <c r="AG85" s="909"/>
      <c r="AH85" s="909"/>
      <c r="AI85" s="909"/>
      <c r="AJ85" s="909"/>
      <c r="AK85" s="909"/>
      <c r="AL85" s="909"/>
      <c r="AM85" s="909"/>
      <c r="AN85" s="909"/>
      <c r="AO85" s="909"/>
      <c r="AP85" s="909"/>
      <c r="AQ85" s="909"/>
      <c r="AR85" s="909"/>
      <c r="AS85" s="909"/>
      <c r="AT85" s="909"/>
      <c r="AU85" s="909"/>
      <c r="AV85" s="909"/>
      <c r="AW85" s="909"/>
      <c r="AX85" s="909"/>
      <c r="AY85" s="909"/>
      <c r="AZ85" s="955"/>
      <c r="BA85" s="955"/>
      <c r="BB85" s="955"/>
      <c r="BC85" s="955"/>
      <c r="BD85" s="956"/>
      <c r="BE85" s="265"/>
      <c r="BF85" s="265"/>
      <c r="BG85" s="265"/>
      <c r="BH85" s="265"/>
      <c r="BI85" s="265"/>
      <c r="BJ85" s="265"/>
      <c r="BK85" s="265"/>
      <c r="BL85" s="265"/>
      <c r="BM85" s="265"/>
      <c r="BN85" s="265"/>
      <c r="BO85" s="265"/>
      <c r="BP85" s="265"/>
      <c r="BQ85" s="262">
        <v>79</v>
      </c>
      <c r="BR85" s="267"/>
      <c r="BS85" s="941"/>
      <c r="BT85" s="942"/>
      <c r="BU85" s="942"/>
      <c r="BV85" s="942"/>
      <c r="BW85" s="942"/>
      <c r="BX85" s="942"/>
      <c r="BY85" s="942"/>
      <c r="BZ85" s="942"/>
      <c r="CA85" s="942"/>
      <c r="CB85" s="942"/>
      <c r="CC85" s="942"/>
      <c r="CD85" s="942"/>
      <c r="CE85" s="942"/>
      <c r="CF85" s="942"/>
      <c r="CG85" s="943"/>
      <c r="CH85" s="938"/>
      <c r="CI85" s="939"/>
      <c r="CJ85" s="939"/>
      <c r="CK85" s="939"/>
      <c r="CL85" s="940"/>
      <c r="CM85" s="938"/>
      <c r="CN85" s="939"/>
      <c r="CO85" s="939"/>
      <c r="CP85" s="939"/>
      <c r="CQ85" s="940"/>
      <c r="CR85" s="938"/>
      <c r="CS85" s="939"/>
      <c r="CT85" s="939"/>
      <c r="CU85" s="939"/>
      <c r="CV85" s="940"/>
      <c r="CW85" s="938"/>
      <c r="CX85" s="939"/>
      <c r="CY85" s="939"/>
      <c r="CZ85" s="939"/>
      <c r="DA85" s="940"/>
      <c r="DB85" s="938"/>
      <c r="DC85" s="939"/>
      <c r="DD85" s="939"/>
      <c r="DE85" s="939"/>
      <c r="DF85" s="940"/>
      <c r="DG85" s="938"/>
      <c r="DH85" s="939"/>
      <c r="DI85" s="939"/>
      <c r="DJ85" s="939"/>
      <c r="DK85" s="940"/>
      <c r="DL85" s="938"/>
      <c r="DM85" s="939"/>
      <c r="DN85" s="939"/>
      <c r="DO85" s="939"/>
      <c r="DP85" s="940"/>
      <c r="DQ85" s="938"/>
      <c r="DR85" s="939"/>
      <c r="DS85" s="939"/>
      <c r="DT85" s="939"/>
      <c r="DU85" s="940"/>
      <c r="DV85" s="935"/>
      <c r="DW85" s="936"/>
      <c r="DX85" s="936"/>
      <c r="DY85" s="936"/>
      <c r="DZ85" s="937"/>
      <c r="EA85" s="246"/>
    </row>
    <row r="86" spans="1:131" s="247" customFormat="1" ht="26.25" customHeight="1" x14ac:dyDescent="0.15">
      <c r="A86" s="261">
        <v>19</v>
      </c>
      <c r="B86" s="951"/>
      <c r="C86" s="952"/>
      <c r="D86" s="952"/>
      <c r="E86" s="952"/>
      <c r="F86" s="952"/>
      <c r="G86" s="952"/>
      <c r="H86" s="952"/>
      <c r="I86" s="952"/>
      <c r="J86" s="952"/>
      <c r="K86" s="952"/>
      <c r="L86" s="952"/>
      <c r="M86" s="952"/>
      <c r="N86" s="952"/>
      <c r="O86" s="952"/>
      <c r="P86" s="953"/>
      <c r="Q86" s="954"/>
      <c r="R86" s="909"/>
      <c r="S86" s="909"/>
      <c r="T86" s="909"/>
      <c r="U86" s="909"/>
      <c r="V86" s="909"/>
      <c r="W86" s="909"/>
      <c r="X86" s="909"/>
      <c r="Y86" s="909"/>
      <c r="Z86" s="909"/>
      <c r="AA86" s="909"/>
      <c r="AB86" s="909"/>
      <c r="AC86" s="909"/>
      <c r="AD86" s="909"/>
      <c r="AE86" s="909"/>
      <c r="AF86" s="909"/>
      <c r="AG86" s="909"/>
      <c r="AH86" s="909"/>
      <c r="AI86" s="909"/>
      <c r="AJ86" s="909"/>
      <c r="AK86" s="909"/>
      <c r="AL86" s="909"/>
      <c r="AM86" s="909"/>
      <c r="AN86" s="909"/>
      <c r="AO86" s="909"/>
      <c r="AP86" s="909"/>
      <c r="AQ86" s="909"/>
      <c r="AR86" s="909"/>
      <c r="AS86" s="909"/>
      <c r="AT86" s="909"/>
      <c r="AU86" s="909"/>
      <c r="AV86" s="909"/>
      <c r="AW86" s="909"/>
      <c r="AX86" s="909"/>
      <c r="AY86" s="909"/>
      <c r="AZ86" s="955"/>
      <c r="BA86" s="955"/>
      <c r="BB86" s="955"/>
      <c r="BC86" s="955"/>
      <c r="BD86" s="956"/>
      <c r="BE86" s="265"/>
      <c r="BF86" s="265"/>
      <c r="BG86" s="265"/>
      <c r="BH86" s="265"/>
      <c r="BI86" s="265"/>
      <c r="BJ86" s="265"/>
      <c r="BK86" s="265"/>
      <c r="BL86" s="265"/>
      <c r="BM86" s="265"/>
      <c r="BN86" s="265"/>
      <c r="BO86" s="265"/>
      <c r="BP86" s="265"/>
      <c r="BQ86" s="262">
        <v>80</v>
      </c>
      <c r="BR86" s="267"/>
      <c r="BS86" s="941"/>
      <c r="BT86" s="942"/>
      <c r="BU86" s="942"/>
      <c r="BV86" s="942"/>
      <c r="BW86" s="942"/>
      <c r="BX86" s="942"/>
      <c r="BY86" s="942"/>
      <c r="BZ86" s="942"/>
      <c r="CA86" s="942"/>
      <c r="CB86" s="942"/>
      <c r="CC86" s="942"/>
      <c r="CD86" s="942"/>
      <c r="CE86" s="942"/>
      <c r="CF86" s="942"/>
      <c r="CG86" s="943"/>
      <c r="CH86" s="938"/>
      <c r="CI86" s="939"/>
      <c r="CJ86" s="939"/>
      <c r="CK86" s="939"/>
      <c r="CL86" s="940"/>
      <c r="CM86" s="938"/>
      <c r="CN86" s="939"/>
      <c r="CO86" s="939"/>
      <c r="CP86" s="939"/>
      <c r="CQ86" s="940"/>
      <c r="CR86" s="938"/>
      <c r="CS86" s="939"/>
      <c r="CT86" s="939"/>
      <c r="CU86" s="939"/>
      <c r="CV86" s="940"/>
      <c r="CW86" s="938"/>
      <c r="CX86" s="939"/>
      <c r="CY86" s="939"/>
      <c r="CZ86" s="939"/>
      <c r="DA86" s="940"/>
      <c r="DB86" s="938"/>
      <c r="DC86" s="939"/>
      <c r="DD86" s="939"/>
      <c r="DE86" s="939"/>
      <c r="DF86" s="940"/>
      <c r="DG86" s="938"/>
      <c r="DH86" s="939"/>
      <c r="DI86" s="939"/>
      <c r="DJ86" s="939"/>
      <c r="DK86" s="940"/>
      <c r="DL86" s="938"/>
      <c r="DM86" s="939"/>
      <c r="DN86" s="939"/>
      <c r="DO86" s="939"/>
      <c r="DP86" s="940"/>
      <c r="DQ86" s="938"/>
      <c r="DR86" s="939"/>
      <c r="DS86" s="939"/>
      <c r="DT86" s="939"/>
      <c r="DU86" s="940"/>
      <c r="DV86" s="935"/>
      <c r="DW86" s="936"/>
      <c r="DX86" s="936"/>
      <c r="DY86" s="936"/>
      <c r="DZ86" s="937"/>
      <c r="EA86" s="246"/>
    </row>
    <row r="87" spans="1:131" s="247" customFormat="1" ht="26.25" customHeight="1" x14ac:dyDescent="0.15">
      <c r="A87" s="269">
        <v>20</v>
      </c>
      <c r="B87" s="960"/>
      <c r="C87" s="961"/>
      <c r="D87" s="961"/>
      <c r="E87" s="961"/>
      <c r="F87" s="961"/>
      <c r="G87" s="961"/>
      <c r="H87" s="961"/>
      <c r="I87" s="961"/>
      <c r="J87" s="961"/>
      <c r="K87" s="961"/>
      <c r="L87" s="961"/>
      <c r="M87" s="961"/>
      <c r="N87" s="961"/>
      <c r="O87" s="961"/>
      <c r="P87" s="962"/>
      <c r="Q87" s="963"/>
      <c r="R87" s="964"/>
      <c r="S87" s="964"/>
      <c r="T87" s="964"/>
      <c r="U87" s="964"/>
      <c r="V87" s="964"/>
      <c r="W87" s="964"/>
      <c r="X87" s="964"/>
      <c r="Y87" s="964"/>
      <c r="Z87" s="964"/>
      <c r="AA87" s="964"/>
      <c r="AB87" s="964"/>
      <c r="AC87" s="964"/>
      <c r="AD87" s="964"/>
      <c r="AE87" s="964"/>
      <c r="AF87" s="964"/>
      <c r="AG87" s="964"/>
      <c r="AH87" s="964"/>
      <c r="AI87" s="964"/>
      <c r="AJ87" s="964"/>
      <c r="AK87" s="964"/>
      <c r="AL87" s="964"/>
      <c r="AM87" s="964"/>
      <c r="AN87" s="964"/>
      <c r="AO87" s="964"/>
      <c r="AP87" s="964"/>
      <c r="AQ87" s="964"/>
      <c r="AR87" s="964"/>
      <c r="AS87" s="964"/>
      <c r="AT87" s="964"/>
      <c r="AU87" s="964"/>
      <c r="AV87" s="964"/>
      <c r="AW87" s="964"/>
      <c r="AX87" s="964"/>
      <c r="AY87" s="964"/>
      <c r="AZ87" s="965"/>
      <c r="BA87" s="965"/>
      <c r="BB87" s="965"/>
      <c r="BC87" s="965"/>
      <c r="BD87" s="966"/>
      <c r="BE87" s="265"/>
      <c r="BF87" s="265"/>
      <c r="BG87" s="265"/>
      <c r="BH87" s="265"/>
      <c r="BI87" s="265"/>
      <c r="BJ87" s="265"/>
      <c r="BK87" s="265"/>
      <c r="BL87" s="265"/>
      <c r="BM87" s="265"/>
      <c r="BN87" s="265"/>
      <c r="BO87" s="265"/>
      <c r="BP87" s="265"/>
      <c r="BQ87" s="262">
        <v>81</v>
      </c>
      <c r="BR87" s="267"/>
      <c r="BS87" s="941"/>
      <c r="BT87" s="942"/>
      <c r="BU87" s="942"/>
      <c r="BV87" s="942"/>
      <c r="BW87" s="942"/>
      <c r="BX87" s="942"/>
      <c r="BY87" s="942"/>
      <c r="BZ87" s="942"/>
      <c r="CA87" s="942"/>
      <c r="CB87" s="942"/>
      <c r="CC87" s="942"/>
      <c r="CD87" s="942"/>
      <c r="CE87" s="942"/>
      <c r="CF87" s="942"/>
      <c r="CG87" s="943"/>
      <c r="CH87" s="938"/>
      <c r="CI87" s="939"/>
      <c r="CJ87" s="939"/>
      <c r="CK87" s="939"/>
      <c r="CL87" s="940"/>
      <c r="CM87" s="938"/>
      <c r="CN87" s="939"/>
      <c r="CO87" s="939"/>
      <c r="CP87" s="939"/>
      <c r="CQ87" s="940"/>
      <c r="CR87" s="938"/>
      <c r="CS87" s="939"/>
      <c r="CT87" s="939"/>
      <c r="CU87" s="939"/>
      <c r="CV87" s="940"/>
      <c r="CW87" s="938"/>
      <c r="CX87" s="939"/>
      <c r="CY87" s="939"/>
      <c r="CZ87" s="939"/>
      <c r="DA87" s="940"/>
      <c r="DB87" s="938"/>
      <c r="DC87" s="939"/>
      <c r="DD87" s="939"/>
      <c r="DE87" s="939"/>
      <c r="DF87" s="940"/>
      <c r="DG87" s="938"/>
      <c r="DH87" s="939"/>
      <c r="DI87" s="939"/>
      <c r="DJ87" s="939"/>
      <c r="DK87" s="940"/>
      <c r="DL87" s="938"/>
      <c r="DM87" s="939"/>
      <c r="DN87" s="939"/>
      <c r="DO87" s="939"/>
      <c r="DP87" s="940"/>
      <c r="DQ87" s="938"/>
      <c r="DR87" s="939"/>
      <c r="DS87" s="939"/>
      <c r="DT87" s="939"/>
      <c r="DU87" s="940"/>
      <c r="DV87" s="935"/>
      <c r="DW87" s="936"/>
      <c r="DX87" s="936"/>
      <c r="DY87" s="936"/>
      <c r="DZ87" s="937"/>
      <c r="EA87" s="246"/>
    </row>
    <row r="88" spans="1:131" s="247" customFormat="1" ht="26.25" customHeight="1" thickBot="1" x14ac:dyDescent="0.2">
      <c r="A88" s="264" t="s">
        <v>387</v>
      </c>
      <c r="B88" s="868" t="s">
        <v>419</v>
      </c>
      <c r="C88" s="869"/>
      <c r="D88" s="869"/>
      <c r="E88" s="869"/>
      <c r="F88" s="869"/>
      <c r="G88" s="869"/>
      <c r="H88" s="869"/>
      <c r="I88" s="869"/>
      <c r="J88" s="869"/>
      <c r="K88" s="869"/>
      <c r="L88" s="869"/>
      <c r="M88" s="869"/>
      <c r="N88" s="869"/>
      <c r="O88" s="869"/>
      <c r="P88" s="870"/>
      <c r="Q88" s="916"/>
      <c r="R88" s="917"/>
      <c r="S88" s="917"/>
      <c r="T88" s="917"/>
      <c r="U88" s="917"/>
      <c r="V88" s="917"/>
      <c r="W88" s="917"/>
      <c r="X88" s="917"/>
      <c r="Y88" s="917"/>
      <c r="Z88" s="917"/>
      <c r="AA88" s="917"/>
      <c r="AB88" s="917"/>
      <c r="AC88" s="917"/>
      <c r="AD88" s="917"/>
      <c r="AE88" s="917"/>
      <c r="AF88" s="920">
        <v>15058</v>
      </c>
      <c r="AG88" s="920"/>
      <c r="AH88" s="920"/>
      <c r="AI88" s="920"/>
      <c r="AJ88" s="920"/>
      <c r="AK88" s="917"/>
      <c r="AL88" s="917"/>
      <c r="AM88" s="917"/>
      <c r="AN88" s="917"/>
      <c r="AO88" s="917"/>
      <c r="AP88" s="920">
        <v>172</v>
      </c>
      <c r="AQ88" s="920"/>
      <c r="AR88" s="920"/>
      <c r="AS88" s="920"/>
      <c r="AT88" s="920"/>
      <c r="AU88" s="920">
        <v>86</v>
      </c>
      <c r="AV88" s="920"/>
      <c r="AW88" s="920"/>
      <c r="AX88" s="920"/>
      <c r="AY88" s="920"/>
      <c r="AZ88" s="925"/>
      <c r="BA88" s="925"/>
      <c r="BB88" s="925"/>
      <c r="BC88" s="925"/>
      <c r="BD88" s="926"/>
      <c r="BE88" s="265"/>
      <c r="BF88" s="265"/>
      <c r="BG88" s="265"/>
      <c r="BH88" s="265"/>
      <c r="BI88" s="265"/>
      <c r="BJ88" s="265"/>
      <c r="BK88" s="265"/>
      <c r="BL88" s="265"/>
      <c r="BM88" s="265"/>
      <c r="BN88" s="265"/>
      <c r="BO88" s="265"/>
      <c r="BP88" s="265"/>
      <c r="BQ88" s="262">
        <v>82</v>
      </c>
      <c r="BR88" s="267"/>
      <c r="BS88" s="941"/>
      <c r="BT88" s="942"/>
      <c r="BU88" s="942"/>
      <c r="BV88" s="942"/>
      <c r="BW88" s="942"/>
      <c r="BX88" s="942"/>
      <c r="BY88" s="942"/>
      <c r="BZ88" s="942"/>
      <c r="CA88" s="942"/>
      <c r="CB88" s="942"/>
      <c r="CC88" s="942"/>
      <c r="CD88" s="942"/>
      <c r="CE88" s="942"/>
      <c r="CF88" s="942"/>
      <c r="CG88" s="943"/>
      <c r="CH88" s="938"/>
      <c r="CI88" s="939"/>
      <c r="CJ88" s="939"/>
      <c r="CK88" s="939"/>
      <c r="CL88" s="940"/>
      <c r="CM88" s="938"/>
      <c r="CN88" s="939"/>
      <c r="CO88" s="939"/>
      <c r="CP88" s="939"/>
      <c r="CQ88" s="940"/>
      <c r="CR88" s="938"/>
      <c r="CS88" s="939"/>
      <c r="CT88" s="939"/>
      <c r="CU88" s="939"/>
      <c r="CV88" s="940"/>
      <c r="CW88" s="938"/>
      <c r="CX88" s="939"/>
      <c r="CY88" s="939"/>
      <c r="CZ88" s="939"/>
      <c r="DA88" s="940"/>
      <c r="DB88" s="938"/>
      <c r="DC88" s="939"/>
      <c r="DD88" s="939"/>
      <c r="DE88" s="939"/>
      <c r="DF88" s="940"/>
      <c r="DG88" s="938"/>
      <c r="DH88" s="939"/>
      <c r="DI88" s="939"/>
      <c r="DJ88" s="939"/>
      <c r="DK88" s="940"/>
      <c r="DL88" s="938"/>
      <c r="DM88" s="939"/>
      <c r="DN88" s="939"/>
      <c r="DO88" s="939"/>
      <c r="DP88" s="940"/>
      <c r="DQ88" s="938"/>
      <c r="DR88" s="939"/>
      <c r="DS88" s="939"/>
      <c r="DT88" s="939"/>
      <c r="DU88" s="940"/>
      <c r="DV88" s="935"/>
      <c r="DW88" s="936"/>
      <c r="DX88" s="936"/>
      <c r="DY88" s="936"/>
      <c r="DZ88" s="937"/>
      <c r="EA88" s="246"/>
    </row>
    <row r="89" spans="1:131" s="247" customFormat="1" ht="26.25" hidden="1" customHeight="1" x14ac:dyDescent="0.15">
      <c r="A89" s="270"/>
      <c r="B89" s="271"/>
      <c r="C89" s="271"/>
      <c r="D89" s="271"/>
      <c r="E89" s="271"/>
      <c r="F89" s="271"/>
      <c r="G89" s="271"/>
      <c r="H89" s="271"/>
      <c r="I89" s="271"/>
      <c r="J89" s="271"/>
      <c r="K89" s="271"/>
      <c r="L89" s="271"/>
      <c r="M89" s="271"/>
      <c r="N89" s="271"/>
      <c r="O89" s="271"/>
      <c r="P89" s="271"/>
      <c r="Q89" s="272"/>
      <c r="R89" s="272"/>
      <c r="S89" s="272"/>
      <c r="T89" s="272"/>
      <c r="U89" s="272"/>
      <c r="V89" s="272"/>
      <c r="W89" s="272"/>
      <c r="X89" s="272"/>
      <c r="Y89" s="272"/>
      <c r="Z89" s="272"/>
      <c r="AA89" s="272"/>
      <c r="AB89" s="272"/>
      <c r="AC89" s="272"/>
      <c r="AD89" s="272"/>
      <c r="AE89" s="272"/>
      <c r="AF89" s="272"/>
      <c r="AG89" s="272"/>
      <c r="AH89" s="272"/>
      <c r="AI89" s="272"/>
      <c r="AJ89" s="272"/>
      <c r="AK89" s="272"/>
      <c r="AL89" s="272"/>
      <c r="AM89" s="272"/>
      <c r="AN89" s="272"/>
      <c r="AO89" s="272"/>
      <c r="AP89" s="272"/>
      <c r="AQ89" s="272"/>
      <c r="AR89" s="272"/>
      <c r="AS89" s="272"/>
      <c r="AT89" s="272"/>
      <c r="AU89" s="272"/>
      <c r="AV89" s="272"/>
      <c r="AW89" s="272"/>
      <c r="AX89" s="272"/>
      <c r="AY89" s="272"/>
      <c r="AZ89" s="273"/>
      <c r="BA89" s="273"/>
      <c r="BB89" s="273"/>
      <c r="BC89" s="273"/>
      <c r="BD89" s="273"/>
      <c r="BE89" s="265"/>
      <c r="BF89" s="265"/>
      <c r="BG89" s="265"/>
      <c r="BH89" s="265"/>
      <c r="BI89" s="265"/>
      <c r="BJ89" s="265"/>
      <c r="BK89" s="265"/>
      <c r="BL89" s="265"/>
      <c r="BM89" s="265"/>
      <c r="BN89" s="265"/>
      <c r="BO89" s="265"/>
      <c r="BP89" s="265"/>
      <c r="BQ89" s="262">
        <v>83</v>
      </c>
      <c r="BR89" s="267"/>
      <c r="BS89" s="941"/>
      <c r="BT89" s="942"/>
      <c r="BU89" s="942"/>
      <c r="BV89" s="942"/>
      <c r="BW89" s="942"/>
      <c r="BX89" s="942"/>
      <c r="BY89" s="942"/>
      <c r="BZ89" s="942"/>
      <c r="CA89" s="942"/>
      <c r="CB89" s="942"/>
      <c r="CC89" s="942"/>
      <c r="CD89" s="942"/>
      <c r="CE89" s="942"/>
      <c r="CF89" s="942"/>
      <c r="CG89" s="943"/>
      <c r="CH89" s="938"/>
      <c r="CI89" s="939"/>
      <c r="CJ89" s="939"/>
      <c r="CK89" s="939"/>
      <c r="CL89" s="940"/>
      <c r="CM89" s="938"/>
      <c r="CN89" s="939"/>
      <c r="CO89" s="939"/>
      <c r="CP89" s="939"/>
      <c r="CQ89" s="940"/>
      <c r="CR89" s="938"/>
      <c r="CS89" s="939"/>
      <c r="CT89" s="939"/>
      <c r="CU89" s="939"/>
      <c r="CV89" s="940"/>
      <c r="CW89" s="938"/>
      <c r="CX89" s="939"/>
      <c r="CY89" s="939"/>
      <c r="CZ89" s="939"/>
      <c r="DA89" s="940"/>
      <c r="DB89" s="938"/>
      <c r="DC89" s="939"/>
      <c r="DD89" s="939"/>
      <c r="DE89" s="939"/>
      <c r="DF89" s="940"/>
      <c r="DG89" s="938"/>
      <c r="DH89" s="939"/>
      <c r="DI89" s="939"/>
      <c r="DJ89" s="939"/>
      <c r="DK89" s="940"/>
      <c r="DL89" s="938"/>
      <c r="DM89" s="939"/>
      <c r="DN89" s="939"/>
      <c r="DO89" s="939"/>
      <c r="DP89" s="940"/>
      <c r="DQ89" s="938"/>
      <c r="DR89" s="939"/>
      <c r="DS89" s="939"/>
      <c r="DT89" s="939"/>
      <c r="DU89" s="940"/>
      <c r="DV89" s="935"/>
      <c r="DW89" s="936"/>
      <c r="DX89" s="936"/>
      <c r="DY89" s="936"/>
      <c r="DZ89" s="937"/>
      <c r="EA89" s="246"/>
    </row>
    <row r="90" spans="1:131" s="247" customFormat="1" ht="26.25" hidden="1" customHeight="1" x14ac:dyDescent="0.15">
      <c r="A90" s="270"/>
      <c r="B90" s="271"/>
      <c r="C90" s="271"/>
      <c r="D90" s="271"/>
      <c r="E90" s="271"/>
      <c r="F90" s="271"/>
      <c r="G90" s="271"/>
      <c r="H90" s="271"/>
      <c r="I90" s="271"/>
      <c r="J90" s="271"/>
      <c r="K90" s="271"/>
      <c r="L90" s="271"/>
      <c r="M90" s="271"/>
      <c r="N90" s="271"/>
      <c r="O90" s="271"/>
      <c r="P90" s="271"/>
      <c r="Q90" s="272"/>
      <c r="R90" s="272"/>
      <c r="S90" s="272"/>
      <c r="T90" s="272"/>
      <c r="U90" s="272"/>
      <c r="V90" s="272"/>
      <c r="W90" s="272"/>
      <c r="X90" s="272"/>
      <c r="Y90" s="272"/>
      <c r="Z90" s="272"/>
      <c r="AA90" s="272"/>
      <c r="AB90" s="272"/>
      <c r="AC90" s="272"/>
      <c r="AD90" s="272"/>
      <c r="AE90" s="272"/>
      <c r="AF90" s="272"/>
      <c r="AG90" s="272"/>
      <c r="AH90" s="272"/>
      <c r="AI90" s="272"/>
      <c r="AJ90" s="272"/>
      <c r="AK90" s="272"/>
      <c r="AL90" s="272"/>
      <c r="AM90" s="272"/>
      <c r="AN90" s="272"/>
      <c r="AO90" s="272"/>
      <c r="AP90" s="272"/>
      <c r="AQ90" s="272"/>
      <c r="AR90" s="272"/>
      <c r="AS90" s="272"/>
      <c r="AT90" s="272"/>
      <c r="AU90" s="272"/>
      <c r="AV90" s="272"/>
      <c r="AW90" s="272"/>
      <c r="AX90" s="272"/>
      <c r="AY90" s="272"/>
      <c r="AZ90" s="273"/>
      <c r="BA90" s="273"/>
      <c r="BB90" s="273"/>
      <c r="BC90" s="273"/>
      <c r="BD90" s="273"/>
      <c r="BE90" s="265"/>
      <c r="BF90" s="265"/>
      <c r="BG90" s="265"/>
      <c r="BH90" s="265"/>
      <c r="BI90" s="265"/>
      <c r="BJ90" s="265"/>
      <c r="BK90" s="265"/>
      <c r="BL90" s="265"/>
      <c r="BM90" s="265"/>
      <c r="BN90" s="265"/>
      <c r="BO90" s="265"/>
      <c r="BP90" s="265"/>
      <c r="BQ90" s="262">
        <v>84</v>
      </c>
      <c r="BR90" s="267"/>
      <c r="BS90" s="941"/>
      <c r="BT90" s="942"/>
      <c r="BU90" s="942"/>
      <c r="BV90" s="942"/>
      <c r="BW90" s="942"/>
      <c r="BX90" s="942"/>
      <c r="BY90" s="942"/>
      <c r="BZ90" s="942"/>
      <c r="CA90" s="942"/>
      <c r="CB90" s="942"/>
      <c r="CC90" s="942"/>
      <c r="CD90" s="942"/>
      <c r="CE90" s="942"/>
      <c r="CF90" s="942"/>
      <c r="CG90" s="943"/>
      <c r="CH90" s="938"/>
      <c r="CI90" s="939"/>
      <c r="CJ90" s="939"/>
      <c r="CK90" s="939"/>
      <c r="CL90" s="940"/>
      <c r="CM90" s="938"/>
      <c r="CN90" s="939"/>
      <c r="CO90" s="939"/>
      <c r="CP90" s="939"/>
      <c r="CQ90" s="940"/>
      <c r="CR90" s="938"/>
      <c r="CS90" s="939"/>
      <c r="CT90" s="939"/>
      <c r="CU90" s="939"/>
      <c r="CV90" s="940"/>
      <c r="CW90" s="938"/>
      <c r="CX90" s="939"/>
      <c r="CY90" s="939"/>
      <c r="CZ90" s="939"/>
      <c r="DA90" s="940"/>
      <c r="DB90" s="938"/>
      <c r="DC90" s="939"/>
      <c r="DD90" s="939"/>
      <c r="DE90" s="939"/>
      <c r="DF90" s="940"/>
      <c r="DG90" s="938"/>
      <c r="DH90" s="939"/>
      <c r="DI90" s="939"/>
      <c r="DJ90" s="939"/>
      <c r="DK90" s="940"/>
      <c r="DL90" s="938"/>
      <c r="DM90" s="939"/>
      <c r="DN90" s="939"/>
      <c r="DO90" s="939"/>
      <c r="DP90" s="940"/>
      <c r="DQ90" s="938"/>
      <c r="DR90" s="939"/>
      <c r="DS90" s="939"/>
      <c r="DT90" s="939"/>
      <c r="DU90" s="940"/>
      <c r="DV90" s="935"/>
      <c r="DW90" s="936"/>
      <c r="DX90" s="936"/>
      <c r="DY90" s="936"/>
      <c r="DZ90" s="937"/>
      <c r="EA90" s="246"/>
    </row>
    <row r="91" spans="1:131" s="247" customFormat="1" ht="26.25" hidden="1" customHeight="1" x14ac:dyDescent="0.15">
      <c r="A91" s="270"/>
      <c r="B91" s="271"/>
      <c r="C91" s="271"/>
      <c r="D91" s="271"/>
      <c r="E91" s="271"/>
      <c r="F91" s="271"/>
      <c r="G91" s="271"/>
      <c r="H91" s="271"/>
      <c r="I91" s="271"/>
      <c r="J91" s="271"/>
      <c r="K91" s="271"/>
      <c r="L91" s="271"/>
      <c r="M91" s="271"/>
      <c r="N91" s="271"/>
      <c r="O91" s="271"/>
      <c r="P91" s="271"/>
      <c r="Q91" s="272"/>
      <c r="R91" s="272"/>
      <c r="S91" s="272"/>
      <c r="T91" s="272"/>
      <c r="U91" s="272"/>
      <c r="V91" s="272"/>
      <c r="W91" s="272"/>
      <c r="X91" s="272"/>
      <c r="Y91" s="272"/>
      <c r="Z91" s="272"/>
      <c r="AA91" s="272"/>
      <c r="AB91" s="272"/>
      <c r="AC91" s="272"/>
      <c r="AD91" s="272"/>
      <c r="AE91" s="272"/>
      <c r="AF91" s="272"/>
      <c r="AG91" s="272"/>
      <c r="AH91" s="272"/>
      <c r="AI91" s="272"/>
      <c r="AJ91" s="272"/>
      <c r="AK91" s="272"/>
      <c r="AL91" s="272"/>
      <c r="AM91" s="272"/>
      <c r="AN91" s="272"/>
      <c r="AO91" s="272"/>
      <c r="AP91" s="272"/>
      <c r="AQ91" s="272"/>
      <c r="AR91" s="272"/>
      <c r="AS91" s="272"/>
      <c r="AT91" s="272"/>
      <c r="AU91" s="272"/>
      <c r="AV91" s="272"/>
      <c r="AW91" s="272"/>
      <c r="AX91" s="272"/>
      <c r="AY91" s="272"/>
      <c r="AZ91" s="273"/>
      <c r="BA91" s="273"/>
      <c r="BB91" s="273"/>
      <c r="BC91" s="273"/>
      <c r="BD91" s="273"/>
      <c r="BE91" s="265"/>
      <c r="BF91" s="265"/>
      <c r="BG91" s="265"/>
      <c r="BH91" s="265"/>
      <c r="BI91" s="265"/>
      <c r="BJ91" s="265"/>
      <c r="BK91" s="265"/>
      <c r="BL91" s="265"/>
      <c r="BM91" s="265"/>
      <c r="BN91" s="265"/>
      <c r="BO91" s="265"/>
      <c r="BP91" s="265"/>
      <c r="BQ91" s="262">
        <v>85</v>
      </c>
      <c r="BR91" s="267"/>
      <c r="BS91" s="941"/>
      <c r="BT91" s="942"/>
      <c r="BU91" s="942"/>
      <c r="BV91" s="942"/>
      <c r="BW91" s="942"/>
      <c r="BX91" s="942"/>
      <c r="BY91" s="942"/>
      <c r="BZ91" s="942"/>
      <c r="CA91" s="942"/>
      <c r="CB91" s="942"/>
      <c r="CC91" s="942"/>
      <c r="CD91" s="942"/>
      <c r="CE91" s="942"/>
      <c r="CF91" s="942"/>
      <c r="CG91" s="943"/>
      <c r="CH91" s="938"/>
      <c r="CI91" s="939"/>
      <c r="CJ91" s="939"/>
      <c r="CK91" s="939"/>
      <c r="CL91" s="940"/>
      <c r="CM91" s="938"/>
      <c r="CN91" s="939"/>
      <c r="CO91" s="939"/>
      <c r="CP91" s="939"/>
      <c r="CQ91" s="940"/>
      <c r="CR91" s="938"/>
      <c r="CS91" s="939"/>
      <c r="CT91" s="939"/>
      <c r="CU91" s="939"/>
      <c r="CV91" s="940"/>
      <c r="CW91" s="938"/>
      <c r="CX91" s="939"/>
      <c r="CY91" s="939"/>
      <c r="CZ91" s="939"/>
      <c r="DA91" s="940"/>
      <c r="DB91" s="938"/>
      <c r="DC91" s="939"/>
      <c r="DD91" s="939"/>
      <c r="DE91" s="939"/>
      <c r="DF91" s="940"/>
      <c r="DG91" s="938"/>
      <c r="DH91" s="939"/>
      <c r="DI91" s="939"/>
      <c r="DJ91" s="939"/>
      <c r="DK91" s="940"/>
      <c r="DL91" s="938"/>
      <c r="DM91" s="939"/>
      <c r="DN91" s="939"/>
      <c r="DO91" s="939"/>
      <c r="DP91" s="940"/>
      <c r="DQ91" s="938"/>
      <c r="DR91" s="939"/>
      <c r="DS91" s="939"/>
      <c r="DT91" s="939"/>
      <c r="DU91" s="940"/>
      <c r="DV91" s="935"/>
      <c r="DW91" s="936"/>
      <c r="DX91" s="936"/>
      <c r="DY91" s="936"/>
      <c r="DZ91" s="937"/>
      <c r="EA91" s="246"/>
    </row>
    <row r="92" spans="1:131" s="247" customFormat="1" ht="26.25" hidden="1" customHeight="1" x14ac:dyDescent="0.15">
      <c r="A92" s="270"/>
      <c r="B92" s="271"/>
      <c r="C92" s="271"/>
      <c r="D92" s="271"/>
      <c r="E92" s="271"/>
      <c r="F92" s="271"/>
      <c r="G92" s="271"/>
      <c r="H92" s="271"/>
      <c r="I92" s="271"/>
      <c r="J92" s="271"/>
      <c r="K92" s="271"/>
      <c r="L92" s="271"/>
      <c r="M92" s="271"/>
      <c r="N92" s="271"/>
      <c r="O92" s="271"/>
      <c r="P92" s="271"/>
      <c r="Q92" s="272"/>
      <c r="R92" s="272"/>
      <c r="S92" s="272"/>
      <c r="T92" s="272"/>
      <c r="U92" s="272"/>
      <c r="V92" s="272"/>
      <c r="W92" s="272"/>
      <c r="X92" s="272"/>
      <c r="Y92" s="272"/>
      <c r="Z92" s="272"/>
      <c r="AA92" s="272"/>
      <c r="AB92" s="272"/>
      <c r="AC92" s="272"/>
      <c r="AD92" s="272"/>
      <c r="AE92" s="272"/>
      <c r="AF92" s="272"/>
      <c r="AG92" s="272"/>
      <c r="AH92" s="272"/>
      <c r="AI92" s="272"/>
      <c r="AJ92" s="272"/>
      <c r="AK92" s="272"/>
      <c r="AL92" s="272"/>
      <c r="AM92" s="272"/>
      <c r="AN92" s="272"/>
      <c r="AO92" s="272"/>
      <c r="AP92" s="272"/>
      <c r="AQ92" s="272"/>
      <c r="AR92" s="272"/>
      <c r="AS92" s="272"/>
      <c r="AT92" s="272"/>
      <c r="AU92" s="272"/>
      <c r="AV92" s="272"/>
      <c r="AW92" s="272"/>
      <c r="AX92" s="272"/>
      <c r="AY92" s="272"/>
      <c r="AZ92" s="273"/>
      <c r="BA92" s="273"/>
      <c r="BB92" s="273"/>
      <c r="BC92" s="273"/>
      <c r="BD92" s="273"/>
      <c r="BE92" s="265"/>
      <c r="BF92" s="265"/>
      <c r="BG92" s="265"/>
      <c r="BH92" s="265"/>
      <c r="BI92" s="265"/>
      <c r="BJ92" s="265"/>
      <c r="BK92" s="265"/>
      <c r="BL92" s="265"/>
      <c r="BM92" s="265"/>
      <c r="BN92" s="265"/>
      <c r="BO92" s="265"/>
      <c r="BP92" s="265"/>
      <c r="BQ92" s="262">
        <v>86</v>
      </c>
      <c r="BR92" s="267"/>
      <c r="BS92" s="941"/>
      <c r="BT92" s="942"/>
      <c r="BU92" s="942"/>
      <c r="BV92" s="942"/>
      <c r="BW92" s="942"/>
      <c r="BX92" s="942"/>
      <c r="BY92" s="942"/>
      <c r="BZ92" s="942"/>
      <c r="CA92" s="942"/>
      <c r="CB92" s="942"/>
      <c r="CC92" s="942"/>
      <c r="CD92" s="942"/>
      <c r="CE92" s="942"/>
      <c r="CF92" s="942"/>
      <c r="CG92" s="943"/>
      <c r="CH92" s="938"/>
      <c r="CI92" s="939"/>
      <c r="CJ92" s="939"/>
      <c r="CK92" s="939"/>
      <c r="CL92" s="940"/>
      <c r="CM92" s="938"/>
      <c r="CN92" s="939"/>
      <c r="CO92" s="939"/>
      <c r="CP92" s="939"/>
      <c r="CQ92" s="940"/>
      <c r="CR92" s="938"/>
      <c r="CS92" s="939"/>
      <c r="CT92" s="939"/>
      <c r="CU92" s="939"/>
      <c r="CV92" s="940"/>
      <c r="CW92" s="938"/>
      <c r="CX92" s="939"/>
      <c r="CY92" s="939"/>
      <c r="CZ92" s="939"/>
      <c r="DA92" s="940"/>
      <c r="DB92" s="938"/>
      <c r="DC92" s="939"/>
      <c r="DD92" s="939"/>
      <c r="DE92" s="939"/>
      <c r="DF92" s="940"/>
      <c r="DG92" s="938"/>
      <c r="DH92" s="939"/>
      <c r="DI92" s="939"/>
      <c r="DJ92" s="939"/>
      <c r="DK92" s="940"/>
      <c r="DL92" s="938"/>
      <c r="DM92" s="939"/>
      <c r="DN92" s="939"/>
      <c r="DO92" s="939"/>
      <c r="DP92" s="940"/>
      <c r="DQ92" s="938"/>
      <c r="DR92" s="939"/>
      <c r="DS92" s="939"/>
      <c r="DT92" s="939"/>
      <c r="DU92" s="940"/>
      <c r="DV92" s="935"/>
      <c r="DW92" s="936"/>
      <c r="DX92" s="936"/>
      <c r="DY92" s="936"/>
      <c r="DZ92" s="937"/>
      <c r="EA92" s="246"/>
    </row>
    <row r="93" spans="1:131" s="247" customFormat="1" ht="26.25" hidden="1" customHeight="1" x14ac:dyDescent="0.15">
      <c r="A93" s="270"/>
      <c r="B93" s="271"/>
      <c r="C93" s="271"/>
      <c r="D93" s="271"/>
      <c r="E93" s="271"/>
      <c r="F93" s="271"/>
      <c r="G93" s="271"/>
      <c r="H93" s="271"/>
      <c r="I93" s="271"/>
      <c r="J93" s="271"/>
      <c r="K93" s="271"/>
      <c r="L93" s="271"/>
      <c r="M93" s="271"/>
      <c r="N93" s="271"/>
      <c r="O93" s="271"/>
      <c r="P93" s="271"/>
      <c r="Q93" s="272"/>
      <c r="R93" s="272"/>
      <c r="S93" s="272"/>
      <c r="T93" s="272"/>
      <c r="U93" s="272"/>
      <c r="V93" s="272"/>
      <c r="W93" s="272"/>
      <c r="X93" s="272"/>
      <c r="Y93" s="272"/>
      <c r="Z93" s="272"/>
      <c r="AA93" s="272"/>
      <c r="AB93" s="272"/>
      <c r="AC93" s="272"/>
      <c r="AD93" s="272"/>
      <c r="AE93" s="272"/>
      <c r="AF93" s="272"/>
      <c r="AG93" s="272"/>
      <c r="AH93" s="272"/>
      <c r="AI93" s="272"/>
      <c r="AJ93" s="272"/>
      <c r="AK93" s="272"/>
      <c r="AL93" s="272"/>
      <c r="AM93" s="272"/>
      <c r="AN93" s="272"/>
      <c r="AO93" s="272"/>
      <c r="AP93" s="272"/>
      <c r="AQ93" s="272"/>
      <c r="AR93" s="272"/>
      <c r="AS93" s="272"/>
      <c r="AT93" s="272"/>
      <c r="AU93" s="272"/>
      <c r="AV93" s="272"/>
      <c r="AW93" s="272"/>
      <c r="AX93" s="272"/>
      <c r="AY93" s="272"/>
      <c r="AZ93" s="273"/>
      <c r="BA93" s="273"/>
      <c r="BB93" s="273"/>
      <c r="BC93" s="273"/>
      <c r="BD93" s="273"/>
      <c r="BE93" s="265"/>
      <c r="BF93" s="265"/>
      <c r="BG93" s="265"/>
      <c r="BH93" s="265"/>
      <c r="BI93" s="265"/>
      <c r="BJ93" s="265"/>
      <c r="BK93" s="265"/>
      <c r="BL93" s="265"/>
      <c r="BM93" s="265"/>
      <c r="BN93" s="265"/>
      <c r="BO93" s="265"/>
      <c r="BP93" s="265"/>
      <c r="BQ93" s="262">
        <v>87</v>
      </c>
      <c r="BR93" s="267"/>
      <c r="BS93" s="941"/>
      <c r="BT93" s="942"/>
      <c r="BU93" s="942"/>
      <c r="BV93" s="942"/>
      <c r="BW93" s="942"/>
      <c r="BX93" s="942"/>
      <c r="BY93" s="942"/>
      <c r="BZ93" s="942"/>
      <c r="CA93" s="942"/>
      <c r="CB93" s="942"/>
      <c r="CC93" s="942"/>
      <c r="CD93" s="942"/>
      <c r="CE93" s="942"/>
      <c r="CF93" s="942"/>
      <c r="CG93" s="943"/>
      <c r="CH93" s="938"/>
      <c r="CI93" s="939"/>
      <c r="CJ93" s="939"/>
      <c r="CK93" s="939"/>
      <c r="CL93" s="940"/>
      <c r="CM93" s="938"/>
      <c r="CN93" s="939"/>
      <c r="CO93" s="939"/>
      <c r="CP93" s="939"/>
      <c r="CQ93" s="940"/>
      <c r="CR93" s="938"/>
      <c r="CS93" s="939"/>
      <c r="CT93" s="939"/>
      <c r="CU93" s="939"/>
      <c r="CV93" s="940"/>
      <c r="CW93" s="938"/>
      <c r="CX93" s="939"/>
      <c r="CY93" s="939"/>
      <c r="CZ93" s="939"/>
      <c r="DA93" s="940"/>
      <c r="DB93" s="938"/>
      <c r="DC93" s="939"/>
      <c r="DD93" s="939"/>
      <c r="DE93" s="939"/>
      <c r="DF93" s="940"/>
      <c r="DG93" s="938"/>
      <c r="DH93" s="939"/>
      <c r="DI93" s="939"/>
      <c r="DJ93" s="939"/>
      <c r="DK93" s="940"/>
      <c r="DL93" s="938"/>
      <c r="DM93" s="939"/>
      <c r="DN93" s="939"/>
      <c r="DO93" s="939"/>
      <c r="DP93" s="940"/>
      <c r="DQ93" s="938"/>
      <c r="DR93" s="939"/>
      <c r="DS93" s="939"/>
      <c r="DT93" s="939"/>
      <c r="DU93" s="940"/>
      <c r="DV93" s="935"/>
      <c r="DW93" s="936"/>
      <c r="DX93" s="936"/>
      <c r="DY93" s="936"/>
      <c r="DZ93" s="937"/>
      <c r="EA93" s="246"/>
    </row>
    <row r="94" spans="1:131" s="247" customFormat="1" ht="26.25" hidden="1" customHeight="1" x14ac:dyDescent="0.15">
      <c r="A94" s="270"/>
      <c r="B94" s="271"/>
      <c r="C94" s="271"/>
      <c r="D94" s="271"/>
      <c r="E94" s="271"/>
      <c r="F94" s="271"/>
      <c r="G94" s="271"/>
      <c r="H94" s="271"/>
      <c r="I94" s="271"/>
      <c r="J94" s="271"/>
      <c r="K94" s="271"/>
      <c r="L94" s="271"/>
      <c r="M94" s="271"/>
      <c r="N94" s="271"/>
      <c r="O94" s="271"/>
      <c r="P94" s="271"/>
      <c r="Q94" s="272"/>
      <c r="R94" s="272"/>
      <c r="S94" s="272"/>
      <c r="T94" s="272"/>
      <c r="U94" s="272"/>
      <c r="V94" s="272"/>
      <c r="W94" s="272"/>
      <c r="X94" s="272"/>
      <c r="Y94" s="272"/>
      <c r="Z94" s="272"/>
      <c r="AA94" s="272"/>
      <c r="AB94" s="272"/>
      <c r="AC94" s="272"/>
      <c r="AD94" s="272"/>
      <c r="AE94" s="272"/>
      <c r="AF94" s="272"/>
      <c r="AG94" s="272"/>
      <c r="AH94" s="272"/>
      <c r="AI94" s="272"/>
      <c r="AJ94" s="272"/>
      <c r="AK94" s="272"/>
      <c r="AL94" s="272"/>
      <c r="AM94" s="272"/>
      <c r="AN94" s="272"/>
      <c r="AO94" s="272"/>
      <c r="AP94" s="272"/>
      <c r="AQ94" s="272"/>
      <c r="AR94" s="272"/>
      <c r="AS94" s="272"/>
      <c r="AT94" s="272"/>
      <c r="AU94" s="272"/>
      <c r="AV94" s="272"/>
      <c r="AW94" s="272"/>
      <c r="AX94" s="272"/>
      <c r="AY94" s="272"/>
      <c r="AZ94" s="273"/>
      <c r="BA94" s="273"/>
      <c r="BB94" s="273"/>
      <c r="BC94" s="273"/>
      <c r="BD94" s="273"/>
      <c r="BE94" s="265"/>
      <c r="BF94" s="265"/>
      <c r="BG94" s="265"/>
      <c r="BH94" s="265"/>
      <c r="BI94" s="265"/>
      <c r="BJ94" s="265"/>
      <c r="BK94" s="265"/>
      <c r="BL94" s="265"/>
      <c r="BM94" s="265"/>
      <c r="BN94" s="265"/>
      <c r="BO94" s="265"/>
      <c r="BP94" s="265"/>
      <c r="BQ94" s="262">
        <v>88</v>
      </c>
      <c r="BR94" s="267"/>
      <c r="BS94" s="941"/>
      <c r="BT94" s="942"/>
      <c r="BU94" s="942"/>
      <c r="BV94" s="942"/>
      <c r="BW94" s="942"/>
      <c r="BX94" s="942"/>
      <c r="BY94" s="942"/>
      <c r="BZ94" s="942"/>
      <c r="CA94" s="942"/>
      <c r="CB94" s="942"/>
      <c r="CC94" s="942"/>
      <c r="CD94" s="942"/>
      <c r="CE94" s="942"/>
      <c r="CF94" s="942"/>
      <c r="CG94" s="943"/>
      <c r="CH94" s="938"/>
      <c r="CI94" s="939"/>
      <c r="CJ94" s="939"/>
      <c r="CK94" s="939"/>
      <c r="CL94" s="940"/>
      <c r="CM94" s="938"/>
      <c r="CN94" s="939"/>
      <c r="CO94" s="939"/>
      <c r="CP94" s="939"/>
      <c r="CQ94" s="940"/>
      <c r="CR94" s="938"/>
      <c r="CS94" s="939"/>
      <c r="CT94" s="939"/>
      <c r="CU94" s="939"/>
      <c r="CV94" s="940"/>
      <c r="CW94" s="938"/>
      <c r="CX94" s="939"/>
      <c r="CY94" s="939"/>
      <c r="CZ94" s="939"/>
      <c r="DA94" s="940"/>
      <c r="DB94" s="938"/>
      <c r="DC94" s="939"/>
      <c r="DD94" s="939"/>
      <c r="DE94" s="939"/>
      <c r="DF94" s="940"/>
      <c r="DG94" s="938"/>
      <c r="DH94" s="939"/>
      <c r="DI94" s="939"/>
      <c r="DJ94" s="939"/>
      <c r="DK94" s="940"/>
      <c r="DL94" s="938"/>
      <c r="DM94" s="939"/>
      <c r="DN94" s="939"/>
      <c r="DO94" s="939"/>
      <c r="DP94" s="940"/>
      <c r="DQ94" s="938"/>
      <c r="DR94" s="939"/>
      <c r="DS94" s="939"/>
      <c r="DT94" s="939"/>
      <c r="DU94" s="940"/>
      <c r="DV94" s="935"/>
      <c r="DW94" s="936"/>
      <c r="DX94" s="936"/>
      <c r="DY94" s="936"/>
      <c r="DZ94" s="937"/>
      <c r="EA94" s="246"/>
    </row>
    <row r="95" spans="1:131" s="247" customFormat="1" ht="26.25" hidden="1" customHeight="1" x14ac:dyDescent="0.15">
      <c r="A95" s="270"/>
      <c r="B95" s="271"/>
      <c r="C95" s="271"/>
      <c r="D95" s="271"/>
      <c r="E95" s="271"/>
      <c r="F95" s="271"/>
      <c r="G95" s="271"/>
      <c r="H95" s="271"/>
      <c r="I95" s="271"/>
      <c r="J95" s="271"/>
      <c r="K95" s="271"/>
      <c r="L95" s="271"/>
      <c r="M95" s="271"/>
      <c r="N95" s="271"/>
      <c r="O95" s="271"/>
      <c r="P95" s="271"/>
      <c r="Q95" s="272"/>
      <c r="R95" s="272"/>
      <c r="S95" s="272"/>
      <c r="T95" s="272"/>
      <c r="U95" s="272"/>
      <c r="V95" s="272"/>
      <c r="W95" s="272"/>
      <c r="X95" s="272"/>
      <c r="Y95" s="272"/>
      <c r="Z95" s="272"/>
      <c r="AA95" s="272"/>
      <c r="AB95" s="272"/>
      <c r="AC95" s="272"/>
      <c r="AD95" s="272"/>
      <c r="AE95" s="272"/>
      <c r="AF95" s="272"/>
      <c r="AG95" s="272"/>
      <c r="AH95" s="272"/>
      <c r="AI95" s="272"/>
      <c r="AJ95" s="272"/>
      <c r="AK95" s="272"/>
      <c r="AL95" s="272"/>
      <c r="AM95" s="272"/>
      <c r="AN95" s="272"/>
      <c r="AO95" s="272"/>
      <c r="AP95" s="272"/>
      <c r="AQ95" s="272"/>
      <c r="AR95" s="272"/>
      <c r="AS95" s="272"/>
      <c r="AT95" s="272"/>
      <c r="AU95" s="272"/>
      <c r="AV95" s="272"/>
      <c r="AW95" s="272"/>
      <c r="AX95" s="272"/>
      <c r="AY95" s="272"/>
      <c r="AZ95" s="273"/>
      <c r="BA95" s="273"/>
      <c r="BB95" s="273"/>
      <c r="BC95" s="273"/>
      <c r="BD95" s="273"/>
      <c r="BE95" s="265"/>
      <c r="BF95" s="265"/>
      <c r="BG95" s="265"/>
      <c r="BH95" s="265"/>
      <c r="BI95" s="265"/>
      <c r="BJ95" s="265"/>
      <c r="BK95" s="265"/>
      <c r="BL95" s="265"/>
      <c r="BM95" s="265"/>
      <c r="BN95" s="265"/>
      <c r="BO95" s="265"/>
      <c r="BP95" s="265"/>
      <c r="BQ95" s="262">
        <v>89</v>
      </c>
      <c r="BR95" s="267"/>
      <c r="BS95" s="941"/>
      <c r="BT95" s="942"/>
      <c r="BU95" s="942"/>
      <c r="BV95" s="942"/>
      <c r="BW95" s="942"/>
      <c r="BX95" s="942"/>
      <c r="BY95" s="942"/>
      <c r="BZ95" s="942"/>
      <c r="CA95" s="942"/>
      <c r="CB95" s="942"/>
      <c r="CC95" s="942"/>
      <c r="CD95" s="942"/>
      <c r="CE95" s="942"/>
      <c r="CF95" s="942"/>
      <c r="CG95" s="943"/>
      <c r="CH95" s="938"/>
      <c r="CI95" s="939"/>
      <c r="CJ95" s="939"/>
      <c r="CK95" s="939"/>
      <c r="CL95" s="940"/>
      <c r="CM95" s="938"/>
      <c r="CN95" s="939"/>
      <c r="CO95" s="939"/>
      <c r="CP95" s="939"/>
      <c r="CQ95" s="940"/>
      <c r="CR95" s="938"/>
      <c r="CS95" s="939"/>
      <c r="CT95" s="939"/>
      <c r="CU95" s="939"/>
      <c r="CV95" s="940"/>
      <c r="CW95" s="938"/>
      <c r="CX95" s="939"/>
      <c r="CY95" s="939"/>
      <c r="CZ95" s="939"/>
      <c r="DA95" s="940"/>
      <c r="DB95" s="938"/>
      <c r="DC95" s="939"/>
      <c r="DD95" s="939"/>
      <c r="DE95" s="939"/>
      <c r="DF95" s="940"/>
      <c r="DG95" s="938"/>
      <c r="DH95" s="939"/>
      <c r="DI95" s="939"/>
      <c r="DJ95" s="939"/>
      <c r="DK95" s="940"/>
      <c r="DL95" s="938"/>
      <c r="DM95" s="939"/>
      <c r="DN95" s="939"/>
      <c r="DO95" s="939"/>
      <c r="DP95" s="940"/>
      <c r="DQ95" s="938"/>
      <c r="DR95" s="939"/>
      <c r="DS95" s="939"/>
      <c r="DT95" s="939"/>
      <c r="DU95" s="940"/>
      <c r="DV95" s="935"/>
      <c r="DW95" s="936"/>
      <c r="DX95" s="936"/>
      <c r="DY95" s="936"/>
      <c r="DZ95" s="937"/>
      <c r="EA95" s="246"/>
    </row>
    <row r="96" spans="1:131" s="247" customFormat="1" ht="26.25" hidden="1" customHeight="1" x14ac:dyDescent="0.15">
      <c r="A96" s="270"/>
      <c r="B96" s="271"/>
      <c r="C96" s="271"/>
      <c r="D96" s="271"/>
      <c r="E96" s="271"/>
      <c r="F96" s="271"/>
      <c r="G96" s="271"/>
      <c r="H96" s="271"/>
      <c r="I96" s="271"/>
      <c r="J96" s="271"/>
      <c r="K96" s="271"/>
      <c r="L96" s="271"/>
      <c r="M96" s="271"/>
      <c r="N96" s="271"/>
      <c r="O96" s="271"/>
      <c r="P96" s="271"/>
      <c r="Q96" s="272"/>
      <c r="R96" s="272"/>
      <c r="S96" s="272"/>
      <c r="T96" s="272"/>
      <c r="U96" s="272"/>
      <c r="V96" s="272"/>
      <c r="W96" s="272"/>
      <c r="X96" s="272"/>
      <c r="Y96" s="272"/>
      <c r="Z96" s="272"/>
      <c r="AA96" s="272"/>
      <c r="AB96" s="272"/>
      <c r="AC96" s="272"/>
      <c r="AD96" s="272"/>
      <c r="AE96" s="272"/>
      <c r="AF96" s="272"/>
      <c r="AG96" s="272"/>
      <c r="AH96" s="272"/>
      <c r="AI96" s="272"/>
      <c r="AJ96" s="272"/>
      <c r="AK96" s="272"/>
      <c r="AL96" s="272"/>
      <c r="AM96" s="272"/>
      <c r="AN96" s="272"/>
      <c r="AO96" s="272"/>
      <c r="AP96" s="272"/>
      <c r="AQ96" s="272"/>
      <c r="AR96" s="272"/>
      <c r="AS96" s="272"/>
      <c r="AT96" s="272"/>
      <c r="AU96" s="272"/>
      <c r="AV96" s="272"/>
      <c r="AW96" s="272"/>
      <c r="AX96" s="272"/>
      <c r="AY96" s="272"/>
      <c r="AZ96" s="273"/>
      <c r="BA96" s="273"/>
      <c r="BB96" s="273"/>
      <c r="BC96" s="273"/>
      <c r="BD96" s="273"/>
      <c r="BE96" s="265"/>
      <c r="BF96" s="265"/>
      <c r="BG96" s="265"/>
      <c r="BH96" s="265"/>
      <c r="BI96" s="265"/>
      <c r="BJ96" s="265"/>
      <c r="BK96" s="265"/>
      <c r="BL96" s="265"/>
      <c r="BM96" s="265"/>
      <c r="BN96" s="265"/>
      <c r="BO96" s="265"/>
      <c r="BP96" s="265"/>
      <c r="BQ96" s="262">
        <v>90</v>
      </c>
      <c r="BR96" s="267"/>
      <c r="BS96" s="941"/>
      <c r="BT96" s="942"/>
      <c r="BU96" s="942"/>
      <c r="BV96" s="942"/>
      <c r="BW96" s="942"/>
      <c r="BX96" s="942"/>
      <c r="BY96" s="942"/>
      <c r="BZ96" s="942"/>
      <c r="CA96" s="942"/>
      <c r="CB96" s="942"/>
      <c r="CC96" s="942"/>
      <c r="CD96" s="942"/>
      <c r="CE96" s="942"/>
      <c r="CF96" s="942"/>
      <c r="CG96" s="943"/>
      <c r="CH96" s="938"/>
      <c r="CI96" s="939"/>
      <c r="CJ96" s="939"/>
      <c r="CK96" s="939"/>
      <c r="CL96" s="940"/>
      <c r="CM96" s="938"/>
      <c r="CN96" s="939"/>
      <c r="CO96" s="939"/>
      <c r="CP96" s="939"/>
      <c r="CQ96" s="940"/>
      <c r="CR96" s="938"/>
      <c r="CS96" s="939"/>
      <c r="CT96" s="939"/>
      <c r="CU96" s="939"/>
      <c r="CV96" s="940"/>
      <c r="CW96" s="938"/>
      <c r="CX96" s="939"/>
      <c r="CY96" s="939"/>
      <c r="CZ96" s="939"/>
      <c r="DA96" s="940"/>
      <c r="DB96" s="938"/>
      <c r="DC96" s="939"/>
      <c r="DD96" s="939"/>
      <c r="DE96" s="939"/>
      <c r="DF96" s="940"/>
      <c r="DG96" s="938"/>
      <c r="DH96" s="939"/>
      <c r="DI96" s="939"/>
      <c r="DJ96" s="939"/>
      <c r="DK96" s="940"/>
      <c r="DL96" s="938"/>
      <c r="DM96" s="939"/>
      <c r="DN96" s="939"/>
      <c r="DO96" s="939"/>
      <c r="DP96" s="940"/>
      <c r="DQ96" s="938"/>
      <c r="DR96" s="939"/>
      <c r="DS96" s="939"/>
      <c r="DT96" s="939"/>
      <c r="DU96" s="940"/>
      <c r="DV96" s="935"/>
      <c r="DW96" s="936"/>
      <c r="DX96" s="936"/>
      <c r="DY96" s="936"/>
      <c r="DZ96" s="937"/>
      <c r="EA96" s="246"/>
    </row>
    <row r="97" spans="1:131" s="247" customFormat="1" ht="26.25" hidden="1" customHeight="1" x14ac:dyDescent="0.15">
      <c r="A97" s="270"/>
      <c r="B97" s="271"/>
      <c r="C97" s="271"/>
      <c r="D97" s="271"/>
      <c r="E97" s="271"/>
      <c r="F97" s="271"/>
      <c r="G97" s="271"/>
      <c r="H97" s="271"/>
      <c r="I97" s="271"/>
      <c r="J97" s="271"/>
      <c r="K97" s="271"/>
      <c r="L97" s="271"/>
      <c r="M97" s="271"/>
      <c r="N97" s="271"/>
      <c r="O97" s="271"/>
      <c r="P97" s="271"/>
      <c r="Q97" s="272"/>
      <c r="R97" s="272"/>
      <c r="S97" s="272"/>
      <c r="T97" s="272"/>
      <c r="U97" s="272"/>
      <c r="V97" s="272"/>
      <c r="W97" s="272"/>
      <c r="X97" s="272"/>
      <c r="Y97" s="272"/>
      <c r="Z97" s="272"/>
      <c r="AA97" s="272"/>
      <c r="AB97" s="272"/>
      <c r="AC97" s="272"/>
      <c r="AD97" s="272"/>
      <c r="AE97" s="272"/>
      <c r="AF97" s="272"/>
      <c r="AG97" s="272"/>
      <c r="AH97" s="272"/>
      <c r="AI97" s="272"/>
      <c r="AJ97" s="272"/>
      <c r="AK97" s="272"/>
      <c r="AL97" s="272"/>
      <c r="AM97" s="272"/>
      <c r="AN97" s="272"/>
      <c r="AO97" s="272"/>
      <c r="AP97" s="272"/>
      <c r="AQ97" s="272"/>
      <c r="AR97" s="272"/>
      <c r="AS97" s="272"/>
      <c r="AT97" s="272"/>
      <c r="AU97" s="272"/>
      <c r="AV97" s="272"/>
      <c r="AW97" s="272"/>
      <c r="AX97" s="272"/>
      <c r="AY97" s="272"/>
      <c r="AZ97" s="273"/>
      <c r="BA97" s="273"/>
      <c r="BB97" s="273"/>
      <c r="BC97" s="273"/>
      <c r="BD97" s="273"/>
      <c r="BE97" s="265"/>
      <c r="BF97" s="265"/>
      <c r="BG97" s="265"/>
      <c r="BH97" s="265"/>
      <c r="BI97" s="265"/>
      <c r="BJ97" s="265"/>
      <c r="BK97" s="265"/>
      <c r="BL97" s="265"/>
      <c r="BM97" s="265"/>
      <c r="BN97" s="265"/>
      <c r="BO97" s="265"/>
      <c r="BP97" s="265"/>
      <c r="BQ97" s="262">
        <v>91</v>
      </c>
      <c r="BR97" s="267"/>
      <c r="BS97" s="941"/>
      <c r="BT97" s="942"/>
      <c r="BU97" s="942"/>
      <c r="BV97" s="942"/>
      <c r="BW97" s="942"/>
      <c r="BX97" s="942"/>
      <c r="BY97" s="942"/>
      <c r="BZ97" s="942"/>
      <c r="CA97" s="942"/>
      <c r="CB97" s="942"/>
      <c r="CC97" s="942"/>
      <c r="CD97" s="942"/>
      <c r="CE97" s="942"/>
      <c r="CF97" s="942"/>
      <c r="CG97" s="943"/>
      <c r="CH97" s="938"/>
      <c r="CI97" s="939"/>
      <c r="CJ97" s="939"/>
      <c r="CK97" s="939"/>
      <c r="CL97" s="940"/>
      <c r="CM97" s="938"/>
      <c r="CN97" s="939"/>
      <c r="CO97" s="939"/>
      <c r="CP97" s="939"/>
      <c r="CQ97" s="940"/>
      <c r="CR97" s="938"/>
      <c r="CS97" s="939"/>
      <c r="CT97" s="939"/>
      <c r="CU97" s="939"/>
      <c r="CV97" s="940"/>
      <c r="CW97" s="938"/>
      <c r="CX97" s="939"/>
      <c r="CY97" s="939"/>
      <c r="CZ97" s="939"/>
      <c r="DA97" s="940"/>
      <c r="DB97" s="938"/>
      <c r="DC97" s="939"/>
      <c r="DD97" s="939"/>
      <c r="DE97" s="939"/>
      <c r="DF97" s="940"/>
      <c r="DG97" s="938"/>
      <c r="DH97" s="939"/>
      <c r="DI97" s="939"/>
      <c r="DJ97" s="939"/>
      <c r="DK97" s="940"/>
      <c r="DL97" s="938"/>
      <c r="DM97" s="939"/>
      <c r="DN97" s="939"/>
      <c r="DO97" s="939"/>
      <c r="DP97" s="940"/>
      <c r="DQ97" s="938"/>
      <c r="DR97" s="939"/>
      <c r="DS97" s="939"/>
      <c r="DT97" s="939"/>
      <c r="DU97" s="940"/>
      <c r="DV97" s="935"/>
      <c r="DW97" s="936"/>
      <c r="DX97" s="936"/>
      <c r="DY97" s="936"/>
      <c r="DZ97" s="937"/>
      <c r="EA97" s="246"/>
    </row>
    <row r="98" spans="1:131" s="247" customFormat="1" ht="26.25" hidden="1" customHeight="1" x14ac:dyDescent="0.15">
      <c r="A98" s="270"/>
      <c r="B98" s="271"/>
      <c r="C98" s="271"/>
      <c r="D98" s="271"/>
      <c r="E98" s="271"/>
      <c r="F98" s="271"/>
      <c r="G98" s="271"/>
      <c r="H98" s="271"/>
      <c r="I98" s="271"/>
      <c r="J98" s="271"/>
      <c r="K98" s="271"/>
      <c r="L98" s="271"/>
      <c r="M98" s="271"/>
      <c r="N98" s="271"/>
      <c r="O98" s="271"/>
      <c r="P98" s="271"/>
      <c r="Q98" s="272"/>
      <c r="R98" s="272"/>
      <c r="S98" s="272"/>
      <c r="T98" s="272"/>
      <c r="U98" s="272"/>
      <c r="V98" s="272"/>
      <c r="W98" s="272"/>
      <c r="X98" s="272"/>
      <c r="Y98" s="272"/>
      <c r="Z98" s="272"/>
      <c r="AA98" s="272"/>
      <c r="AB98" s="272"/>
      <c r="AC98" s="272"/>
      <c r="AD98" s="272"/>
      <c r="AE98" s="272"/>
      <c r="AF98" s="272"/>
      <c r="AG98" s="272"/>
      <c r="AH98" s="272"/>
      <c r="AI98" s="272"/>
      <c r="AJ98" s="272"/>
      <c r="AK98" s="272"/>
      <c r="AL98" s="272"/>
      <c r="AM98" s="272"/>
      <c r="AN98" s="272"/>
      <c r="AO98" s="272"/>
      <c r="AP98" s="272"/>
      <c r="AQ98" s="272"/>
      <c r="AR98" s="272"/>
      <c r="AS98" s="272"/>
      <c r="AT98" s="272"/>
      <c r="AU98" s="272"/>
      <c r="AV98" s="272"/>
      <c r="AW98" s="272"/>
      <c r="AX98" s="272"/>
      <c r="AY98" s="272"/>
      <c r="AZ98" s="273"/>
      <c r="BA98" s="273"/>
      <c r="BB98" s="273"/>
      <c r="BC98" s="273"/>
      <c r="BD98" s="273"/>
      <c r="BE98" s="265"/>
      <c r="BF98" s="265"/>
      <c r="BG98" s="265"/>
      <c r="BH98" s="265"/>
      <c r="BI98" s="265"/>
      <c r="BJ98" s="265"/>
      <c r="BK98" s="265"/>
      <c r="BL98" s="265"/>
      <c r="BM98" s="265"/>
      <c r="BN98" s="265"/>
      <c r="BO98" s="265"/>
      <c r="BP98" s="265"/>
      <c r="BQ98" s="262">
        <v>92</v>
      </c>
      <c r="BR98" s="267"/>
      <c r="BS98" s="941"/>
      <c r="BT98" s="942"/>
      <c r="BU98" s="942"/>
      <c r="BV98" s="942"/>
      <c r="BW98" s="942"/>
      <c r="BX98" s="942"/>
      <c r="BY98" s="942"/>
      <c r="BZ98" s="942"/>
      <c r="CA98" s="942"/>
      <c r="CB98" s="942"/>
      <c r="CC98" s="942"/>
      <c r="CD98" s="942"/>
      <c r="CE98" s="942"/>
      <c r="CF98" s="942"/>
      <c r="CG98" s="943"/>
      <c r="CH98" s="938"/>
      <c r="CI98" s="939"/>
      <c r="CJ98" s="939"/>
      <c r="CK98" s="939"/>
      <c r="CL98" s="940"/>
      <c r="CM98" s="938"/>
      <c r="CN98" s="939"/>
      <c r="CO98" s="939"/>
      <c r="CP98" s="939"/>
      <c r="CQ98" s="940"/>
      <c r="CR98" s="938"/>
      <c r="CS98" s="939"/>
      <c r="CT98" s="939"/>
      <c r="CU98" s="939"/>
      <c r="CV98" s="940"/>
      <c r="CW98" s="938"/>
      <c r="CX98" s="939"/>
      <c r="CY98" s="939"/>
      <c r="CZ98" s="939"/>
      <c r="DA98" s="940"/>
      <c r="DB98" s="938"/>
      <c r="DC98" s="939"/>
      <c r="DD98" s="939"/>
      <c r="DE98" s="939"/>
      <c r="DF98" s="940"/>
      <c r="DG98" s="938"/>
      <c r="DH98" s="939"/>
      <c r="DI98" s="939"/>
      <c r="DJ98" s="939"/>
      <c r="DK98" s="940"/>
      <c r="DL98" s="938"/>
      <c r="DM98" s="939"/>
      <c r="DN98" s="939"/>
      <c r="DO98" s="939"/>
      <c r="DP98" s="940"/>
      <c r="DQ98" s="938"/>
      <c r="DR98" s="939"/>
      <c r="DS98" s="939"/>
      <c r="DT98" s="939"/>
      <c r="DU98" s="940"/>
      <c r="DV98" s="935"/>
      <c r="DW98" s="936"/>
      <c r="DX98" s="936"/>
      <c r="DY98" s="936"/>
      <c r="DZ98" s="937"/>
      <c r="EA98" s="246"/>
    </row>
    <row r="99" spans="1:131" s="247" customFormat="1" ht="26.25" hidden="1" customHeight="1" x14ac:dyDescent="0.15">
      <c r="A99" s="270"/>
      <c r="B99" s="271"/>
      <c r="C99" s="271"/>
      <c r="D99" s="271"/>
      <c r="E99" s="271"/>
      <c r="F99" s="271"/>
      <c r="G99" s="271"/>
      <c r="H99" s="271"/>
      <c r="I99" s="271"/>
      <c r="J99" s="271"/>
      <c r="K99" s="271"/>
      <c r="L99" s="271"/>
      <c r="M99" s="271"/>
      <c r="N99" s="271"/>
      <c r="O99" s="271"/>
      <c r="P99" s="271"/>
      <c r="Q99" s="272"/>
      <c r="R99" s="272"/>
      <c r="S99" s="272"/>
      <c r="T99" s="272"/>
      <c r="U99" s="272"/>
      <c r="V99" s="272"/>
      <c r="W99" s="272"/>
      <c r="X99" s="272"/>
      <c r="Y99" s="272"/>
      <c r="Z99" s="272"/>
      <c r="AA99" s="272"/>
      <c r="AB99" s="272"/>
      <c r="AC99" s="272"/>
      <c r="AD99" s="272"/>
      <c r="AE99" s="272"/>
      <c r="AF99" s="272"/>
      <c r="AG99" s="272"/>
      <c r="AH99" s="272"/>
      <c r="AI99" s="272"/>
      <c r="AJ99" s="272"/>
      <c r="AK99" s="272"/>
      <c r="AL99" s="272"/>
      <c r="AM99" s="272"/>
      <c r="AN99" s="272"/>
      <c r="AO99" s="272"/>
      <c r="AP99" s="272"/>
      <c r="AQ99" s="272"/>
      <c r="AR99" s="272"/>
      <c r="AS99" s="272"/>
      <c r="AT99" s="272"/>
      <c r="AU99" s="272"/>
      <c r="AV99" s="272"/>
      <c r="AW99" s="272"/>
      <c r="AX99" s="272"/>
      <c r="AY99" s="272"/>
      <c r="AZ99" s="273"/>
      <c r="BA99" s="273"/>
      <c r="BB99" s="273"/>
      <c r="BC99" s="273"/>
      <c r="BD99" s="273"/>
      <c r="BE99" s="265"/>
      <c r="BF99" s="265"/>
      <c r="BG99" s="265"/>
      <c r="BH99" s="265"/>
      <c r="BI99" s="265"/>
      <c r="BJ99" s="265"/>
      <c r="BK99" s="265"/>
      <c r="BL99" s="265"/>
      <c r="BM99" s="265"/>
      <c r="BN99" s="265"/>
      <c r="BO99" s="265"/>
      <c r="BP99" s="265"/>
      <c r="BQ99" s="262">
        <v>93</v>
      </c>
      <c r="BR99" s="267"/>
      <c r="BS99" s="941"/>
      <c r="BT99" s="942"/>
      <c r="BU99" s="942"/>
      <c r="BV99" s="942"/>
      <c r="BW99" s="942"/>
      <c r="BX99" s="942"/>
      <c r="BY99" s="942"/>
      <c r="BZ99" s="942"/>
      <c r="CA99" s="942"/>
      <c r="CB99" s="942"/>
      <c r="CC99" s="942"/>
      <c r="CD99" s="942"/>
      <c r="CE99" s="942"/>
      <c r="CF99" s="942"/>
      <c r="CG99" s="943"/>
      <c r="CH99" s="938"/>
      <c r="CI99" s="939"/>
      <c r="CJ99" s="939"/>
      <c r="CK99" s="939"/>
      <c r="CL99" s="940"/>
      <c r="CM99" s="938"/>
      <c r="CN99" s="939"/>
      <c r="CO99" s="939"/>
      <c r="CP99" s="939"/>
      <c r="CQ99" s="940"/>
      <c r="CR99" s="938"/>
      <c r="CS99" s="939"/>
      <c r="CT99" s="939"/>
      <c r="CU99" s="939"/>
      <c r="CV99" s="940"/>
      <c r="CW99" s="938"/>
      <c r="CX99" s="939"/>
      <c r="CY99" s="939"/>
      <c r="CZ99" s="939"/>
      <c r="DA99" s="940"/>
      <c r="DB99" s="938"/>
      <c r="DC99" s="939"/>
      <c r="DD99" s="939"/>
      <c r="DE99" s="939"/>
      <c r="DF99" s="940"/>
      <c r="DG99" s="938"/>
      <c r="DH99" s="939"/>
      <c r="DI99" s="939"/>
      <c r="DJ99" s="939"/>
      <c r="DK99" s="940"/>
      <c r="DL99" s="938"/>
      <c r="DM99" s="939"/>
      <c r="DN99" s="939"/>
      <c r="DO99" s="939"/>
      <c r="DP99" s="940"/>
      <c r="DQ99" s="938"/>
      <c r="DR99" s="939"/>
      <c r="DS99" s="939"/>
      <c r="DT99" s="939"/>
      <c r="DU99" s="940"/>
      <c r="DV99" s="935"/>
      <c r="DW99" s="936"/>
      <c r="DX99" s="936"/>
      <c r="DY99" s="936"/>
      <c r="DZ99" s="937"/>
      <c r="EA99" s="246"/>
    </row>
    <row r="100" spans="1:131" s="247" customFormat="1" ht="26.25" hidden="1" customHeight="1" x14ac:dyDescent="0.15">
      <c r="A100" s="270"/>
      <c r="B100" s="271"/>
      <c r="C100" s="271"/>
      <c r="D100" s="271"/>
      <c r="E100" s="271"/>
      <c r="F100" s="271"/>
      <c r="G100" s="271"/>
      <c r="H100" s="271"/>
      <c r="I100" s="271"/>
      <c r="J100" s="271"/>
      <c r="K100" s="271"/>
      <c r="L100" s="271"/>
      <c r="M100" s="271"/>
      <c r="N100" s="271"/>
      <c r="O100" s="271"/>
      <c r="P100" s="271"/>
      <c r="Q100" s="272"/>
      <c r="R100" s="272"/>
      <c r="S100" s="272"/>
      <c r="T100" s="272"/>
      <c r="U100" s="272"/>
      <c r="V100" s="272"/>
      <c r="W100" s="272"/>
      <c r="X100" s="272"/>
      <c r="Y100" s="272"/>
      <c r="Z100" s="272"/>
      <c r="AA100" s="272"/>
      <c r="AB100" s="272"/>
      <c r="AC100" s="272"/>
      <c r="AD100" s="272"/>
      <c r="AE100" s="272"/>
      <c r="AF100" s="272"/>
      <c r="AG100" s="272"/>
      <c r="AH100" s="272"/>
      <c r="AI100" s="272"/>
      <c r="AJ100" s="272"/>
      <c r="AK100" s="272"/>
      <c r="AL100" s="272"/>
      <c r="AM100" s="272"/>
      <c r="AN100" s="272"/>
      <c r="AO100" s="272"/>
      <c r="AP100" s="272"/>
      <c r="AQ100" s="272"/>
      <c r="AR100" s="272"/>
      <c r="AS100" s="272"/>
      <c r="AT100" s="272"/>
      <c r="AU100" s="272"/>
      <c r="AV100" s="272"/>
      <c r="AW100" s="272"/>
      <c r="AX100" s="272"/>
      <c r="AY100" s="272"/>
      <c r="AZ100" s="273"/>
      <c r="BA100" s="273"/>
      <c r="BB100" s="273"/>
      <c r="BC100" s="273"/>
      <c r="BD100" s="273"/>
      <c r="BE100" s="265"/>
      <c r="BF100" s="265"/>
      <c r="BG100" s="265"/>
      <c r="BH100" s="265"/>
      <c r="BI100" s="265"/>
      <c r="BJ100" s="265"/>
      <c r="BK100" s="265"/>
      <c r="BL100" s="265"/>
      <c r="BM100" s="265"/>
      <c r="BN100" s="265"/>
      <c r="BO100" s="265"/>
      <c r="BP100" s="265"/>
      <c r="BQ100" s="262">
        <v>94</v>
      </c>
      <c r="BR100" s="267"/>
      <c r="BS100" s="941"/>
      <c r="BT100" s="942"/>
      <c r="BU100" s="942"/>
      <c r="BV100" s="942"/>
      <c r="BW100" s="942"/>
      <c r="BX100" s="942"/>
      <c r="BY100" s="942"/>
      <c r="BZ100" s="942"/>
      <c r="CA100" s="942"/>
      <c r="CB100" s="942"/>
      <c r="CC100" s="942"/>
      <c r="CD100" s="942"/>
      <c r="CE100" s="942"/>
      <c r="CF100" s="942"/>
      <c r="CG100" s="943"/>
      <c r="CH100" s="938"/>
      <c r="CI100" s="939"/>
      <c r="CJ100" s="939"/>
      <c r="CK100" s="939"/>
      <c r="CL100" s="940"/>
      <c r="CM100" s="938"/>
      <c r="CN100" s="939"/>
      <c r="CO100" s="939"/>
      <c r="CP100" s="939"/>
      <c r="CQ100" s="940"/>
      <c r="CR100" s="938"/>
      <c r="CS100" s="939"/>
      <c r="CT100" s="939"/>
      <c r="CU100" s="939"/>
      <c r="CV100" s="940"/>
      <c r="CW100" s="938"/>
      <c r="CX100" s="939"/>
      <c r="CY100" s="939"/>
      <c r="CZ100" s="939"/>
      <c r="DA100" s="940"/>
      <c r="DB100" s="938"/>
      <c r="DC100" s="939"/>
      <c r="DD100" s="939"/>
      <c r="DE100" s="939"/>
      <c r="DF100" s="940"/>
      <c r="DG100" s="938"/>
      <c r="DH100" s="939"/>
      <c r="DI100" s="939"/>
      <c r="DJ100" s="939"/>
      <c r="DK100" s="940"/>
      <c r="DL100" s="938"/>
      <c r="DM100" s="939"/>
      <c r="DN100" s="939"/>
      <c r="DO100" s="939"/>
      <c r="DP100" s="940"/>
      <c r="DQ100" s="938"/>
      <c r="DR100" s="939"/>
      <c r="DS100" s="939"/>
      <c r="DT100" s="939"/>
      <c r="DU100" s="940"/>
      <c r="DV100" s="935"/>
      <c r="DW100" s="936"/>
      <c r="DX100" s="936"/>
      <c r="DY100" s="936"/>
      <c r="DZ100" s="937"/>
      <c r="EA100" s="246"/>
    </row>
    <row r="101" spans="1:131" s="247" customFormat="1" ht="26.25" hidden="1" customHeight="1" x14ac:dyDescent="0.15">
      <c r="A101" s="270"/>
      <c r="B101" s="271"/>
      <c r="C101" s="271"/>
      <c r="D101" s="271"/>
      <c r="E101" s="271"/>
      <c r="F101" s="271"/>
      <c r="G101" s="271"/>
      <c r="H101" s="271"/>
      <c r="I101" s="271"/>
      <c r="J101" s="271"/>
      <c r="K101" s="271"/>
      <c r="L101" s="271"/>
      <c r="M101" s="271"/>
      <c r="N101" s="271"/>
      <c r="O101" s="271"/>
      <c r="P101" s="271"/>
      <c r="Q101" s="272"/>
      <c r="R101" s="272"/>
      <c r="S101" s="272"/>
      <c r="T101" s="272"/>
      <c r="U101" s="272"/>
      <c r="V101" s="272"/>
      <c r="W101" s="272"/>
      <c r="X101" s="272"/>
      <c r="Y101" s="272"/>
      <c r="Z101" s="272"/>
      <c r="AA101" s="272"/>
      <c r="AB101" s="272"/>
      <c r="AC101" s="272"/>
      <c r="AD101" s="272"/>
      <c r="AE101" s="272"/>
      <c r="AF101" s="272"/>
      <c r="AG101" s="272"/>
      <c r="AH101" s="272"/>
      <c r="AI101" s="272"/>
      <c r="AJ101" s="272"/>
      <c r="AK101" s="272"/>
      <c r="AL101" s="272"/>
      <c r="AM101" s="272"/>
      <c r="AN101" s="272"/>
      <c r="AO101" s="272"/>
      <c r="AP101" s="272"/>
      <c r="AQ101" s="272"/>
      <c r="AR101" s="272"/>
      <c r="AS101" s="272"/>
      <c r="AT101" s="272"/>
      <c r="AU101" s="272"/>
      <c r="AV101" s="272"/>
      <c r="AW101" s="272"/>
      <c r="AX101" s="272"/>
      <c r="AY101" s="272"/>
      <c r="AZ101" s="273"/>
      <c r="BA101" s="273"/>
      <c r="BB101" s="273"/>
      <c r="BC101" s="273"/>
      <c r="BD101" s="273"/>
      <c r="BE101" s="265"/>
      <c r="BF101" s="265"/>
      <c r="BG101" s="265"/>
      <c r="BH101" s="265"/>
      <c r="BI101" s="265"/>
      <c r="BJ101" s="265"/>
      <c r="BK101" s="265"/>
      <c r="BL101" s="265"/>
      <c r="BM101" s="265"/>
      <c r="BN101" s="265"/>
      <c r="BO101" s="265"/>
      <c r="BP101" s="265"/>
      <c r="BQ101" s="262">
        <v>95</v>
      </c>
      <c r="BR101" s="267"/>
      <c r="BS101" s="941"/>
      <c r="BT101" s="942"/>
      <c r="BU101" s="942"/>
      <c r="BV101" s="942"/>
      <c r="BW101" s="942"/>
      <c r="BX101" s="942"/>
      <c r="BY101" s="942"/>
      <c r="BZ101" s="942"/>
      <c r="CA101" s="942"/>
      <c r="CB101" s="942"/>
      <c r="CC101" s="942"/>
      <c r="CD101" s="942"/>
      <c r="CE101" s="942"/>
      <c r="CF101" s="942"/>
      <c r="CG101" s="943"/>
      <c r="CH101" s="938"/>
      <c r="CI101" s="939"/>
      <c r="CJ101" s="939"/>
      <c r="CK101" s="939"/>
      <c r="CL101" s="940"/>
      <c r="CM101" s="938"/>
      <c r="CN101" s="939"/>
      <c r="CO101" s="939"/>
      <c r="CP101" s="939"/>
      <c r="CQ101" s="940"/>
      <c r="CR101" s="938"/>
      <c r="CS101" s="939"/>
      <c r="CT101" s="939"/>
      <c r="CU101" s="939"/>
      <c r="CV101" s="940"/>
      <c r="CW101" s="938"/>
      <c r="CX101" s="939"/>
      <c r="CY101" s="939"/>
      <c r="CZ101" s="939"/>
      <c r="DA101" s="940"/>
      <c r="DB101" s="938"/>
      <c r="DC101" s="939"/>
      <c r="DD101" s="939"/>
      <c r="DE101" s="939"/>
      <c r="DF101" s="940"/>
      <c r="DG101" s="938"/>
      <c r="DH101" s="939"/>
      <c r="DI101" s="939"/>
      <c r="DJ101" s="939"/>
      <c r="DK101" s="940"/>
      <c r="DL101" s="938"/>
      <c r="DM101" s="939"/>
      <c r="DN101" s="939"/>
      <c r="DO101" s="939"/>
      <c r="DP101" s="940"/>
      <c r="DQ101" s="938"/>
      <c r="DR101" s="939"/>
      <c r="DS101" s="939"/>
      <c r="DT101" s="939"/>
      <c r="DU101" s="940"/>
      <c r="DV101" s="935"/>
      <c r="DW101" s="936"/>
      <c r="DX101" s="936"/>
      <c r="DY101" s="936"/>
      <c r="DZ101" s="937"/>
      <c r="EA101" s="246"/>
    </row>
    <row r="102" spans="1:131" s="247" customFormat="1" ht="26.25" customHeight="1" thickBot="1" x14ac:dyDescent="0.2">
      <c r="A102" s="270"/>
      <c r="B102" s="271"/>
      <c r="C102" s="271"/>
      <c r="D102" s="271"/>
      <c r="E102" s="271"/>
      <c r="F102" s="271"/>
      <c r="G102" s="271"/>
      <c r="H102" s="271"/>
      <c r="I102" s="271"/>
      <c r="J102" s="271"/>
      <c r="K102" s="271"/>
      <c r="L102" s="271"/>
      <c r="M102" s="271"/>
      <c r="N102" s="271"/>
      <c r="O102" s="271"/>
      <c r="P102" s="271"/>
      <c r="Q102" s="272"/>
      <c r="R102" s="272"/>
      <c r="S102" s="272"/>
      <c r="T102" s="272"/>
      <c r="U102" s="272"/>
      <c r="V102" s="272"/>
      <c r="W102" s="272"/>
      <c r="X102" s="272"/>
      <c r="Y102" s="272"/>
      <c r="Z102" s="272"/>
      <c r="AA102" s="272"/>
      <c r="AB102" s="272"/>
      <c r="AC102" s="272"/>
      <c r="AD102" s="272"/>
      <c r="AE102" s="272"/>
      <c r="AF102" s="272"/>
      <c r="AG102" s="272"/>
      <c r="AH102" s="272"/>
      <c r="AI102" s="272"/>
      <c r="AJ102" s="272"/>
      <c r="AK102" s="272"/>
      <c r="AL102" s="272"/>
      <c r="AM102" s="272"/>
      <c r="AN102" s="272"/>
      <c r="AO102" s="272"/>
      <c r="AP102" s="272"/>
      <c r="AQ102" s="272"/>
      <c r="AR102" s="272"/>
      <c r="AS102" s="272"/>
      <c r="AT102" s="272"/>
      <c r="AU102" s="272"/>
      <c r="AV102" s="272"/>
      <c r="AW102" s="272"/>
      <c r="AX102" s="272"/>
      <c r="AY102" s="272"/>
      <c r="AZ102" s="273"/>
      <c r="BA102" s="273"/>
      <c r="BB102" s="273"/>
      <c r="BC102" s="273"/>
      <c r="BD102" s="273"/>
      <c r="BE102" s="265"/>
      <c r="BF102" s="265"/>
      <c r="BG102" s="265"/>
      <c r="BH102" s="265"/>
      <c r="BI102" s="265"/>
      <c r="BJ102" s="265"/>
      <c r="BK102" s="265"/>
      <c r="BL102" s="265"/>
      <c r="BM102" s="265"/>
      <c r="BN102" s="265"/>
      <c r="BO102" s="265"/>
      <c r="BP102" s="265"/>
      <c r="BQ102" s="264" t="s">
        <v>387</v>
      </c>
      <c r="BR102" s="868" t="s">
        <v>420</v>
      </c>
      <c r="BS102" s="869"/>
      <c r="BT102" s="869"/>
      <c r="BU102" s="869"/>
      <c r="BV102" s="869"/>
      <c r="BW102" s="869"/>
      <c r="BX102" s="869"/>
      <c r="BY102" s="869"/>
      <c r="BZ102" s="869"/>
      <c r="CA102" s="869"/>
      <c r="CB102" s="869"/>
      <c r="CC102" s="869"/>
      <c r="CD102" s="869"/>
      <c r="CE102" s="869"/>
      <c r="CF102" s="869"/>
      <c r="CG102" s="870"/>
      <c r="CH102" s="967"/>
      <c r="CI102" s="968"/>
      <c r="CJ102" s="968"/>
      <c r="CK102" s="968"/>
      <c r="CL102" s="969"/>
      <c r="CM102" s="967"/>
      <c r="CN102" s="968"/>
      <c r="CO102" s="968"/>
      <c r="CP102" s="968"/>
      <c r="CQ102" s="969"/>
      <c r="CR102" s="970">
        <v>5</v>
      </c>
      <c r="CS102" s="928"/>
      <c r="CT102" s="928"/>
      <c r="CU102" s="928"/>
      <c r="CV102" s="971"/>
      <c r="CW102" s="970" t="s">
        <v>589</v>
      </c>
      <c r="CX102" s="928"/>
      <c r="CY102" s="928"/>
      <c r="CZ102" s="928"/>
      <c r="DA102" s="971"/>
      <c r="DB102" s="970" t="s">
        <v>589</v>
      </c>
      <c r="DC102" s="928"/>
      <c r="DD102" s="928"/>
      <c r="DE102" s="928"/>
      <c r="DF102" s="971"/>
      <c r="DG102" s="970">
        <v>244</v>
      </c>
      <c r="DH102" s="928"/>
      <c r="DI102" s="928"/>
      <c r="DJ102" s="928"/>
      <c r="DK102" s="971"/>
      <c r="DL102" s="970" t="s">
        <v>589</v>
      </c>
      <c r="DM102" s="928"/>
      <c r="DN102" s="928"/>
      <c r="DO102" s="928"/>
      <c r="DP102" s="971"/>
      <c r="DQ102" s="970" t="s">
        <v>589</v>
      </c>
      <c r="DR102" s="928"/>
      <c r="DS102" s="928"/>
      <c r="DT102" s="928"/>
      <c r="DU102" s="971"/>
      <c r="DV102" s="994"/>
      <c r="DW102" s="995"/>
      <c r="DX102" s="995"/>
      <c r="DY102" s="995"/>
      <c r="DZ102" s="996"/>
      <c r="EA102" s="246"/>
    </row>
    <row r="103" spans="1:131" s="247" customFormat="1" ht="26.25" customHeight="1" x14ac:dyDescent="0.15">
      <c r="A103" s="270"/>
      <c r="B103" s="271"/>
      <c r="C103" s="271"/>
      <c r="D103" s="271"/>
      <c r="E103" s="271"/>
      <c r="F103" s="271"/>
      <c r="G103" s="271"/>
      <c r="H103" s="271"/>
      <c r="I103" s="271"/>
      <c r="J103" s="271"/>
      <c r="K103" s="271"/>
      <c r="L103" s="271"/>
      <c r="M103" s="271"/>
      <c r="N103" s="271"/>
      <c r="O103" s="271"/>
      <c r="P103" s="271"/>
      <c r="Q103" s="272"/>
      <c r="R103" s="272"/>
      <c r="S103" s="272"/>
      <c r="T103" s="272"/>
      <c r="U103" s="272"/>
      <c r="V103" s="272"/>
      <c r="W103" s="272"/>
      <c r="X103" s="272"/>
      <c r="Y103" s="272"/>
      <c r="Z103" s="272"/>
      <c r="AA103" s="272"/>
      <c r="AB103" s="272"/>
      <c r="AC103" s="272"/>
      <c r="AD103" s="272"/>
      <c r="AE103" s="272"/>
      <c r="AF103" s="272"/>
      <c r="AG103" s="272"/>
      <c r="AH103" s="272"/>
      <c r="AI103" s="272"/>
      <c r="AJ103" s="272"/>
      <c r="AK103" s="272"/>
      <c r="AL103" s="272"/>
      <c r="AM103" s="272"/>
      <c r="AN103" s="272"/>
      <c r="AO103" s="272"/>
      <c r="AP103" s="272"/>
      <c r="AQ103" s="272"/>
      <c r="AR103" s="272"/>
      <c r="AS103" s="272"/>
      <c r="AT103" s="272"/>
      <c r="AU103" s="272"/>
      <c r="AV103" s="272"/>
      <c r="AW103" s="272"/>
      <c r="AX103" s="272"/>
      <c r="AY103" s="272"/>
      <c r="AZ103" s="273"/>
      <c r="BA103" s="273"/>
      <c r="BB103" s="273"/>
      <c r="BC103" s="273"/>
      <c r="BD103" s="273"/>
      <c r="BE103" s="265"/>
      <c r="BF103" s="265"/>
      <c r="BG103" s="265"/>
      <c r="BH103" s="265"/>
      <c r="BI103" s="265"/>
      <c r="BJ103" s="265"/>
      <c r="BK103" s="265"/>
      <c r="BL103" s="265"/>
      <c r="BM103" s="265"/>
      <c r="BN103" s="265"/>
      <c r="BO103" s="265"/>
      <c r="BP103" s="265"/>
      <c r="BQ103" s="997" t="s">
        <v>421</v>
      </c>
      <c r="BR103" s="997"/>
      <c r="BS103" s="997"/>
      <c r="BT103" s="997"/>
      <c r="BU103" s="997"/>
      <c r="BV103" s="997"/>
      <c r="BW103" s="997"/>
      <c r="BX103" s="997"/>
      <c r="BY103" s="997"/>
      <c r="BZ103" s="997"/>
      <c r="CA103" s="997"/>
      <c r="CB103" s="997"/>
      <c r="CC103" s="997"/>
      <c r="CD103" s="997"/>
      <c r="CE103" s="997"/>
      <c r="CF103" s="997"/>
      <c r="CG103" s="997"/>
      <c r="CH103" s="997"/>
      <c r="CI103" s="997"/>
      <c r="CJ103" s="997"/>
      <c r="CK103" s="997"/>
      <c r="CL103" s="997"/>
      <c r="CM103" s="997"/>
      <c r="CN103" s="997"/>
      <c r="CO103" s="997"/>
      <c r="CP103" s="997"/>
      <c r="CQ103" s="997"/>
      <c r="CR103" s="997"/>
      <c r="CS103" s="997"/>
      <c r="CT103" s="997"/>
      <c r="CU103" s="997"/>
      <c r="CV103" s="997"/>
      <c r="CW103" s="997"/>
      <c r="CX103" s="997"/>
      <c r="CY103" s="997"/>
      <c r="CZ103" s="997"/>
      <c r="DA103" s="997"/>
      <c r="DB103" s="997"/>
      <c r="DC103" s="997"/>
      <c r="DD103" s="997"/>
      <c r="DE103" s="997"/>
      <c r="DF103" s="997"/>
      <c r="DG103" s="997"/>
      <c r="DH103" s="997"/>
      <c r="DI103" s="997"/>
      <c r="DJ103" s="997"/>
      <c r="DK103" s="997"/>
      <c r="DL103" s="997"/>
      <c r="DM103" s="997"/>
      <c r="DN103" s="997"/>
      <c r="DO103" s="997"/>
      <c r="DP103" s="997"/>
      <c r="DQ103" s="997"/>
      <c r="DR103" s="997"/>
      <c r="DS103" s="997"/>
      <c r="DT103" s="997"/>
      <c r="DU103" s="997"/>
      <c r="DV103" s="997"/>
      <c r="DW103" s="997"/>
      <c r="DX103" s="997"/>
      <c r="DY103" s="997"/>
      <c r="DZ103" s="997"/>
      <c r="EA103" s="246"/>
    </row>
    <row r="104" spans="1:131" s="247" customFormat="1" ht="26.25" customHeight="1" x14ac:dyDescent="0.15">
      <c r="A104" s="270"/>
      <c r="B104" s="271"/>
      <c r="C104" s="271"/>
      <c r="D104" s="271"/>
      <c r="E104" s="271"/>
      <c r="F104" s="271"/>
      <c r="G104" s="271"/>
      <c r="H104" s="271"/>
      <c r="I104" s="271"/>
      <c r="J104" s="271"/>
      <c r="K104" s="271"/>
      <c r="L104" s="271"/>
      <c r="M104" s="271"/>
      <c r="N104" s="271"/>
      <c r="O104" s="271"/>
      <c r="P104" s="271"/>
      <c r="Q104" s="272"/>
      <c r="R104" s="272"/>
      <c r="S104" s="272"/>
      <c r="T104" s="272"/>
      <c r="U104" s="272"/>
      <c r="V104" s="272"/>
      <c r="W104" s="272"/>
      <c r="X104" s="272"/>
      <c r="Y104" s="272"/>
      <c r="Z104" s="272"/>
      <c r="AA104" s="272"/>
      <c r="AB104" s="272"/>
      <c r="AC104" s="272"/>
      <c r="AD104" s="272"/>
      <c r="AE104" s="272"/>
      <c r="AF104" s="272"/>
      <c r="AG104" s="272"/>
      <c r="AH104" s="272"/>
      <c r="AI104" s="272"/>
      <c r="AJ104" s="272"/>
      <c r="AK104" s="272"/>
      <c r="AL104" s="272"/>
      <c r="AM104" s="272"/>
      <c r="AN104" s="272"/>
      <c r="AO104" s="272"/>
      <c r="AP104" s="272"/>
      <c r="AQ104" s="272"/>
      <c r="AR104" s="272"/>
      <c r="AS104" s="272"/>
      <c r="AT104" s="272"/>
      <c r="AU104" s="272"/>
      <c r="AV104" s="272"/>
      <c r="AW104" s="272"/>
      <c r="AX104" s="272"/>
      <c r="AY104" s="272"/>
      <c r="AZ104" s="273"/>
      <c r="BA104" s="273"/>
      <c r="BB104" s="273"/>
      <c r="BC104" s="273"/>
      <c r="BD104" s="273"/>
      <c r="BE104" s="265"/>
      <c r="BF104" s="265"/>
      <c r="BG104" s="265"/>
      <c r="BH104" s="265"/>
      <c r="BI104" s="265"/>
      <c r="BJ104" s="265"/>
      <c r="BK104" s="265"/>
      <c r="BL104" s="265"/>
      <c r="BM104" s="265"/>
      <c r="BN104" s="265"/>
      <c r="BO104" s="265"/>
      <c r="BP104" s="265"/>
      <c r="BQ104" s="998" t="s">
        <v>422</v>
      </c>
      <c r="BR104" s="998"/>
      <c r="BS104" s="998"/>
      <c r="BT104" s="998"/>
      <c r="BU104" s="998"/>
      <c r="BV104" s="998"/>
      <c r="BW104" s="998"/>
      <c r="BX104" s="998"/>
      <c r="BY104" s="998"/>
      <c r="BZ104" s="998"/>
      <c r="CA104" s="998"/>
      <c r="CB104" s="998"/>
      <c r="CC104" s="998"/>
      <c r="CD104" s="998"/>
      <c r="CE104" s="998"/>
      <c r="CF104" s="998"/>
      <c r="CG104" s="998"/>
      <c r="CH104" s="998"/>
      <c r="CI104" s="998"/>
      <c r="CJ104" s="998"/>
      <c r="CK104" s="998"/>
      <c r="CL104" s="998"/>
      <c r="CM104" s="998"/>
      <c r="CN104" s="998"/>
      <c r="CO104" s="998"/>
      <c r="CP104" s="998"/>
      <c r="CQ104" s="998"/>
      <c r="CR104" s="998"/>
      <c r="CS104" s="998"/>
      <c r="CT104" s="998"/>
      <c r="CU104" s="998"/>
      <c r="CV104" s="998"/>
      <c r="CW104" s="998"/>
      <c r="CX104" s="998"/>
      <c r="CY104" s="998"/>
      <c r="CZ104" s="998"/>
      <c r="DA104" s="998"/>
      <c r="DB104" s="998"/>
      <c r="DC104" s="998"/>
      <c r="DD104" s="998"/>
      <c r="DE104" s="998"/>
      <c r="DF104" s="998"/>
      <c r="DG104" s="998"/>
      <c r="DH104" s="998"/>
      <c r="DI104" s="998"/>
      <c r="DJ104" s="998"/>
      <c r="DK104" s="998"/>
      <c r="DL104" s="998"/>
      <c r="DM104" s="998"/>
      <c r="DN104" s="998"/>
      <c r="DO104" s="998"/>
      <c r="DP104" s="998"/>
      <c r="DQ104" s="998"/>
      <c r="DR104" s="998"/>
      <c r="DS104" s="998"/>
      <c r="DT104" s="998"/>
      <c r="DU104" s="998"/>
      <c r="DV104" s="998"/>
      <c r="DW104" s="998"/>
      <c r="DX104" s="998"/>
      <c r="DY104" s="998"/>
      <c r="DZ104" s="998"/>
      <c r="EA104" s="246"/>
    </row>
    <row r="105" spans="1:131" s="247" customFormat="1" ht="11.25" customHeight="1" x14ac:dyDescent="0.15">
      <c r="A105" s="265"/>
      <c r="B105" s="265"/>
      <c r="C105" s="265"/>
      <c r="D105" s="265"/>
      <c r="E105" s="265"/>
      <c r="F105" s="265"/>
      <c r="G105" s="265"/>
      <c r="H105" s="265"/>
      <c r="I105" s="265"/>
      <c r="J105" s="265"/>
      <c r="K105" s="265"/>
      <c r="L105" s="265"/>
      <c r="M105" s="265"/>
      <c r="N105" s="265"/>
      <c r="O105" s="265"/>
      <c r="P105" s="265"/>
      <c r="Q105" s="265"/>
      <c r="R105" s="265"/>
      <c r="S105" s="265"/>
      <c r="T105" s="265"/>
      <c r="U105" s="265"/>
      <c r="V105" s="265"/>
      <c r="W105" s="265"/>
      <c r="X105" s="265"/>
      <c r="Y105" s="265"/>
      <c r="Z105" s="265"/>
      <c r="AA105" s="265"/>
      <c r="AB105" s="265"/>
      <c r="AC105" s="265"/>
      <c r="AD105" s="265"/>
      <c r="AE105" s="265"/>
      <c r="AF105" s="265"/>
      <c r="AG105" s="265"/>
      <c r="AH105" s="265"/>
      <c r="AI105" s="265"/>
      <c r="AJ105" s="265"/>
      <c r="AK105" s="265"/>
      <c r="AL105" s="265"/>
      <c r="AM105" s="265"/>
      <c r="AN105" s="265"/>
      <c r="AO105" s="265"/>
      <c r="AP105" s="265"/>
      <c r="AQ105" s="265"/>
      <c r="AR105" s="265"/>
      <c r="AS105" s="265"/>
      <c r="AT105" s="265"/>
      <c r="AU105" s="265"/>
      <c r="AV105" s="265"/>
      <c r="AW105" s="265"/>
      <c r="AX105" s="265"/>
      <c r="AY105" s="265"/>
      <c r="AZ105" s="265"/>
      <c r="BA105" s="265"/>
      <c r="BB105" s="265"/>
      <c r="BC105" s="265"/>
      <c r="BD105" s="265"/>
      <c r="BE105" s="265"/>
      <c r="BF105" s="265"/>
      <c r="BG105" s="265"/>
      <c r="BH105" s="265"/>
      <c r="BI105" s="265"/>
      <c r="BJ105" s="265"/>
      <c r="BK105" s="265"/>
      <c r="BL105" s="265"/>
      <c r="BM105" s="265"/>
      <c r="BN105" s="265"/>
      <c r="BO105" s="265"/>
      <c r="BP105" s="265"/>
      <c r="BQ105" s="268"/>
      <c r="BR105" s="268"/>
      <c r="BS105" s="268"/>
      <c r="BT105" s="268"/>
      <c r="BU105" s="268"/>
      <c r="BV105" s="268"/>
      <c r="BW105" s="268"/>
      <c r="BX105" s="268"/>
      <c r="BY105" s="268"/>
      <c r="BZ105" s="268"/>
      <c r="CA105" s="268"/>
      <c r="CB105" s="268"/>
      <c r="CC105" s="268"/>
      <c r="CD105" s="268"/>
      <c r="CE105" s="268"/>
      <c r="CF105" s="268"/>
      <c r="CG105" s="268"/>
      <c r="CH105" s="268"/>
      <c r="CI105" s="268"/>
      <c r="CJ105" s="268"/>
      <c r="CK105" s="268"/>
      <c r="CL105" s="268"/>
      <c r="CM105" s="268"/>
      <c r="CN105" s="268"/>
      <c r="CO105" s="268"/>
      <c r="CP105" s="268"/>
      <c r="CQ105" s="268"/>
      <c r="CR105" s="268"/>
      <c r="CS105" s="268"/>
      <c r="CT105" s="268"/>
      <c r="CU105" s="268"/>
      <c r="CV105" s="268"/>
      <c r="CW105" s="268"/>
      <c r="CX105" s="268"/>
      <c r="CY105" s="268"/>
      <c r="CZ105" s="268"/>
      <c r="DA105" s="268"/>
      <c r="DB105" s="268"/>
      <c r="DC105" s="268"/>
      <c r="DD105" s="268"/>
      <c r="DE105" s="268"/>
      <c r="DF105" s="268"/>
      <c r="DG105" s="268"/>
      <c r="DH105" s="268"/>
      <c r="DI105" s="268"/>
      <c r="DJ105" s="268"/>
      <c r="DK105" s="268"/>
      <c r="DL105" s="268"/>
      <c r="DM105" s="268"/>
      <c r="DN105" s="268"/>
      <c r="DO105" s="268"/>
      <c r="DP105" s="268"/>
      <c r="DQ105" s="268"/>
      <c r="DR105" s="268"/>
      <c r="DS105" s="268"/>
      <c r="DT105" s="268"/>
      <c r="DU105" s="268"/>
      <c r="DV105" s="268"/>
      <c r="DW105" s="268"/>
      <c r="DX105" s="268"/>
      <c r="DY105" s="268"/>
      <c r="DZ105" s="268"/>
      <c r="EA105" s="246"/>
    </row>
    <row r="106" spans="1:131" s="247" customFormat="1" ht="11.25" customHeight="1" x14ac:dyDescent="0.15">
      <c r="A106" s="274"/>
      <c r="B106" s="274"/>
      <c r="C106" s="274"/>
      <c r="D106" s="274"/>
      <c r="E106" s="274"/>
      <c r="F106" s="274"/>
      <c r="G106" s="274"/>
      <c r="H106" s="274"/>
      <c r="I106" s="274"/>
      <c r="J106" s="274"/>
      <c r="K106" s="274"/>
      <c r="L106" s="274"/>
      <c r="M106" s="274"/>
      <c r="N106" s="274"/>
      <c r="O106" s="274"/>
      <c r="P106" s="274"/>
      <c r="Q106" s="274"/>
      <c r="R106" s="274"/>
      <c r="S106" s="274"/>
      <c r="T106" s="274"/>
      <c r="U106" s="274"/>
      <c r="V106" s="274"/>
      <c r="W106" s="274"/>
      <c r="X106" s="274"/>
      <c r="Y106" s="274"/>
      <c r="Z106" s="274"/>
      <c r="AA106" s="274"/>
      <c r="AB106" s="274"/>
      <c r="AC106" s="274"/>
      <c r="AD106" s="274"/>
      <c r="AE106" s="274"/>
      <c r="AF106" s="274"/>
      <c r="AG106" s="274"/>
      <c r="AH106" s="274"/>
      <c r="AI106" s="274"/>
      <c r="AJ106" s="274"/>
      <c r="AK106" s="274"/>
      <c r="AL106" s="274"/>
      <c r="AM106" s="274"/>
      <c r="AN106" s="274"/>
      <c r="AO106" s="274"/>
      <c r="AP106" s="274"/>
      <c r="AQ106" s="274"/>
      <c r="AR106" s="274"/>
      <c r="AS106" s="274"/>
      <c r="AT106" s="274"/>
      <c r="AU106" s="274"/>
      <c r="AV106" s="274"/>
      <c r="AW106" s="274"/>
      <c r="AX106" s="274"/>
      <c r="AY106" s="274"/>
      <c r="AZ106" s="274"/>
      <c r="BA106" s="274"/>
      <c r="BB106" s="274"/>
      <c r="BC106" s="274"/>
      <c r="BD106" s="274"/>
      <c r="BE106" s="274"/>
      <c r="BF106" s="274"/>
      <c r="BG106" s="274"/>
      <c r="BH106" s="274"/>
      <c r="BI106" s="274"/>
      <c r="BJ106" s="274"/>
      <c r="BK106" s="274"/>
      <c r="BL106" s="274"/>
      <c r="BM106" s="274"/>
      <c r="BN106" s="274"/>
      <c r="BO106" s="274"/>
      <c r="BP106" s="274"/>
      <c r="BQ106" s="268"/>
      <c r="BR106" s="268"/>
      <c r="BS106" s="268"/>
      <c r="BT106" s="268"/>
      <c r="BU106" s="268"/>
      <c r="BV106" s="268"/>
      <c r="BW106" s="268"/>
      <c r="BX106" s="268"/>
      <c r="BY106" s="268"/>
      <c r="BZ106" s="268"/>
      <c r="CA106" s="268"/>
      <c r="CB106" s="268"/>
      <c r="CC106" s="268"/>
      <c r="CD106" s="268"/>
      <c r="CE106" s="268"/>
      <c r="CF106" s="268"/>
      <c r="CG106" s="268"/>
      <c r="CH106" s="268"/>
      <c r="CI106" s="268"/>
      <c r="CJ106" s="268"/>
      <c r="CK106" s="268"/>
      <c r="CL106" s="268"/>
      <c r="CM106" s="268"/>
      <c r="CN106" s="268"/>
      <c r="CO106" s="268"/>
      <c r="CP106" s="268"/>
      <c r="CQ106" s="268"/>
      <c r="CR106" s="268"/>
      <c r="CS106" s="268"/>
      <c r="CT106" s="268"/>
      <c r="CU106" s="268"/>
      <c r="CV106" s="268"/>
      <c r="CW106" s="268"/>
      <c r="CX106" s="268"/>
      <c r="CY106" s="268"/>
      <c r="CZ106" s="268"/>
      <c r="DA106" s="268"/>
      <c r="DB106" s="268"/>
      <c r="DC106" s="268"/>
      <c r="DD106" s="268"/>
      <c r="DE106" s="268"/>
      <c r="DF106" s="268"/>
      <c r="DG106" s="268"/>
      <c r="DH106" s="268"/>
      <c r="DI106" s="268"/>
      <c r="DJ106" s="268"/>
      <c r="DK106" s="268"/>
      <c r="DL106" s="268"/>
      <c r="DM106" s="268"/>
      <c r="DN106" s="268"/>
      <c r="DO106" s="268"/>
      <c r="DP106" s="268"/>
      <c r="DQ106" s="268"/>
      <c r="DR106" s="268"/>
      <c r="DS106" s="268"/>
      <c r="DT106" s="268"/>
      <c r="DU106" s="268"/>
      <c r="DV106" s="268"/>
      <c r="DW106" s="268"/>
      <c r="DX106" s="268"/>
      <c r="DY106" s="268"/>
      <c r="DZ106" s="268"/>
      <c r="EA106" s="246"/>
    </row>
    <row r="107" spans="1:131" s="246" customFormat="1" ht="26.25" customHeight="1" thickBot="1" x14ac:dyDescent="0.2">
      <c r="A107" s="275" t="s">
        <v>423</v>
      </c>
      <c r="B107" s="276"/>
      <c r="C107" s="276"/>
      <c r="D107" s="276"/>
      <c r="E107" s="276"/>
      <c r="F107" s="276"/>
      <c r="G107" s="276"/>
      <c r="H107" s="276"/>
      <c r="I107" s="276"/>
      <c r="J107" s="276"/>
      <c r="K107" s="276"/>
      <c r="L107" s="276"/>
      <c r="M107" s="276"/>
      <c r="N107" s="276"/>
      <c r="O107" s="276"/>
      <c r="P107" s="276"/>
      <c r="Q107" s="276"/>
      <c r="R107" s="276"/>
      <c r="S107" s="276"/>
      <c r="T107" s="276"/>
      <c r="U107" s="276"/>
      <c r="V107" s="276"/>
      <c r="W107" s="276"/>
      <c r="X107" s="276"/>
      <c r="Y107" s="276"/>
      <c r="Z107" s="276"/>
      <c r="AA107" s="276"/>
      <c r="AB107" s="276"/>
      <c r="AC107" s="276"/>
      <c r="AD107" s="276"/>
      <c r="AE107" s="276"/>
      <c r="AF107" s="276"/>
      <c r="AG107" s="276"/>
      <c r="AH107" s="276"/>
      <c r="AI107" s="276"/>
      <c r="AJ107" s="276"/>
      <c r="AK107" s="276"/>
      <c r="AL107" s="276"/>
      <c r="AM107" s="276"/>
      <c r="AN107" s="276"/>
      <c r="AO107" s="276"/>
      <c r="AP107" s="276"/>
      <c r="AQ107" s="276"/>
      <c r="AR107" s="276"/>
      <c r="AS107" s="276"/>
      <c r="AT107" s="276"/>
      <c r="AU107" s="275" t="s">
        <v>424</v>
      </c>
      <c r="AV107" s="276"/>
      <c r="AW107" s="276"/>
      <c r="AX107" s="276"/>
      <c r="AY107" s="276"/>
      <c r="AZ107" s="276"/>
      <c r="BA107" s="276"/>
      <c r="BB107" s="276"/>
      <c r="BC107" s="276"/>
      <c r="BD107" s="276"/>
      <c r="BE107" s="276"/>
      <c r="BF107" s="276"/>
      <c r="BG107" s="276"/>
      <c r="BH107" s="276"/>
      <c r="BI107" s="276"/>
      <c r="BJ107" s="276"/>
      <c r="BK107" s="276"/>
      <c r="BL107" s="276"/>
      <c r="BM107" s="276"/>
      <c r="BN107" s="276"/>
      <c r="BO107" s="276"/>
      <c r="BP107" s="276"/>
      <c r="BQ107" s="276"/>
      <c r="BR107" s="276"/>
      <c r="BS107" s="276"/>
      <c r="BT107" s="276"/>
      <c r="BU107" s="276"/>
      <c r="BV107" s="276"/>
      <c r="BW107" s="276"/>
      <c r="BX107" s="276"/>
      <c r="BY107" s="276"/>
      <c r="BZ107" s="276"/>
      <c r="CA107" s="276"/>
      <c r="CB107" s="276"/>
      <c r="CC107" s="276"/>
      <c r="CD107" s="276"/>
      <c r="CE107" s="276"/>
      <c r="CF107" s="276"/>
      <c r="CG107" s="276"/>
      <c r="CH107" s="276"/>
      <c r="CI107" s="276"/>
      <c r="CJ107" s="276"/>
      <c r="CK107" s="276"/>
      <c r="CL107" s="276"/>
      <c r="CM107" s="276"/>
      <c r="CN107" s="276"/>
      <c r="CO107" s="276"/>
      <c r="CP107" s="276"/>
      <c r="CQ107" s="276"/>
      <c r="CR107" s="276"/>
      <c r="CS107" s="276"/>
      <c r="CT107" s="276"/>
      <c r="CU107" s="276"/>
      <c r="CV107" s="276"/>
      <c r="CW107" s="276"/>
      <c r="CX107" s="276"/>
      <c r="CY107" s="276"/>
      <c r="CZ107" s="276"/>
      <c r="DA107" s="276"/>
      <c r="DB107" s="276"/>
      <c r="DC107" s="276"/>
      <c r="DD107" s="276"/>
      <c r="DE107" s="276"/>
      <c r="DF107" s="276"/>
      <c r="DG107" s="276"/>
      <c r="DH107" s="276"/>
      <c r="DI107" s="276"/>
      <c r="DJ107" s="276"/>
      <c r="DK107" s="276"/>
      <c r="DL107" s="276"/>
      <c r="DM107" s="276"/>
      <c r="DN107" s="276"/>
      <c r="DO107" s="276"/>
      <c r="DP107" s="276"/>
      <c r="DQ107" s="276"/>
      <c r="DR107" s="276"/>
      <c r="DS107" s="276"/>
      <c r="DT107" s="276"/>
      <c r="DU107" s="276"/>
      <c r="DV107" s="276"/>
      <c r="DW107" s="276"/>
      <c r="DX107" s="276"/>
      <c r="DY107" s="276"/>
      <c r="DZ107" s="276"/>
    </row>
    <row r="108" spans="1:131" s="246" customFormat="1" ht="26.25" customHeight="1" x14ac:dyDescent="0.15">
      <c r="A108" s="999" t="s">
        <v>425</v>
      </c>
      <c r="B108" s="1000"/>
      <c r="C108" s="1000"/>
      <c r="D108" s="1000"/>
      <c r="E108" s="1000"/>
      <c r="F108" s="1000"/>
      <c r="G108" s="1000"/>
      <c r="H108" s="1000"/>
      <c r="I108" s="1000"/>
      <c r="J108" s="1000"/>
      <c r="K108" s="1000"/>
      <c r="L108" s="1000"/>
      <c r="M108" s="1000"/>
      <c r="N108" s="1000"/>
      <c r="O108" s="1000"/>
      <c r="P108" s="1000"/>
      <c r="Q108" s="1000"/>
      <c r="R108" s="1000"/>
      <c r="S108" s="1000"/>
      <c r="T108" s="1000"/>
      <c r="U108" s="1000"/>
      <c r="V108" s="1000"/>
      <c r="W108" s="1000"/>
      <c r="X108" s="1000"/>
      <c r="Y108" s="1000"/>
      <c r="Z108" s="1000"/>
      <c r="AA108" s="1000"/>
      <c r="AB108" s="1000"/>
      <c r="AC108" s="1000"/>
      <c r="AD108" s="1000"/>
      <c r="AE108" s="1000"/>
      <c r="AF108" s="1000"/>
      <c r="AG108" s="1000"/>
      <c r="AH108" s="1000"/>
      <c r="AI108" s="1000"/>
      <c r="AJ108" s="1000"/>
      <c r="AK108" s="1000"/>
      <c r="AL108" s="1000"/>
      <c r="AM108" s="1000"/>
      <c r="AN108" s="1000"/>
      <c r="AO108" s="1000"/>
      <c r="AP108" s="1000"/>
      <c r="AQ108" s="1000"/>
      <c r="AR108" s="1000"/>
      <c r="AS108" s="1000"/>
      <c r="AT108" s="1001"/>
      <c r="AU108" s="999" t="s">
        <v>426</v>
      </c>
      <c r="AV108" s="1000"/>
      <c r="AW108" s="1000"/>
      <c r="AX108" s="1000"/>
      <c r="AY108" s="1000"/>
      <c r="AZ108" s="1000"/>
      <c r="BA108" s="1000"/>
      <c r="BB108" s="1000"/>
      <c r="BC108" s="1000"/>
      <c r="BD108" s="1000"/>
      <c r="BE108" s="1000"/>
      <c r="BF108" s="1000"/>
      <c r="BG108" s="1000"/>
      <c r="BH108" s="1000"/>
      <c r="BI108" s="1000"/>
      <c r="BJ108" s="1000"/>
      <c r="BK108" s="1000"/>
      <c r="BL108" s="1000"/>
      <c r="BM108" s="1000"/>
      <c r="BN108" s="1000"/>
      <c r="BO108" s="1000"/>
      <c r="BP108" s="1000"/>
      <c r="BQ108" s="1000"/>
      <c r="BR108" s="1000"/>
      <c r="BS108" s="1000"/>
      <c r="BT108" s="1000"/>
      <c r="BU108" s="1000"/>
      <c r="BV108" s="1000"/>
      <c r="BW108" s="1000"/>
      <c r="BX108" s="1000"/>
      <c r="BY108" s="1000"/>
      <c r="BZ108" s="1000"/>
      <c r="CA108" s="1000"/>
      <c r="CB108" s="1000"/>
      <c r="CC108" s="1000"/>
      <c r="CD108" s="1000"/>
      <c r="CE108" s="1000"/>
      <c r="CF108" s="1000"/>
      <c r="CG108" s="1000"/>
      <c r="CH108" s="1000"/>
      <c r="CI108" s="1000"/>
      <c r="CJ108" s="1000"/>
      <c r="CK108" s="1000"/>
      <c r="CL108" s="1000"/>
      <c r="CM108" s="1000"/>
      <c r="CN108" s="1000"/>
      <c r="CO108" s="1000"/>
      <c r="CP108" s="1000"/>
      <c r="CQ108" s="1000"/>
      <c r="CR108" s="1000"/>
      <c r="CS108" s="1000"/>
      <c r="CT108" s="1000"/>
      <c r="CU108" s="1000"/>
      <c r="CV108" s="1000"/>
      <c r="CW108" s="1000"/>
      <c r="CX108" s="1000"/>
      <c r="CY108" s="1000"/>
      <c r="CZ108" s="1000"/>
      <c r="DA108" s="1000"/>
      <c r="DB108" s="1000"/>
      <c r="DC108" s="1000"/>
      <c r="DD108" s="1000"/>
      <c r="DE108" s="1000"/>
      <c r="DF108" s="1000"/>
      <c r="DG108" s="1000"/>
      <c r="DH108" s="1000"/>
      <c r="DI108" s="1000"/>
      <c r="DJ108" s="1000"/>
      <c r="DK108" s="1000"/>
      <c r="DL108" s="1000"/>
      <c r="DM108" s="1000"/>
      <c r="DN108" s="1000"/>
      <c r="DO108" s="1000"/>
      <c r="DP108" s="1000"/>
      <c r="DQ108" s="1000"/>
      <c r="DR108" s="1000"/>
      <c r="DS108" s="1000"/>
      <c r="DT108" s="1000"/>
      <c r="DU108" s="1000"/>
      <c r="DV108" s="1000"/>
      <c r="DW108" s="1000"/>
      <c r="DX108" s="1000"/>
      <c r="DY108" s="1000"/>
      <c r="DZ108" s="1001"/>
    </row>
    <row r="109" spans="1:131" s="246" customFormat="1" ht="26.25" customHeight="1" x14ac:dyDescent="0.15">
      <c r="A109" s="992" t="s">
        <v>427</v>
      </c>
      <c r="B109" s="973"/>
      <c r="C109" s="973"/>
      <c r="D109" s="973"/>
      <c r="E109" s="973"/>
      <c r="F109" s="973"/>
      <c r="G109" s="973"/>
      <c r="H109" s="973"/>
      <c r="I109" s="973"/>
      <c r="J109" s="973"/>
      <c r="K109" s="973"/>
      <c r="L109" s="973"/>
      <c r="M109" s="973"/>
      <c r="N109" s="973"/>
      <c r="O109" s="973"/>
      <c r="P109" s="973"/>
      <c r="Q109" s="973"/>
      <c r="R109" s="973"/>
      <c r="S109" s="973"/>
      <c r="T109" s="973"/>
      <c r="U109" s="973"/>
      <c r="V109" s="973"/>
      <c r="W109" s="973"/>
      <c r="X109" s="973"/>
      <c r="Y109" s="973"/>
      <c r="Z109" s="974"/>
      <c r="AA109" s="972" t="s">
        <v>428</v>
      </c>
      <c r="AB109" s="973"/>
      <c r="AC109" s="973"/>
      <c r="AD109" s="973"/>
      <c r="AE109" s="974"/>
      <c r="AF109" s="972" t="s">
        <v>306</v>
      </c>
      <c r="AG109" s="973"/>
      <c r="AH109" s="973"/>
      <c r="AI109" s="973"/>
      <c r="AJ109" s="974"/>
      <c r="AK109" s="972" t="s">
        <v>305</v>
      </c>
      <c r="AL109" s="973"/>
      <c r="AM109" s="973"/>
      <c r="AN109" s="973"/>
      <c r="AO109" s="974"/>
      <c r="AP109" s="972" t="s">
        <v>429</v>
      </c>
      <c r="AQ109" s="973"/>
      <c r="AR109" s="973"/>
      <c r="AS109" s="973"/>
      <c r="AT109" s="975"/>
      <c r="AU109" s="992" t="s">
        <v>427</v>
      </c>
      <c r="AV109" s="973"/>
      <c r="AW109" s="973"/>
      <c r="AX109" s="973"/>
      <c r="AY109" s="973"/>
      <c r="AZ109" s="973"/>
      <c r="BA109" s="973"/>
      <c r="BB109" s="973"/>
      <c r="BC109" s="973"/>
      <c r="BD109" s="973"/>
      <c r="BE109" s="973"/>
      <c r="BF109" s="973"/>
      <c r="BG109" s="973"/>
      <c r="BH109" s="973"/>
      <c r="BI109" s="973"/>
      <c r="BJ109" s="973"/>
      <c r="BK109" s="973"/>
      <c r="BL109" s="973"/>
      <c r="BM109" s="973"/>
      <c r="BN109" s="973"/>
      <c r="BO109" s="973"/>
      <c r="BP109" s="974"/>
      <c r="BQ109" s="972" t="s">
        <v>428</v>
      </c>
      <c r="BR109" s="973"/>
      <c r="BS109" s="973"/>
      <c r="BT109" s="973"/>
      <c r="BU109" s="974"/>
      <c r="BV109" s="972" t="s">
        <v>306</v>
      </c>
      <c r="BW109" s="973"/>
      <c r="BX109" s="973"/>
      <c r="BY109" s="973"/>
      <c r="BZ109" s="974"/>
      <c r="CA109" s="972" t="s">
        <v>305</v>
      </c>
      <c r="CB109" s="973"/>
      <c r="CC109" s="973"/>
      <c r="CD109" s="973"/>
      <c r="CE109" s="974"/>
      <c r="CF109" s="993" t="s">
        <v>429</v>
      </c>
      <c r="CG109" s="993"/>
      <c r="CH109" s="993"/>
      <c r="CI109" s="993"/>
      <c r="CJ109" s="993"/>
      <c r="CK109" s="972" t="s">
        <v>430</v>
      </c>
      <c r="CL109" s="973"/>
      <c r="CM109" s="973"/>
      <c r="CN109" s="973"/>
      <c r="CO109" s="973"/>
      <c r="CP109" s="973"/>
      <c r="CQ109" s="973"/>
      <c r="CR109" s="973"/>
      <c r="CS109" s="973"/>
      <c r="CT109" s="973"/>
      <c r="CU109" s="973"/>
      <c r="CV109" s="973"/>
      <c r="CW109" s="973"/>
      <c r="CX109" s="973"/>
      <c r="CY109" s="973"/>
      <c r="CZ109" s="973"/>
      <c r="DA109" s="973"/>
      <c r="DB109" s="973"/>
      <c r="DC109" s="973"/>
      <c r="DD109" s="973"/>
      <c r="DE109" s="973"/>
      <c r="DF109" s="974"/>
      <c r="DG109" s="972" t="s">
        <v>428</v>
      </c>
      <c r="DH109" s="973"/>
      <c r="DI109" s="973"/>
      <c r="DJ109" s="973"/>
      <c r="DK109" s="974"/>
      <c r="DL109" s="972" t="s">
        <v>306</v>
      </c>
      <c r="DM109" s="973"/>
      <c r="DN109" s="973"/>
      <c r="DO109" s="973"/>
      <c r="DP109" s="974"/>
      <c r="DQ109" s="972" t="s">
        <v>305</v>
      </c>
      <c r="DR109" s="973"/>
      <c r="DS109" s="973"/>
      <c r="DT109" s="973"/>
      <c r="DU109" s="974"/>
      <c r="DV109" s="972" t="s">
        <v>429</v>
      </c>
      <c r="DW109" s="973"/>
      <c r="DX109" s="973"/>
      <c r="DY109" s="973"/>
      <c r="DZ109" s="975"/>
    </row>
    <row r="110" spans="1:131" s="246" customFormat="1" ht="26.25" customHeight="1" x14ac:dyDescent="0.15">
      <c r="A110" s="976" t="s">
        <v>431</v>
      </c>
      <c r="B110" s="977"/>
      <c r="C110" s="977"/>
      <c r="D110" s="977"/>
      <c r="E110" s="977"/>
      <c r="F110" s="977"/>
      <c r="G110" s="977"/>
      <c r="H110" s="977"/>
      <c r="I110" s="977"/>
      <c r="J110" s="977"/>
      <c r="K110" s="977"/>
      <c r="L110" s="977"/>
      <c r="M110" s="977"/>
      <c r="N110" s="977"/>
      <c r="O110" s="977"/>
      <c r="P110" s="977"/>
      <c r="Q110" s="977"/>
      <c r="R110" s="977"/>
      <c r="S110" s="977"/>
      <c r="T110" s="977"/>
      <c r="U110" s="977"/>
      <c r="V110" s="977"/>
      <c r="W110" s="977"/>
      <c r="X110" s="977"/>
      <c r="Y110" s="977"/>
      <c r="Z110" s="978"/>
      <c r="AA110" s="979">
        <v>402335</v>
      </c>
      <c r="AB110" s="980"/>
      <c r="AC110" s="980"/>
      <c r="AD110" s="980"/>
      <c r="AE110" s="981"/>
      <c r="AF110" s="982">
        <v>434606</v>
      </c>
      <c r="AG110" s="980"/>
      <c r="AH110" s="980"/>
      <c r="AI110" s="980"/>
      <c r="AJ110" s="981"/>
      <c r="AK110" s="982">
        <v>446982</v>
      </c>
      <c r="AL110" s="980"/>
      <c r="AM110" s="980"/>
      <c r="AN110" s="980"/>
      <c r="AO110" s="981"/>
      <c r="AP110" s="983">
        <v>13.1</v>
      </c>
      <c r="AQ110" s="984"/>
      <c r="AR110" s="984"/>
      <c r="AS110" s="984"/>
      <c r="AT110" s="985"/>
      <c r="AU110" s="986" t="s">
        <v>72</v>
      </c>
      <c r="AV110" s="987"/>
      <c r="AW110" s="987"/>
      <c r="AX110" s="987"/>
      <c r="AY110" s="987"/>
      <c r="AZ110" s="1028" t="s">
        <v>432</v>
      </c>
      <c r="BA110" s="977"/>
      <c r="BB110" s="977"/>
      <c r="BC110" s="977"/>
      <c r="BD110" s="977"/>
      <c r="BE110" s="977"/>
      <c r="BF110" s="977"/>
      <c r="BG110" s="977"/>
      <c r="BH110" s="977"/>
      <c r="BI110" s="977"/>
      <c r="BJ110" s="977"/>
      <c r="BK110" s="977"/>
      <c r="BL110" s="977"/>
      <c r="BM110" s="977"/>
      <c r="BN110" s="977"/>
      <c r="BO110" s="977"/>
      <c r="BP110" s="978"/>
      <c r="BQ110" s="1014">
        <v>5476821</v>
      </c>
      <c r="BR110" s="1015"/>
      <c r="BS110" s="1015"/>
      <c r="BT110" s="1015"/>
      <c r="BU110" s="1015"/>
      <c r="BV110" s="1015">
        <v>5408470</v>
      </c>
      <c r="BW110" s="1015"/>
      <c r="BX110" s="1015"/>
      <c r="BY110" s="1015"/>
      <c r="BZ110" s="1015"/>
      <c r="CA110" s="1015">
        <v>5351002</v>
      </c>
      <c r="CB110" s="1015"/>
      <c r="CC110" s="1015"/>
      <c r="CD110" s="1015"/>
      <c r="CE110" s="1015"/>
      <c r="CF110" s="1029">
        <v>156.69999999999999</v>
      </c>
      <c r="CG110" s="1030"/>
      <c r="CH110" s="1030"/>
      <c r="CI110" s="1030"/>
      <c r="CJ110" s="1030"/>
      <c r="CK110" s="1031" t="s">
        <v>433</v>
      </c>
      <c r="CL110" s="1032"/>
      <c r="CM110" s="1011" t="s">
        <v>434</v>
      </c>
      <c r="CN110" s="1012"/>
      <c r="CO110" s="1012"/>
      <c r="CP110" s="1012"/>
      <c r="CQ110" s="1012"/>
      <c r="CR110" s="1012"/>
      <c r="CS110" s="1012"/>
      <c r="CT110" s="1012"/>
      <c r="CU110" s="1012"/>
      <c r="CV110" s="1012"/>
      <c r="CW110" s="1012"/>
      <c r="CX110" s="1012"/>
      <c r="CY110" s="1012"/>
      <c r="CZ110" s="1012"/>
      <c r="DA110" s="1012"/>
      <c r="DB110" s="1012"/>
      <c r="DC110" s="1012"/>
      <c r="DD110" s="1012"/>
      <c r="DE110" s="1012"/>
      <c r="DF110" s="1013"/>
      <c r="DG110" s="1014" t="s">
        <v>435</v>
      </c>
      <c r="DH110" s="1015"/>
      <c r="DI110" s="1015"/>
      <c r="DJ110" s="1015"/>
      <c r="DK110" s="1015"/>
      <c r="DL110" s="1015" t="s">
        <v>129</v>
      </c>
      <c r="DM110" s="1015"/>
      <c r="DN110" s="1015"/>
      <c r="DO110" s="1015"/>
      <c r="DP110" s="1015"/>
      <c r="DQ110" s="1015" t="s">
        <v>129</v>
      </c>
      <c r="DR110" s="1015"/>
      <c r="DS110" s="1015"/>
      <c r="DT110" s="1015"/>
      <c r="DU110" s="1015"/>
      <c r="DV110" s="1016" t="s">
        <v>129</v>
      </c>
      <c r="DW110" s="1016"/>
      <c r="DX110" s="1016"/>
      <c r="DY110" s="1016"/>
      <c r="DZ110" s="1017"/>
    </row>
    <row r="111" spans="1:131" s="246" customFormat="1" ht="26.25" customHeight="1" x14ac:dyDescent="0.15">
      <c r="A111" s="1018" t="s">
        <v>436</v>
      </c>
      <c r="B111" s="1019"/>
      <c r="C111" s="1019"/>
      <c r="D111" s="1019"/>
      <c r="E111" s="1019"/>
      <c r="F111" s="1019"/>
      <c r="G111" s="1019"/>
      <c r="H111" s="1019"/>
      <c r="I111" s="1019"/>
      <c r="J111" s="1019"/>
      <c r="K111" s="1019"/>
      <c r="L111" s="1019"/>
      <c r="M111" s="1019"/>
      <c r="N111" s="1019"/>
      <c r="O111" s="1019"/>
      <c r="P111" s="1019"/>
      <c r="Q111" s="1019"/>
      <c r="R111" s="1019"/>
      <c r="S111" s="1019"/>
      <c r="T111" s="1019"/>
      <c r="U111" s="1019"/>
      <c r="V111" s="1019"/>
      <c r="W111" s="1019"/>
      <c r="X111" s="1019"/>
      <c r="Y111" s="1019"/>
      <c r="Z111" s="1020"/>
      <c r="AA111" s="1021" t="s">
        <v>129</v>
      </c>
      <c r="AB111" s="1022"/>
      <c r="AC111" s="1022"/>
      <c r="AD111" s="1022"/>
      <c r="AE111" s="1023"/>
      <c r="AF111" s="1024" t="s">
        <v>437</v>
      </c>
      <c r="AG111" s="1022"/>
      <c r="AH111" s="1022"/>
      <c r="AI111" s="1022"/>
      <c r="AJ111" s="1023"/>
      <c r="AK111" s="1024" t="s">
        <v>129</v>
      </c>
      <c r="AL111" s="1022"/>
      <c r="AM111" s="1022"/>
      <c r="AN111" s="1022"/>
      <c r="AO111" s="1023"/>
      <c r="AP111" s="1025" t="s">
        <v>129</v>
      </c>
      <c r="AQ111" s="1026"/>
      <c r="AR111" s="1026"/>
      <c r="AS111" s="1026"/>
      <c r="AT111" s="1027"/>
      <c r="AU111" s="988"/>
      <c r="AV111" s="989"/>
      <c r="AW111" s="989"/>
      <c r="AX111" s="989"/>
      <c r="AY111" s="989"/>
      <c r="AZ111" s="1037" t="s">
        <v>438</v>
      </c>
      <c r="BA111" s="1038"/>
      <c r="BB111" s="1038"/>
      <c r="BC111" s="1038"/>
      <c r="BD111" s="1038"/>
      <c r="BE111" s="1038"/>
      <c r="BF111" s="1038"/>
      <c r="BG111" s="1038"/>
      <c r="BH111" s="1038"/>
      <c r="BI111" s="1038"/>
      <c r="BJ111" s="1038"/>
      <c r="BK111" s="1038"/>
      <c r="BL111" s="1038"/>
      <c r="BM111" s="1038"/>
      <c r="BN111" s="1038"/>
      <c r="BO111" s="1038"/>
      <c r="BP111" s="1039"/>
      <c r="BQ111" s="1007">
        <v>303165</v>
      </c>
      <c r="BR111" s="1008"/>
      <c r="BS111" s="1008"/>
      <c r="BT111" s="1008"/>
      <c r="BU111" s="1008"/>
      <c r="BV111" s="1008">
        <v>299784</v>
      </c>
      <c r="BW111" s="1008"/>
      <c r="BX111" s="1008"/>
      <c r="BY111" s="1008"/>
      <c r="BZ111" s="1008"/>
      <c r="CA111" s="1008">
        <v>279320</v>
      </c>
      <c r="CB111" s="1008"/>
      <c r="CC111" s="1008"/>
      <c r="CD111" s="1008"/>
      <c r="CE111" s="1008"/>
      <c r="CF111" s="1002">
        <v>8.1999999999999993</v>
      </c>
      <c r="CG111" s="1003"/>
      <c r="CH111" s="1003"/>
      <c r="CI111" s="1003"/>
      <c r="CJ111" s="1003"/>
      <c r="CK111" s="1033"/>
      <c r="CL111" s="1034"/>
      <c r="CM111" s="1004" t="s">
        <v>439</v>
      </c>
      <c r="CN111" s="1005"/>
      <c r="CO111" s="1005"/>
      <c r="CP111" s="1005"/>
      <c r="CQ111" s="1005"/>
      <c r="CR111" s="1005"/>
      <c r="CS111" s="1005"/>
      <c r="CT111" s="1005"/>
      <c r="CU111" s="1005"/>
      <c r="CV111" s="1005"/>
      <c r="CW111" s="1005"/>
      <c r="CX111" s="1005"/>
      <c r="CY111" s="1005"/>
      <c r="CZ111" s="1005"/>
      <c r="DA111" s="1005"/>
      <c r="DB111" s="1005"/>
      <c r="DC111" s="1005"/>
      <c r="DD111" s="1005"/>
      <c r="DE111" s="1005"/>
      <c r="DF111" s="1006"/>
      <c r="DG111" s="1007" t="s">
        <v>129</v>
      </c>
      <c r="DH111" s="1008"/>
      <c r="DI111" s="1008"/>
      <c r="DJ111" s="1008"/>
      <c r="DK111" s="1008"/>
      <c r="DL111" s="1008" t="s">
        <v>129</v>
      </c>
      <c r="DM111" s="1008"/>
      <c r="DN111" s="1008"/>
      <c r="DO111" s="1008"/>
      <c r="DP111" s="1008"/>
      <c r="DQ111" s="1008" t="s">
        <v>129</v>
      </c>
      <c r="DR111" s="1008"/>
      <c r="DS111" s="1008"/>
      <c r="DT111" s="1008"/>
      <c r="DU111" s="1008"/>
      <c r="DV111" s="1009" t="s">
        <v>437</v>
      </c>
      <c r="DW111" s="1009"/>
      <c r="DX111" s="1009"/>
      <c r="DY111" s="1009"/>
      <c r="DZ111" s="1010"/>
    </row>
    <row r="112" spans="1:131" s="246" customFormat="1" ht="26.25" customHeight="1" x14ac:dyDescent="0.15">
      <c r="A112" s="1040" t="s">
        <v>440</v>
      </c>
      <c r="B112" s="1041"/>
      <c r="C112" s="1038" t="s">
        <v>441</v>
      </c>
      <c r="D112" s="1038"/>
      <c r="E112" s="1038"/>
      <c r="F112" s="1038"/>
      <c r="G112" s="1038"/>
      <c r="H112" s="1038"/>
      <c r="I112" s="1038"/>
      <c r="J112" s="1038"/>
      <c r="K112" s="1038"/>
      <c r="L112" s="1038"/>
      <c r="M112" s="1038"/>
      <c r="N112" s="1038"/>
      <c r="O112" s="1038"/>
      <c r="P112" s="1038"/>
      <c r="Q112" s="1038"/>
      <c r="R112" s="1038"/>
      <c r="S112" s="1038"/>
      <c r="T112" s="1038"/>
      <c r="U112" s="1038"/>
      <c r="V112" s="1038"/>
      <c r="W112" s="1038"/>
      <c r="X112" s="1038"/>
      <c r="Y112" s="1038"/>
      <c r="Z112" s="1039"/>
      <c r="AA112" s="1046" t="s">
        <v>129</v>
      </c>
      <c r="AB112" s="1047"/>
      <c r="AC112" s="1047"/>
      <c r="AD112" s="1047"/>
      <c r="AE112" s="1048"/>
      <c r="AF112" s="1049" t="s">
        <v>129</v>
      </c>
      <c r="AG112" s="1047"/>
      <c r="AH112" s="1047"/>
      <c r="AI112" s="1047"/>
      <c r="AJ112" s="1048"/>
      <c r="AK112" s="1049" t="s">
        <v>435</v>
      </c>
      <c r="AL112" s="1047"/>
      <c r="AM112" s="1047"/>
      <c r="AN112" s="1047"/>
      <c r="AO112" s="1048"/>
      <c r="AP112" s="1050" t="s">
        <v>129</v>
      </c>
      <c r="AQ112" s="1051"/>
      <c r="AR112" s="1051"/>
      <c r="AS112" s="1051"/>
      <c r="AT112" s="1052"/>
      <c r="AU112" s="988"/>
      <c r="AV112" s="989"/>
      <c r="AW112" s="989"/>
      <c r="AX112" s="989"/>
      <c r="AY112" s="989"/>
      <c r="AZ112" s="1037" t="s">
        <v>442</v>
      </c>
      <c r="BA112" s="1038"/>
      <c r="BB112" s="1038"/>
      <c r="BC112" s="1038"/>
      <c r="BD112" s="1038"/>
      <c r="BE112" s="1038"/>
      <c r="BF112" s="1038"/>
      <c r="BG112" s="1038"/>
      <c r="BH112" s="1038"/>
      <c r="BI112" s="1038"/>
      <c r="BJ112" s="1038"/>
      <c r="BK112" s="1038"/>
      <c r="BL112" s="1038"/>
      <c r="BM112" s="1038"/>
      <c r="BN112" s="1038"/>
      <c r="BO112" s="1038"/>
      <c r="BP112" s="1039"/>
      <c r="BQ112" s="1007">
        <v>1631010</v>
      </c>
      <c r="BR112" s="1008"/>
      <c r="BS112" s="1008"/>
      <c r="BT112" s="1008"/>
      <c r="BU112" s="1008"/>
      <c r="BV112" s="1008">
        <v>1435695</v>
      </c>
      <c r="BW112" s="1008"/>
      <c r="BX112" s="1008"/>
      <c r="BY112" s="1008"/>
      <c r="BZ112" s="1008"/>
      <c r="CA112" s="1008">
        <v>1389007</v>
      </c>
      <c r="CB112" s="1008"/>
      <c r="CC112" s="1008"/>
      <c r="CD112" s="1008"/>
      <c r="CE112" s="1008"/>
      <c r="CF112" s="1002">
        <v>40.700000000000003</v>
      </c>
      <c r="CG112" s="1003"/>
      <c r="CH112" s="1003"/>
      <c r="CI112" s="1003"/>
      <c r="CJ112" s="1003"/>
      <c r="CK112" s="1033"/>
      <c r="CL112" s="1034"/>
      <c r="CM112" s="1004" t="s">
        <v>443</v>
      </c>
      <c r="CN112" s="1005"/>
      <c r="CO112" s="1005"/>
      <c r="CP112" s="1005"/>
      <c r="CQ112" s="1005"/>
      <c r="CR112" s="1005"/>
      <c r="CS112" s="1005"/>
      <c r="CT112" s="1005"/>
      <c r="CU112" s="1005"/>
      <c r="CV112" s="1005"/>
      <c r="CW112" s="1005"/>
      <c r="CX112" s="1005"/>
      <c r="CY112" s="1005"/>
      <c r="CZ112" s="1005"/>
      <c r="DA112" s="1005"/>
      <c r="DB112" s="1005"/>
      <c r="DC112" s="1005"/>
      <c r="DD112" s="1005"/>
      <c r="DE112" s="1005"/>
      <c r="DF112" s="1006"/>
      <c r="DG112" s="1007" t="s">
        <v>435</v>
      </c>
      <c r="DH112" s="1008"/>
      <c r="DI112" s="1008"/>
      <c r="DJ112" s="1008"/>
      <c r="DK112" s="1008"/>
      <c r="DL112" s="1008" t="s">
        <v>129</v>
      </c>
      <c r="DM112" s="1008"/>
      <c r="DN112" s="1008"/>
      <c r="DO112" s="1008"/>
      <c r="DP112" s="1008"/>
      <c r="DQ112" s="1008" t="s">
        <v>129</v>
      </c>
      <c r="DR112" s="1008"/>
      <c r="DS112" s="1008"/>
      <c r="DT112" s="1008"/>
      <c r="DU112" s="1008"/>
      <c r="DV112" s="1009" t="s">
        <v>129</v>
      </c>
      <c r="DW112" s="1009"/>
      <c r="DX112" s="1009"/>
      <c r="DY112" s="1009"/>
      <c r="DZ112" s="1010"/>
    </row>
    <row r="113" spans="1:130" s="246" customFormat="1" ht="26.25" customHeight="1" x14ac:dyDescent="0.15">
      <c r="A113" s="1042"/>
      <c r="B113" s="1043"/>
      <c r="C113" s="1038" t="s">
        <v>444</v>
      </c>
      <c r="D113" s="1038"/>
      <c r="E113" s="1038"/>
      <c r="F113" s="1038"/>
      <c r="G113" s="1038"/>
      <c r="H113" s="1038"/>
      <c r="I113" s="1038"/>
      <c r="J113" s="1038"/>
      <c r="K113" s="1038"/>
      <c r="L113" s="1038"/>
      <c r="M113" s="1038"/>
      <c r="N113" s="1038"/>
      <c r="O113" s="1038"/>
      <c r="P113" s="1038"/>
      <c r="Q113" s="1038"/>
      <c r="R113" s="1038"/>
      <c r="S113" s="1038"/>
      <c r="T113" s="1038"/>
      <c r="U113" s="1038"/>
      <c r="V113" s="1038"/>
      <c r="W113" s="1038"/>
      <c r="X113" s="1038"/>
      <c r="Y113" s="1038"/>
      <c r="Z113" s="1039"/>
      <c r="AA113" s="1021">
        <v>178014</v>
      </c>
      <c r="AB113" s="1022"/>
      <c r="AC113" s="1022"/>
      <c r="AD113" s="1022"/>
      <c r="AE113" s="1023"/>
      <c r="AF113" s="1024">
        <v>171078</v>
      </c>
      <c r="AG113" s="1022"/>
      <c r="AH113" s="1022"/>
      <c r="AI113" s="1022"/>
      <c r="AJ113" s="1023"/>
      <c r="AK113" s="1024">
        <v>158870</v>
      </c>
      <c r="AL113" s="1022"/>
      <c r="AM113" s="1022"/>
      <c r="AN113" s="1022"/>
      <c r="AO113" s="1023"/>
      <c r="AP113" s="1025">
        <v>4.7</v>
      </c>
      <c r="AQ113" s="1026"/>
      <c r="AR113" s="1026"/>
      <c r="AS113" s="1026"/>
      <c r="AT113" s="1027"/>
      <c r="AU113" s="988"/>
      <c r="AV113" s="989"/>
      <c r="AW113" s="989"/>
      <c r="AX113" s="989"/>
      <c r="AY113" s="989"/>
      <c r="AZ113" s="1037" t="s">
        <v>445</v>
      </c>
      <c r="BA113" s="1038"/>
      <c r="BB113" s="1038"/>
      <c r="BC113" s="1038"/>
      <c r="BD113" s="1038"/>
      <c r="BE113" s="1038"/>
      <c r="BF113" s="1038"/>
      <c r="BG113" s="1038"/>
      <c r="BH113" s="1038"/>
      <c r="BI113" s="1038"/>
      <c r="BJ113" s="1038"/>
      <c r="BK113" s="1038"/>
      <c r="BL113" s="1038"/>
      <c r="BM113" s="1038"/>
      <c r="BN113" s="1038"/>
      <c r="BO113" s="1038"/>
      <c r="BP113" s="1039"/>
      <c r="BQ113" s="1007">
        <v>156574</v>
      </c>
      <c r="BR113" s="1008"/>
      <c r="BS113" s="1008"/>
      <c r="BT113" s="1008"/>
      <c r="BU113" s="1008"/>
      <c r="BV113" s="1008">
        <v>121441</v>
      </c>
      <c r="BW113" s="1008"/>
      <c r="BX113" s="1008"/>
      <c r="BY113" s="1008"/>
      <c r="BZ113" s="1008"/>
      <c r="CA113" s="1008">
        <v>85900</v>
      </c>
      <c r="CB113" s="1008"/>
      <c r="CC113" s="1008"/>
      <c r="CD113" s="1008"/>
      <c r="CE113" s="1008"/>
      <c r="CF113" s="1002">
        <v>2.5</v>
      </c>
      <c r="CG113" s="1003"/>
      <c r="CH113" s="1003"/>
      <c r="CI113" s="1003"/>
      <c r="CJ113" s="1003"/>
      <c r="CK113" s="1033"/>
      <c r="CL113" s="1034"/>
      <c r="CM113" s="1004" t="s">
        <v>446</v>
      </c>
      <c r="CN113" s="1005"/>
      <c r="CO113" s="1005"/>
      <c r="CP113" s="1005"/>
      <c r="CQ113" s="1005"/>
      <c r="CR113" s="1005"/>
      <c r="CS113" s="1005"/>
      <c r="CT113" s="1005"/>
      <c r="CU113" s="1005"/>
      <c r="CV113" s="1005"/>
      <c r="CW113" s="1005"/>
      <c r="CX113" s="1005"/>
      <c r="CY113" s="1005"/>
      <c r="CZ113" s="1005"/>
      <c r="DA113" s="1005"/>
      <c r="DB113" s="1005"/>
      <c r="DC113" s="1005"/>
      <c r="DD113" s="1005"/>
      <c r="DE113" s="1005"/>
      <c r="DF113" s="1006"/>
      <c r="DG113" s="1046" t="s">
        <v>435</v>
      </c>
      <c r="DH113" s="1047"/>
      <c r="DI113" s="1047"/>
      <c r="DJ113" s="1047"/>
      <c r="DK113" s="1048"/>
      <c r="DL113" s="1049" t="s">
        <v>129</v>
      </c>
      <c r="DM113" s="1047"/>
      <c r="DN113" s="1047"/>
      <c r="DO113" s="1047"/>
      <c r="DP113" s="1048"/>
      <c r="DQ113" s="1049" t="s">
        <v>129</v>
      </c>
      <c r="DR113" s="1047"/>
      <c r="DS113" s="1047"/>
      <c r="DT113" s="1047"/>
      <c r="DU113" s="1048"/>
      <c r="DV113" s="1050" t="s">
        <v>129</v>
      </c>
      <c r="DW113" s="1051"/>
      <c r="DX113" s="1051"/>
      <c r="DY113" s="1051"/>
      <c r="DZ113" s="1052"/>
    </row>
    <row r="114" spans="1:130" s="246" customFormat="1" ht="26.25" customHeight="1" x14ac:dyDescent="0.15">
      <c r="A114" s="1042"/>
      <c r="B114" s="1043"/>
      <c r="C114" s="1038" t="s">
        <v>447</v>
      </c>
      <c r="D114" s="1038"/>
      <c r="E114" s="1038"/>
      <c r="F114" s="1038"/>
      <c r="G114" s="1038"/>
      <c r="H114" s="1038"/>
      <c r="I114" s="1038"/>
      <c r="J114" s="1038"/>
      <c r="K114" s="1038"/>
      <c r="L114" s="1038"/>
      <c r="M114" s="1038"/>
      <c r="N114" s="1038"/>
      <c r="O114" s="1038"/>
      <c r="P114" s="1038"/>
      <c r="Q114" s="1038"/>
      <c r="R114" s="1038"/>
      <c r="S114" s="1038"/>
      <c r="T114" s="1038"/>
      <c r="U114" s="1038"/>
      <c r="V114" s="1038"/>
      <c r="W114" s="1038"/>
      <c r="X114" s="1038"/>
      <c r="Y114" s="1038"/>
      <c r="Z114" s="1039"/>
      <c r="AA114" s="1046">
        <v>36929</v>
      </c>
      <c r="AB114" s="1047"/>
      <c r="AC114" s="1047"/>
      <c r="AD114" s="1047"/>
      <c r="AE114" s="1048"/>
      <c r="AF114" s="1049">
        <v>36929</v>
      </c>
      <c r="AG114" s="1047"/>
      <c r="AH114" s="1047"/>
      <c r="AI114" s="1047"/>
      <c r="AJ114" s="1048"/>
      <c r="AK114" s="1049">
        <v>36929</v>
      </c>
      <c r="AL114" s="1047"/>
      <c r="AM114" s="1047"/>
      <c r="AN114" s="1047"/>
      <c r="AO114" s="1048"/>
      <c r="AP114" s="1050">
        <v>1.1000000000000001</v>
      </c>
      <c r="AQ114" s="1051"/>
      <c r="AR114" s="1051"/>
      <c r="AS114" s="1051"/>
      <c r="AT114" s="1052"/>
      <c r="AU114" s="988"/>
      <c r="AV114" s="989"/>
      <c r="AW114" s="989"/>
      <c r="AX114" s="989"/>
      <c r="AY114" s="989"/>
      <c r="AZ114" s="1037" t="s">
        <v>448</v>
      </c>
      <c r="BA114" s="1038"/>
      <c r="BB114" s="1038"/>
      <c r="BC114" s="1038"/>
      <c r="BD114" s="1038"/>
      <c r="BE114" s="1038"/>
      <c r="BF114" s="1038"/>
      <c r="BG114" s="1038"/>
      <c r="BH114" s="1038"/>
      <c r="BI114" s="1038"/>
      <c r="BJ114" s="1038"/>
      <c r="BK114" s="1038"/>
      <c r="BL114" s="1038"/>
      <c r="BM114" s="1038"/>
      <c r="BN114" s="1038"/>
      <c r="BO114" s="1038"/>
      <c r="BP114" s="1039"/>
      <c r="BQ114" s="1007">
        <v>753432</v>
      </c>
      <c r="BR114" s="1008"/>
      <c r="BS114" s="1008"/>
      <c r="BT114" s="1008"/>
      <c r="BU114" s="1008"/>
      <c r="BV114" s="1008">
        <v>739633</v>
      </c>
      <c r="BW114" s="1008"/>
      <c r="BX114" s="1008"/>
      <c r="BY114" s="1008"/>
      <c r="BZ114" s="1008"/>
      <c r="CA114" s="1008">
        <v>732720</v>
      </c>
      <c r="CB114" s="1008"/>
      <c r="CC114" s="1008"/>
      <c r="CD114" s="1008"/>
      <c r="CE114" s="1008"/>
      <c r="CF114" s="1002">
        <v>21.5</v>
      </c>
      <c r="CG114" s="1003"/>
      <c r="CH114" s="1003"/>
      <c r="CI114" s="1003"/>
      <c r="CJ114" s="1003"/>
      <c r="CK114" s="1033"/>
      <c r="CL114" s="1034"/>
      <c r="CM114" s="1004" t="s">
        <v>449</v>
      </c>
      <c r="CN114" s="1005"/>
      <c r="CO114" s="1005"/>
      <c r="CP114" s="1005"/>
      <c r="CQ114" s="1005"/>
      <c r="CR114" s="1005"/>
      <c r="CS114" s="1005"/>
      <c r="CT114" s="1005"/>
      <c r="CU114" s="1005"/>
      <c r="CV114" s="1005"/>
      <c r="CW114" s="1005"/>
      <c r="CX114" s="1005"/>
      <c r="CY114" s="1005"/>
      <c r="CZ114" s="1005"/>
      <c r="DA114" s="1005"/>
      <c r="DB114" s="1005"/>
      <c r="DC114" s="1005"/>
      <c r="DD114" s="1005"/>
      <c r="DE114" s="1005"/>
      <c r="DF114" s="1006"/>
      <c r="DG114" s="1046" t="s">
        <v>450</v>
      </c>
      <c r="DH114" s="1047"/>
      <c r="DI114" s="1047"/>
      <c r="DJ114" s="1047"/>
      <c r="DK114" s="1048"/>
      <c r="DL114" s="1049" t="s">
        <v>129</v>
      </c>
      <c r="DM114" s="1047"/>
      <c r="DN114" s="1047"/>
      <c r="DO114" s="1047"/>
      <c r="DP114" s="1048"/>
      <c r="DQ114" s="1049" t="s">
        <v>129</v>
      </c>
      <c r="DR114" s="1047"/>
      <c r="DS114" s="1047"/>
      <c r="DT114" s="1047"/>
      <c r="DU114" s="1048"/>
      <c r="DV114" s="1050" t="s">
        <v>450</v>
      </c>
      <c r="DW114" s="1051"/>
      <c r="DX114" s="1051"/>
      <c r="DY114" s="1051"/>
      <c r="DZ114" s="1052"/>
    </row>
    <row r="115" spans="1:130" s="246" customFormat="1" ht="26.25" customHeight="1" x14ac:dyDescent="0.15">
      <c r="A115" s="1042"/>
      <c r="B115" s="1043"/>
      <c r="C115" s="1038" t="s">
        <v>451</v>
      </c>
      <c r="D115" s="1038"/>
      <c r="E115" s="1038"/>
      <c r="F115" s="1038"/>
      <c r="G115" s="1038"/>
      <c r="H115" s="1038"/>
      <c r="I115" s="1038"/>
      <c r="J115" s="1038"/>
      <c r="K115" s="1038"/>
      <c r="L115" s="1038"/>
      <c r="M115" s="1038"/>
      <c r="N115" s="1038"/>
      <c r="O115" s="1038"/>
      <c r="P115" s="1038"/>
      <c r="Q115" s="1038"/>
      <c r="R115" s="1038"/>
      <c r="S115" s="1038"/>
      <c r="T115" s="1038"/>
      <c r="U115" s="1038"/>
      <c r="V115" s="1038"/>
      <c r="W115" s="1038"/>
      <c r="X115" s="1038"/>
      <c r="Y115" s="1038"/>
      <c r="Z115" s="1039"/>
      <c r="AA115" s="1021">
        <v>3381</v>
      </c>
      <c r="AB115" s="1022"/>
      <c r="AC115" s="1022"/>
      <c r="AD115" s="1022"/>
      <c r="AE115" s="1023"/>
      <c r="AF115" s="1024">
        <v>3381</v>
      </c>
      <c r="AG115" s="1022"/>
      <c r="AH115" s="1022"/>
      <c r="AI115" s="1022"/>
      <c r="AJ115" s="1023"/>
      <c r="AK115" s="1024">
        <v>20464</v>
      </c>
      <c r="AL115" s="1022"/>
      <c r="AM115" s="1022"/>
      <c r="AN115" s="1022"/>
      <c r="AO115" s="1023"/>
      <c r="AP115" s="1025">
        <v>0.6</v>
      </c>
      <c r="AQ115" s="1026"/>
      <c r="AR115" s="1026"/>
      <c r="AS115" s="1026"/>
      <c r="AT115" s="1027"/>
      <c r="AU115" s="988"/>
      <c r="AV115" s="989"/>
      <c r="AW115" s="989"/>
      <c r="AX115" s="989"/>
      <c r="AY115" s="989"/>
      <c r="AZ115" s="1037" t="s">
        <v>452</v>
      </c>
      <c r="BA115" s="1038"/>
      <c r="BB115" s="1038"/>
      <c r="BC115" s="1038"/>
      <c r="BD115" s="1038"/>
      <c r="BE115" s="1038"/>
      <c r="BF115" s="1038"/>
      <c r="BG115" s="1038"/>
      <c r="BH115" s="1038"/>
      <c r="BI115" s="1038"/>
      <c r="BJ115" s="1038"/>
      <c r="BK115" s="1038"/>
      <c r="BL115" s="1038"/>
      <c r="BM115" s="1038"/>
      <c r="BN115" s="1038"/>
      <c r="BO115" s="1038"/>
      <c r="BP115" s="1039"/>
      <c r="BQ115" s="1007" t="s">
        <v>450</v>
      </c>
      <c r="BR115" s="1008"/>
      <c r="BS115" s="1008"/>
      <c r="BT115" s="1008"/>
      <c r="BU115" s="1008"/>
      <c r="BV115" s="1008" t="s">
        <v>435</v>
      </c>
      <c r="BW115" s="1008"/>
      <c r="BX115" s="1008"/>
      <c r="BY115" s="1008"/>
      <c r="BZ115" s="1008"/>
      <c r="CA115" s="1008" t="s">
        <v>129</v>
      </c>
      <c r="CB115" s="1008"/>
      <c r="CC115" s="1008"/>
      <c r="CD115" s="1008"/>
      <c r="CE115" s="1008"/>
      <c r="CF115" s="1002" t="s">
        <v>129</v>
      </c>
      <c r="CG115" s="1003"/>
      <c r="CH115" s="1003"/>
      <c r="CI115" s="1003"/>
      <c r="CJ115" s="1003"/>
      <c r="CK115" s="1033"/>
      <c r="CL115" s="1034"/>
      <c r="CM115" s="1037" t="s">
        <v>453</v>
      </c>
      <c r="CN115" s="1058"/>
      <c r="CO115" s="1058"/>
      <c r="CP115" s="1058"/>
      <c r="CQ115" s="1058"/>
      <c r="CR115" s="1058"/>
      <c r="CS115" s="1058"/>
      <c r="CT115" s="1058"/>
      <c r="CU115" s="1058"/>
      <c r="CV115" s="1058"/>
      <c r="CW115" s="1058"/>
      <c r="CX115" s="1058"/>
      <c r="CY115" s="1058"/>
      <c r="CZ115" s="1058"/>
      <c r="DA115" s="1058"/>
      <c r="DB115" s="1058"/>
      <c r="DC115" s="1058"/>
      <c r="DD115" s="1058"/>
      <c r="DE115" s="1058"/>
      <c r="DF115" s="1039"/>
      <c r="DG115" s="1046">
        <v>273320</v>
      </c>
      <c r="DH115" s="1047"/>
      <c r="DI115" s="1047"/>
      <c r="DJ115" s="1047"/>
      <c r="DK115" s="1048"/>
      <c r="DL115" s="1049">
        <v>273320</v>
      </c>
      <c r="DM115" s="1047"/>
      <c r="DN115" s="1047"/>
      <c r="DO115" s="1047"/>
      <c r="DP115" s="1048"/>
      <c r="DQ115" s="1049">
        <v>256237</v>
      </c>
      <c r="DR115" s="1047"/>
      <c r="DS115" s="1047"/>
      <c r="DT115" s="1047"/>
      <c r="DU115" s="1048"/>
      <c r="DV115" s="1050">
        <v>7.5</v>
      </c>
      <c r="DW115" s="1051"/>
      <c r="DX115" s="1051"/>
      <c r="DY115" s="1051"/>
      <c r="DZ115" s="1052"/>
    </row>
    <row r="116" spans="1:130" s="246" customFormat="1" ht="26.25" customHeight="1" x14ac:dyDescent="0.15">
      <c r="A116" s="1044"/>
      <c r="B116" s="1045"/>
      <c r="C116" s="1053" t="s">
        <v>454</v>
      </c>
      <c r="D116" s="1053"/>
      <c r="E116" s="1053"/>
      <c r="F116" s="1053"/>
      <c r="G116" s="1053"/>
      <c r="H116" s="1053"/>
      <c r="I116" s="1053"/>
      <c r="J116" s="1053"/>
      <c r="K116" s="1053"/>
      <c r="L116" s="1053"/>
      <c r="M116" s="1053"/>
      <c r="N116" s="1053"/>
      <c r="O116" s="1053"/>
      <c r="P116" s="1053"/>
      <c r="Q116" s="1053"/>
      <c r="R116" s="1053"/>
      <c r="S116" s="1053"/>
      <c r="T116" s="1053"/>
      <c r="U116" s="1053"/>
      <c r="V116" s="1053"/>
      <c r="W116" s="1053"/>
      <c r="X116" s="1053"/>
      <c r="Y116" s="1053"/>
      <c r="Z116" s="1054"/>
      <c r="AA116" s="1046" t="s">
        <v>435</v>
      </c>
      <c r="AB116" s="1047"/>
      <c r="AC116" s="1047"/>
      <c r="AD116" s="1047"/>
      <c r="AE116" s="1048"/>
      <c r="AF116" s="1049" t="s">
        <v>129</v>
      </c>
      <c r="AG116" s="1047"/>
      <c r="AH116" s="1047"/>
      <c r="AI116" s="1047"/>
      <c r="AJ116" s="1048"/>
      <c r="AK116" s="1049" t="s">
        <v>129</v>
      </c>
      <c r="AL116" s="1047"/>
      <c r="AM116" s="1047"/>
      <c r="AN116" s="1047"/>
      <c r="AO116" s="1048"/>
      <c r="AP116" s="1050" t="s">
        <v>129</v>
      </c>
      <c r="AQ116" s="1051"/>
      <c r="AR116" s="1051"/>
      <c r="AS116" s="1051"/>
      <c r="AT116" s="1052"/>
      <c r="AU116" s="988"/>
      <c r="AV116" s="989"/>
      <c r="AW116" s="989"/>
      <c r="AX116" s="989"/>
      <c r="AY116" s="989"/>
      <c r="AZ116" s="1055" t="s">
        <v>455</v>
      </c>
      <c r="BA116" s="1056"/>
      <c r="BB116" s="1056"/>
      <c r="BC116" s="1056"/>
      <c r="BD116" s="1056"/>
      <c r="BE116" s="1056"/>
      <c r="BF116" s="1056"/>
      <c r="BG116" s="1056"/>
      <c r="BH116" s="1056"/>
      <c r="BI116" s="1056"/>
      <c r="BJ116" s="1056"/>
      <c r="BK116" s="1056"/>
      <c r="BL116" s="1056"/>
      <c r="BM116" s="1056"/>
      <c r="BN116" s="1056"/>
      <c r="BO116" s="1056"/>
      <c r="BP116" s="1057"/>
      <c r="BQ116" s="1007" t="s">
        <v>437</v>
      </c>
      <c r="BR116" s="1008"/>
      <c r="BS116" s="1008"/>
      <c r="BT116" s="1008"/>
      <c r="BU116" s="1008"/>
      <c r="BV116" s="1008" t="s">
        <v>129</v>
      </c>
      <c r="BW116" s="1008"/>
      <c r="BX116" s="1008"/>
      <c r="BY116" s="1008"/>
      <c r="BZ116" s="1008"/>
      <c r="CA116" s="1008" t="s">
        <v>129</v>
      </c>
      <c r="CB116" s="1008"/>
      <c r="CC116" s="1008"/>
      <c r="CD116" s="1008"/>
      <c r="CE116" s="1008"/>
      <c r="CF116" s="1002" t="s">
        <v>437</v>
      </c>
      <c r="CG116" s="1003"/>
      <c r="CH116" s="1003"/>
      <c r="CI116" s="1003"/>
      <c r="CJ116" s="1003"/>
      <c r="CK116" s="1033"/>
      <c r="CL116" s="1034"/>
      <c r="CM116" s="1004" t="s">
        <v>456</v>
      </c>
      <c r="CN116" s="1005"/>
      <c r="CO116" s="1005"/>
      <c r="CP116" s="1005"/>
      <c r="CQ116" s="1005"/>
      <c r="CR116" s="1005"/>
      <c r="CS116" s="1005"/>
      <c r="CT116" s="1005"/>
      <c r="CU116" s="1005"/>
      <c r="CV116" s="1005"/>
      <c r="CW116" s="1005"/>
      <c r="CX116" s="1005"/>
      <c r="CY116" s="1005"/>
      <c r="CZ116" s="1005"/>
      <c r="DA116" s="1005"/>
      <c r="DB116" s="1005"/>
      <c r="DC116" s="1005"/>
      <c r="DD116" s="1005"/>
      <c r="DE116" s="1005"/>
      <c r="DF116" s="1006"/>
      <c r="DG116" s="1046" t="s">
        <v>129</v>
      </c>
      <c r="DH116" s="1047"/>
      <c r="DI116" s="1047"/>
      <c r="DJ116" s="1047"/>
      <c r="DK116" s="1048"/>
      <c r="DL116" s="1049" t="s">
        <v>129</v>
      </c>
      <c r="DM116" s="1047"/>
      <c r="DN116" s="1047"/>
      <c r="DO116" s="1047"/>
      <c r="DP116" s="1048"/>
      <c r="DQ116" s="1049" t="s">
        <v>435</v>
      </c>
      <c r="DR116" s="1047"/>
      <c r="DS116" s="1047"/>
      <c r="DT116" s="1047"/>
      <c r="DU116" s="1048"/>
      <c r="DV116" s="1050" t="s">
        <v>450</v>
      </c>
      <c r="DW116" s="1051"/>
      <c r="DX116" s="1051"/>
      <c r="DY116" s="1051"/>
      <c r="DZ116" s="1052"/>
    </row>
    <row r="117" spans="1:130" s="246" customFormat="1" ht="26.25" customHeight="1" x14ac:dyDescent="0.15">
      <c r="A117" s="992" t="s">
        <v>186</v>
      </c>
      <c r="B117" s="973"/>
      <c r="C117" s="973"/>
      <c r="D117" s="973"/>
      <c r="E117" s="973"/>
      <c r="F117" s="973"/>
      <c r="G117" s="973"/>
      <c r="H117" s="973"/>
      <c r="I117" s="973"/>
      <c r="J117" s="973"/>
      <c r="K117" s="973"/>
      <c r="L117" s="973"/>
      <c r="M117" s="973"/>
      <c r="N117" s="973"/>
      <c r="O117" s="973"/>
      <c r="P117" s="973"/>
      <c r="Q117" s="973"/>
      <c r="R117" s="973"/>
      <c r="S117" s="973"/>
      <c r="T117" s="973"/>
      <c r="U117" s="973"/>
      <c r="V117" s="973"/>
      <c r="W117" s="973"/>
      <c r="X117" s="973"/>
      <c r="Y117" s="1063" t="s">
        <v>457</v>
      </c>
      <c r="Z117" s="974"/>
      <c r="AA117" s="1064">
        <v>620659</v>
      </c>
      <c r="AB117" s="1065"/>
      <c r="AC117" s="1065"/>
      <c r="AD117" s="1065"/>
      <c r="AE117" s="1066"/>
      <c r="AF117" s="1067">
        <v>645994</v>
      </c>
      <c r="AG117" s="1065"/>
      <c r="AH117" s="1065"/>
      <c r="AI117" s="1065"/>
      <c r="AJ117" s="1066"/>
      <c r="AK117" s="1067">
        <v>663245</v>
      </c>
      <c r="AL117" s="1065"/>
      <c r="AM117" s="1065"/>
      <c r="AN117" s="1065"/>
      <c r="AO117" s="1066"/>
      <c r="AP117" s="1068"/>
      <c r="AQ117" s="1069"/>
      <c r="AR117" s="1069"/>
      <c r="AS117" s="1069"/>
      <c r="AT117" s="1070"/>
      <c r="AU117" s="988"/>
      <c r="AV117" s="989"/>
      <c r="AW117" s="989"/>
      <c r="AX117" s="989"/>
      <c r="AY117" s="989"/>
      <c r="AZ117" s="1055" t="s">
        <v>458</v>
      </c>
      <c r="BA117" s="1056"/>
      <c r="BB117" s="1056"/>
      <c r="BC117" s="1056"/>
      <c r="BD117" s="1056"/>
      <c r="BE117" s="1056"/>
      <c r="BF117" s="1056"/>
      <c r="BG117" s="1056"/>
      <c r="BH117" s="1056"/>
      <c r="BI117" s="1056"/>
      <c r="BJ117" s="1056"/>
      <c r="BK117" s="1056"/>
      <c r="BL117" s="1056"/>
      <c r="BM117" s="1056"/>
      <c r="BN117" s="1056"/>
      <c r="BO117" s="1056"/>
      <c r="BP117" s="1057"/>
      <c r="BQ117" s="1007" t="s">
        <v>129</v>
      </c>
      <c r="BR117" s="1008"/>
      <c r="BS117" s="1008"/>
      <c r="BT117" s="1008"/>
      <c r="BU117" s="1008"/>
      <c r="BV117" s="1008" t="s">
        <v>129</v>
      </c>
      <c r="BW117" s="1008"/>
      <c r="BX117" s="1008"/>
      <c r="BY117" s="1008"/>
      <c r="BZ117" s="1008"/>
      <c r="CA117" s="1008" t="s">
        <v>129</v>
      </c>
      <c r="CB117" s="1008"/>
      <c r="CC117" s="1008"/>
      <c r="CD117" s="1008"/>
      <c r="CE117" s="1008"/>
      <c r="CF117" s="1002" t="s">
        <v>129</v>
      </c>
      <c r="CG117" s="1003"/>
      <c r="CH117" s="1003"/>
      <c r="CI117" s="1003"/>
      <c r="CJ117" s="1003"/>
      <c r="CK117" s="1033"/>
      <c r="CL117" s="1034"/>
      <c r="CM117" s="1004" t="s">
        <v>459</v>
      </c>
      <c r="CN117" s="1005"/>
      <c r="CO117" s="1005"/>
      <c r="CP117" s="1005"/>
      <c r="CQ117" s="1005"/>
      <c r="CR117" s="1005"/>
      <c r="CS117" s="1005"/>
      <c r="CT117" s="1005"/>
      <c r="CU117" s="1005"/>
      <c r="CV117" s="1005"/>
      <c r="CW117" s="1005"/>
      <c r="CX117" s="1005"/>
      <c r="CY117" s="1005"/>
      <c r="CZ117" s="1005"/>
      <c r="DA117" s="1005"/>
      <c r="DB117" s="1005"/>
      <c r="DC117" s="1005"/>
      <c r="DD117" s="1005"/>
      <c r="DE117" s="1005"/>
      <c r="DF117" s="1006"/>
      <c r="DG117" s="1046" t="s">
        <v>129</v>
      </c>
      <c r="DH117" s="1047"/>
      <c r="DI117" s="1047"/>
      <c r="DJ117" s="1047"/>
      <c r="DK117" s="1048"/>
      <c r="DL117" s="1049" t="s">
        <v>129</v>
      </c>
      <c r="DM117" s="1047"/>
      <c r="DN117" s="1047"/>
      <c r="DO117" s="1047"/>
      <c r="DP117" s="1048"/>
      <c r="DQ117" s="1049" t="s">
        <v>129</v>
      </c>
      <c r="DR117" s="1047"/>
      <c r="DS117" s="1047"/>
      <c r="DT117" s="1047"/>
      <c r="DU117" s="1048"/>
      <c r="DV117" s="1050" t="s">
        <v>129</v>
      </c>
      <c r="DW117" s="1051"/>
      <c r="DX117" s="1051"/>
      <c r="DY117" s="1051"/>
      <c r="DZ117" s="1052"/>
    </row>
    <row r="118" spans="1:130" s="246" customFormat="1" ht="26.25" customHeight="1" x14ac:dyDescent="0.15">
      <c r="A118" s="992" t="s">
        <v>430</v>
      </c>
      <c r="B118" s="973"/>
      <c r="C118" s="973"/>
      <c r="D118" s="973"/>
      <c r="E118" s="973"/>
      <c r="F118" s="973"/>
      <c r="G118" s="973"/>
      <c r="H118" s="973"/>
      <c r="I118" s="973"/>
      <c r="J118" s="973"/>
      <c r="K118" s="973"/>
      <c r="L118" s="973"/>
      <c r="M118" s="973"/>
      <c r="N118" s="973"/>
      <c r="O118" s="973"/>
      <c r="P118" s="973"/>
      <c r="Q118" s="973"/>
      <c r="R118" s="973"/>
      <c r="S118" s="973"/>
      <c r="T118" s="973"/>
      <c r="U118" s="973"/>
      <c r="V118" s="973"/>
      <c r="W118" s="973"/>
      <c r="X118" s="973"/>
      <c r="Y118" s="973"/>
      <c r="Z118" s="974"/>
      <c r="AA118" s="972" t="s">
        <v>428</v>
      </c>
      <c r="AB118" s="973"/>
      <c r="AC118" s="973"/>
      <c r="AD118" s="973"/>
      <c r="AE118" s="974"/>
      <c r="AF118" s="972" t="s">
        <v>306</v>
      </c>
      <c r="AG118" s="973"/>
      <c r="AH118" s="973"/>
      <c r="AI118" s="973"/>
      <c r="AJ118" s="974"/>
      <c r="AK118" s="972" t="s">
        <v>305</v>
      </c>
      <c r="AL118" s="973"/>
      <c r="AM118" s="973"/>
      <c r="AN118" s="973"/>
      <c r="AO118" s="974"/>
      <c r="AP118" s="1059" t="s">
        <v>429</v>
      </c>
      <c r="AQ118" s="1060"/>
      <c r="AR118" s="1060"/>
      <c r="AS118" s="1060"/>
      <c r="AT118" s="1061"/>
      <c r="AU118" s="988"/>
      <c r="AV118" s="989"/>
      <c r="AW118" s="989"/>
      <c r="AX118" s="989"/>
      <c r="AY118" s="989"/>
      <c r="AZ118" s="1062" t="s">
        <v>460</v>
      </c>
      <c r="BA118" s="1053"/>
      <c r="BB118" s="1053"/>
      <c r="BC118" s="1053"/>
      <c r="BD118" s="1053"/>
      <c r="BE118" s="1053"/>
      <c r="BF118" s="1053"/>
      <c r="BG118" s="1053"/>
      <c r="BH118" s="1053"/>
      <c r="BI118" s="1053"/>
      <c r="BJ118" s="1053"/>
      <c r="BK118" s="1053"/>
      <c r="BL118" s="1053"/>
      <c r="BM118" s="1053"/>
      <c r="BN118" s="1053"/>
      <c r="BO118" s="1053"/>
      <c r="BP118" s="1054"/>
      <c r="BQ118" s="1085" t="s">
        <v>129</v>
      </c>
      <c r="BR118" s="1086"/>
      <c r="BS118" s="1086"/>
      <c r="BT118" s="1086"/>
      <c r="BU118" s="1086"/>
      <c r="BV118" s="1086" t="s">
        <v>129</v>
      </c>
      <c r="BW118" s="1086"/>
      <c r="BX118" s="1086"/>
      <c r="BY118" s="1086"/>
      <c r="BZ118" s="1086"/>
      <c r="CA118" s="1086" t="s">
        <v>129</v>
      </c>
      <c r="CB118" s="1086"/>
      <c r="CC118" s="1086"/>
      <c r="CD118" s="1086"/>
      <c r="CE118" s="1086"/>
      <c r="CF118" s="1002" t="s">
        <v>129</v>
      </c>
      <c r="CG118" s="1003"/>
      <c r="CH118" s="1003"/>
      <c r="CI118" s="1003"/>
      <c r="CJ118" s="1003"/>
      <c r="CK118" s="1033"/>
      <c r="CL118" s="1034"/>
      <c r="CM118" s="1004" t="s">
        <v>461</v>
      </c>
      <c r="CN118" s="1005"/>
      <c r="CO118" s="1005"/>
      <c r="CP118" s="1005"/>
      <c r="CQ118" s="1005"/>
      <c r="CR118" s="1005"/>
      <c r="CS118" s="1005"/>
      <c r="CT118" s="1005"/>
      <c r="CU118" s="1005"/>
      <c r="CV118" s="1005"/>
      <c r="CW118" s="1005"/>
      <c r="CX118" s="1005"/>
      <c r="CY118" s="1005"/>
      <c r="CZ118" s="1005"/>
      <c r="DA118" s="1005"/>
      <c r="DB118" s="1005"/>
      <c r="DC118" s="1005"/>
      <c r="DD118" s="1005"/>
      <c r="DE118" s="1005"/>
      <c r="DF118" s="1006"/>
      <c r="DG118" s="1046" t="s">
        <v>129</v>
      </c>
      <c r="DH118" s="1047"/>
      <c r="DI118" s="1047"/>
      <c r="DJ118" s="1047"/>
      <c r="DK118" s="1048"/>
      <c r="DL118" s="1049" t="s">
        <v>129</v>
      </c>
      <c r="DM118" s="1047"/>
      <c r="DN118" s="1047"/>
      <c r="DO118" s="1047"/>
      <c r="DP118" s="1048"/>
      <c r="DQ118" s="1049" t="s">
        <v>129</v>
      </c>
      <c r="DR118" s="1047"/>
      <c r="DS118" s="1047"/>
      <c r="DT118" s="1047"/>
      <c r="DU118" s="1048"/>
      <c r="DV118" s="1050" t="s">
        <v>129</v>
      </c>
      <c r="DW118" s="1051"/>
      <c r="DX118" s="1051"/>
      <c r="DY118" s="1051"/>
      <c r="DZ118" s="1052"/>
    </row>
    <row r="119" spans="1:130" s="246" customFormat="1" ht="26.25" customHeight="1" x14ac:dyDescent="0.15">
      <c r="A119" s="1146" t="s">
        <v>433</v>
      </c>
      <c r="B119" s="1032"/>
      <c r="C119" s="1011" t="s">
        <v>434</v>
      </c>
      <c r="D119" s="1012"/>
      <c r="E119" s="1012"/>
      <c r="F119" s="1012"/>
      <c r="G119" s="1012"/>
      <c r="H119" s="1012"/>
      <c r="I119" s="1012"/>
      <c r="J119" s="1012"/>
      <c r="K119" s="1012"/>
      <c r="L119" s="1012"/>
      <c r="M119" s="1012"/>
      <c r="N119" s="1012"/>
      <c r="O119" s="1012"/>
      <c r="P119" s="1012"/>
      <c r="Q119" s="1012"/>
      <c r="R119" s="1012"/>
      <c r="S119" s="1012"/>
      <c r="T119" s="1012"/>
      <c r="U119" s="1012"/>
      <c r="V119" s="1012"/>
      <c r="W119" s="1012"/>
      <c r="X119" s="1012"/>
      <c r="Y119" s="1012"/>
      <c r="Z119" s="1013"/>
      <c r="AA119" s="979" t="s">
        <v>129</v>
      </c>
      <c r="AB119" s="980"/>
      <c r="AC119" s="980"/>
      <c r="AD119" s="980"/>
      <c r="AE119" s="981"/>
      <c r="AF119" s="982" t="s">
        <v>129</v>
      </c>
      <c r="AG119" s="980"/>
      <c r="AH119" s="980"/>
      <c r="AI119" s="980"/>
      <c r="AJ119" s="981"/>
      <c r="AK119" s="982" t="s">
        <v>129</v>
      </c>
      <c r="AL119" s="980"/>
      <c r="AM119" s="980"/>
      <c r="AN119" s="980"/>
      <c r="AO119" s="981"/>
      <c r="AP119" s="983" t="s">
        <v>129</v>
      </c>
      <c r="AQ119" s="984"/>
      <c r="AR119" s="984"/>
      <c r="AS119" s="984"/>
      <c r="AT119" s="985"/>
      <c r="AU119" s="990"/>
      <c r="AV119" s="991"/>
      <c r="AW119" s="991"/>
      <c r="AX119" s="991"/>
      <c r="AY119" s="991"/>
      <c r="AZ119" s="277" t="s">
        <v>186</v>
      </c>
      <c r="BA119" s="277"/>
      <c r="BB119" s="277"/>
      <c r="BC119" s="277"/>
      <c r="BD119" s="277"/>
      <c r="BE119" s="277"/>
      <c r="BF119" s="277"/>
      <c r="BG119" s="277"/>
      <c r="BH119" s="277"/>
      <c r="BI119" s="277"/>
      <c r="BJ119" s="277"/>
      <c r="BK119" s="277"/>
      <c r="BL119" s="277"/>
      <c r="BM119" s="277"/>
      <c r="BN119" s="277"/>
      <c r="BO119" s="1063" t="s">
        <v>462</v>
      </c>
      <c r="BP119" s="1094"/>
      <c r="BQ119" s="1085">
        <v>8321002</v>
      </c>
      <c r="BR119" s="1086"/>
      <c r="BS119" s="1086"/>
      <c r="BT119" s="1086"/>
      <c r="BU119" s="1086"/>
      <c r="BV119" s="1086">
        <v>8005023</v>
      </c>
      <c r="BW119" s="1086"/>
      <c r="BX119" s="1086"/>
      <c r="BY119" s="1086"/>
      <c r="BZ119" s="1086"/>
      <c r="CA119" s="1086">
        <v>7837949</v>
      </c>
      <c r="CB119" s="1086"/>
      <c r="CC119" s="1086"/>
      <c r="CD119" s="1086"/>
      <c r="CE119" s="1086"/>
      <c r="CF119" s="1087"/>
      <c r="CG119" s="1088"/>
      <c r="CH119" s="1088"/>
      <c r="CI119" s="1088"/>
      <c r="CJ119" s="1089"/>
      <c r="CK119" s="1035"/>
      <c r="CL119" s="1036"/>
      <c r="CM119" s="1090" t="s">
        <v>463</v>
      </c>
      <c r="CN119" s="1091"/>
      <c r="CO119" s="1091"/>
      <c r="CP119" s="1091"/>
      <c r="CQ119" s="1091"/>
      <c r="CR119" s="1091"/>
      <c r="CS119" s="1091"/>
      <c r="CT119" s="1091"/>
      <c r="CU119" s="1091"/>
      <c r="CV119" s="1091"/>
      <c r="CW119" s="1091"/>
      <c r="CX119" s="1091"/>
      <c r="CY119" s="1091"/>
      <c r="CZ119" s="1091"/>
      <c r="DA119" s="1091"/>
      <c r="DB119" s="1091"/>
      <c r="DC119" s="1091"/>
      <c r="DD119" s="1091"/>
      <c r="DE119" s="1091"/>
      <c r="DF119" s="1092"/>
      <c r="DG119" s="1093">
        <v>29845</v>
      </c>
      <c r="DH119" s="1072"/>
      <c r="DI119" s="1072"/>
      <c r="DJ119" s="1072"/>
      <c r="DK119" s="1073"/>
      <c r="DL119" s="1071">
        <v>26464</v>
      </c>
      <c r="DM119" s="1072"/>
      <c r="DN119" s="1072"/>
      <c r="DO119" s="1072"/>
      <c r="DP119" s="1073"/>
      <c r="DQ119" s="1071">
        <v>23083</v>
      </c>
      <c r="DR119" s="1072"/>
      <c r="DS119" s="1072"/>
      <c r="DT119" s="1072"/>
      <c r="DU119" s="1073"/>
      <c r="DV119" s="1074">
        <v>0.7</v>
      </c>
      <c r="DW119" s="1075"/>
      <c r="DX119" s="1075"/>
      <c r="DY119" s="1075"/>
      <c r="DZ119" s="1076"/>
    </row>
    <row r="120" spans="1:130" s="246" customFormat="1" ht="26.25" customHeight="1" x14ac:dyDescent="0.15">
      <c r="A120" s="1147"/>
      <c r="B120" s="1034"/>
      <c r="C120" s="1004" t="s">
        <v>439</v>
      </c>
      <c r="D120" s="1005"/>
      <c r="E120" s="1005"/>
      <c r="F120" s="1005"/>
      <c r="G120" s="1005"/>
      <c r="H120" s="1005"/>
      <c r="I120" s="1005"/>
      <c r="J120" s="1005"/>
      <c r="K120" s="1005"/>
      <c r="L120" s="1005"/>
      <c r="M120" s="1005"/>
      <c r="N120" s="1005"/>
      <c r="O120" s="1005"/>
      <c r="P120" s="1005"/>
      <c r="Q120" s="1005"/>
      <c r="R120" s="1005"/>
      <c r="S120" s="1005"/>
      <c r="T120" s="1005"/>
      <c r="U120" s="1005"/>
      <c r="V120" s="1005"/>
      <c r="W120" s="1005"/>
      <c r="X120" s="1005"/>
      <c r="Y120" s="1005"/>
      <c r="Z120" s="1006"/>
      <c r="AA120" s="1046" t="s">
        <v>129</v>
      </c>
      <c r="AB120" s="1047"/>
      <c r="AC120" s="1047"/>
      <c r="AD120" s="1047"/>
      <c r="AE120" s="1048"/>
      <c r="AF120" s="1049" t="s">
        <v>129</v>
      </c>
      <c r="AG120" s="1047"/>
      <c r="AH120" s="1047"/>
      <c r="AI120" s="1047"/>
      <c r="AJ120" s="1048"/>
      <c r="AK120" s="1049" t="s">
        <v>435</v>
      </c>
      <c r="AL120" s="1047"/>
      <c r="AM120" s="1047"/>
      <c r="AN120" s="1047"/>
      <c r="AO120" s="1048"/>
      <c r="AP120" s="1050" t="s">
        <v>129</v>
      </c>
      <c r="AQ120" s="1051"/>
      <c r="AR120" s="1051"/>
      <c r="AS120" s="1051"/>
      <c r="AT120" s="1052"/>
      <c r="AU120" s="1077" t="s">
        <v>464</v>
      </c>
      <c r="AV120" s="1078"/>
      <c r="AW120" s="1078"/>
      <c r="AX120" s="1078"/>
      <c r="AY120" s="1079"/>
      <c r="AZ120" s="1028" t="s">
        <v>465</v>
      </c>
      <c r="BA120" s="977"/>
      <c r="BB120" s="977"/>
      <c r="BC120" s="977"/>
      <c r="BD120" s="977"/>
      <c r="BE120" s="977"/>
      <c r="BF120" s="977"/>
      <c r="BG120" s="977"/>
      <c r="BH120" s="977"/>
      <c r="BI120" s="977"/>
      <c r="BJ120" s="977"/>
      <c r="BK120" s="977"/>
      <c r="BL120" s="977"/>
      <c r="BM120" s="977"/>
      <c r="BN120" s="977"/>
      <c r="BO120" s="977"/>
      <c r="BP120" s="978"/>
      <c r="BQ120" s="1014">
        <v>1101209</v>
      </c>
      <c r="BR120" s="1015"/>
      <c r="BS120" s="1015"/>
      <c r="BT120" s="1015"/>
      <c r="BU120" s="1015"/>
      <c r="BV120" s="1015">
        <v>1701019</v>
      </c>
      <c r="BW120" s="1015"/>
      <c r="BX120" s="1015"/>
      <c r="BY120" s="1015"/>
      <c r="BZ120" s="1015"/>
      <c r="CA120" s="1015">
        <v>1733451</v>
      </c>
      <c r="CB120" s="1015"/>
      <c r="CC120" s="1015"/>
      <c r="CD120" s="1015"/>
      <c r="CE120" s="1015"/>
      <c r="CF120" s="1029">
        <v>50.8</v>
      </c>
      <c r="CG120" s="1030"/>
      <c r="CH120" s="1030"/>
      <c r="CI120" s="1030"/>
      <c r="CJ120" s="1030"/>
      <c r="CK120" s="1095" t="s">
        <v>466</v>
      </c>
      <c r="CL120" s="1096"/>
      <c r="CM120" s="1096"/>
      <c r="CN120" s="1096"/>
      <c r="CO120" s="1097"/>
      <c r="CP120" s="1103" t="s">
        <v>467</v>
      </c>
      <c r="CQ120" s="1104"/>
      <c r="CR120" s="1104"/>
      <c r="CS120" s="1104"/>
      <c r="CT120" s="1104"/>
      <c r="CU120" s="1104"/>
      <c r="CV120" s="1104"/>
      <c r="CW120" s="1104"/>
      <c r="CX120" s="1104"/>
      <c r="CY120" s="1104"/>
      <c r="CZ120" s="1104"/>
      <c r="DA120" s="1104"/>
      <c r="DB120" s="1104"/>
      <c r="DC120" s="1104"/>
      <c r="DD120" s="1104"/>
      <c r="DE120" s="1104"/>
      <c r="DF120" s="1105"/>
      <c r="DG120" s="1014">
        <v>1602660</v>
      </c>
      <c r="DH120" s="1015"/>
      <c r="DI120" s="1015"/>
      <c r="DJ120" s="1015"/>
      <c r="DK120" s="1015"/>
      <c r="DL120" s="1015">
        <v>1413226</v>
      </c>
      <c r="DM120" s="1015"/>
      <c r="DN120" s="1015"/>
      <c r="DO120" s="1015"/>
      <c r="DP120" s="1015"/>
      <c r="DQ120" s="1015">
        <v>1364563</v>
      </c>
      <c r="DR120" s="1015"/>
      <c r="DS120" s="1015"/>
      <c r="DT120" s="1015"/>
      <c r="DU120" s="1015"/>
      <c r="DV120" s="1016">
        <v>40</v>
      </c>
      <c r="DW120" s="1016"/>
      <c r="DX120" s="1016"/>
      <c r="DY120" s="1016"/>
      <c r="DZ120" s="1017"/>
    </row>
    <row r="121" spans="1:130" s="246" customFormat="1" ht="26.25" customHeight="1" x14ac:dyDescent="0.15">
      <c r="A121" s="1147"/>
      <c r="B121" s="1034"/>
      <c r="C121" s="1055" t="s">
        <v>468</v>
      </c>
      <c r="D121" s="1056"/>
      <c r="E121" s="1056"/>
      <c r="F121" s="1056"/>
      <c r="G121" s="1056"/>
      <c r="H121" s="1056"/>
      <c r="I121" s="1056"/>
      <c r="J121" s="1056"/>
      <c r="K121" s="1056"/>
      <c r="L121" s="1056"/>
      <c r="M121" s="1056"/>
      <c r="N121" s="1056"/>
      <c r="O121" s="1056"/>
      <c r="P121" s="1056"/>
      <c r="Q121" s="1056"/>
      <c r="R121" s="1056"/>
      <c r="S121" s="1056"/>
      <c r="T121" s="1056"/>
      <c r="U121" s="1056"/>
      <c r="V121" s="1056"/>
      <c r="W121" s="1056"/>
      <c r="X121" s="1056"/>
      <c r="Y121" s="1056"/>
      <c r="Z121" s="1057"/>
      <c r="AA121" s="1046" t="s">
        <v>129</v>
      </c>
      <c r="AB121" s="1047"/>
      <c r="AC121" s="1047"/>
      <c r="AD121" s="1047"/>
      <c r="AE121" s="1048"/>
      <c r="AF121" s="1049" t="s">
        <v>450</v>
      </c>
      <c r="AG121" s="1047"/>
      <c r="AH121" s="1047"/>
      <c r="AI121" s="1047"/>
      <c r="AJ121" s="1048"/>
      <c r="AK121" s="1049" t="s">
        <v>435</v>
      </c>
      <c r="AL121" s="1047"/>
      <c r="AM121" s="1047"/>
      <c r="AN121" s="1047"/>
      <c r="AO121" s="1048"/>
      <c r="AP121" s="1050" t="s">
        <v>129</v>
      </c>
      <c r="AQ121" s="1051"/>
      <c r="AR121" s="1051"/>
      <c r="AS121" s="1051"/>
      <c r="AT121" s="1052"/>
      <c r="AU121" s="1080"/>
      <c r="AV121" s="1081"/>
      <c r="AW121" s="1081"/>
      <c r="AX121" s="1081"/>
      <c r="AY121" s="1082"/>
      <c r="AZ121" s="1037" t="s">
        <v>469</v>
      </c>
      <c r="BA121" s="1038"/>
      <c r="BB121" s="1038"/>
      <c r="BC121" s="1038"/>
      <c r="BD121" s="1038"/>
      <c r="BE121" s="1038"/>
      <c r="BF121" s="1038"/>
      <c r="BG121" s="1038"/>
      <c r="BH121" s="1038"/>
      <c r="BI121" s="1038"/>
      <c r="BJ121" s="1038"/>
      <c r="BK121" s="1038"/>
      <c r="BL121" s="1038"/>
      <c r="BM121" s="1038"/>
      <c r="BN121" s="1038"/>
      <c r="BO121" s="1038"/>
      <c r="BP121" s="1039"/>
      <c r="BQ121" s="1007" t="s">
        <v>129</v>
      </c>
      <c r="BR121" s="1008"/>
      <c r="BS121" s="1008"/>
      <c r="BT121" s="1008"/>
      <c r="BU121" s="1008"/>
      <c r="BV121" s="1008" t="s">
        <v>129</v>
      </c>
      <c r="BW121" s="1008"/>
      <c r="BX121" s="1008"/>
      <c r="BY121" s="1008"/>
      <c r="BZ121" s="1008"/>
      <c r="CA121" s="1008" t="s">
        <v>129</v>
      </c>
      <c r="CB121" s="1008"/>
      <c r="CC121" s="1008"/>
      <c r="CD121" s="1008"/>
      <c r="CE121" s="1008"/>
      <c r="CF121" s="1002" t="s">
        <v>129</v>
      </c>
      <c r="CG121" s="1003"/>
      <c r="CH121" s="1003"/>
      <c r="CI121" s="1003"/>
      <c r="CJ121" s="1003"/>
      <c r="CK121" s="1098"/>
      <c r="CL121" s="1099"/>
      <c r="CM121" s="1099"/>
      <c r="CN121" s="1099"/>
      <c r="CO121" s="1100"/>
      <c r="CP121" s="1108" t="s">
        <v>470</v>
      </c>
      <c r="CQ121" s="1109"/>
      <c r="CR121" s="1109"/>
      <c r="CS121" s="1109"/>
      <c r="CT121" s="1109"/>
      <c r="CU121" s="1109"/>
      <c r="CV121" s="1109"/>
      <c r="CW121" s="1109"/>
      <c r="CX121" s="1109"/>
      <c r="CY121" s="1109"/>
      <c r="CZ121" s="1109"/>
      <c r="DA121" s="1109"/>
      <c r="DB121" s="1109"/>
      <c r="DC121" s="1109"/>
      <c r="DD121" s="1109"/>
      <c r="DE121" s="1109"/>
      <c r="DF121" s="1110"/>
      <c r="DG121" s="1007">
        <v>28350</v>
      </c>
      <c r="DH121" s="1008"/>
      <c r="DI121" s="1008"/>
      <c r="DJ121" s="1008"/>
      <c r="DK121" s="1008"/>
      <c r="DL121" s="1008">
        <v>22469</v>
      </c>
      <c r="DM121" s="1008"/>
      <c r="DN121" s="1008"/>
      <c r="DO121" s="1008"/>
      <c r="DP121" s="1008"/>
      <c r="DQ121" s="1008">
        <v>24444</v>
      </c>
      <c r="DR121" s="1008"/>
      <c r="DS121" s="1008"/>
      <c r="DT121" s="1008"/>
      <c r="DU121" s="1008"/>
      <c r="DV121" s="1009">
        <v>0.7</v>
      </c>
      <c r="DW121" s="1009"/>
      <c r="DX121" s="1009"/>
      <c r="DY121" s="1009"/>
      <c r="DZ121" s="1010"/>
    </row>
    <row r="122" spans="1:130" s="246" customFormat="1" ht="26.25" customHeight="1" x14ac:dyDescent="0.15">
      <c r="A122" s="1147"/>
      <c r="B122" s="1034"/>
      <c r="C122" s="1004" t="s">
        <v>449</v>
      </c>
      <c r="D122" s="1005"/>
      <c r="E122" s="1005"/>
      <c r="F122" s="1005"/>
      <c r="G122" s="1005"/>
      <c r="H122" s="1005"/>
      <c r="I122" s="1005"/>
      <c r="J122" s="1005"/>
      <c r="K122" s="1005"/>
      <c r="L122" s="1005"/>
      <c r="M122" s="1005"/>
      <c r="N122" s="1005"/>
      <c r="O122" s="1005"/>
      <c r="P122" s="1005"/>
      <c r="Q122" s="1005"/>
      <c r="R122" s="1005"/>
      <c r="S122" s="1005"/>
      <c r="T122" s="1005"/>
      <c r="U122" s="1005"/>
      <c r="V122" s="1005"/>
      <c r="W122" s="1005"/>
      <c r="X122" s="1005"/>
      <c r="Y122" s="1005"/>
      <c r="Z122" s="1006"/>
      <c r="AA122" s="1046" t="s">
        <v>129</v>
      </c>
      <c r="AB122" s="1047"/>
      <c r="AC122" s="1047"/>
      <c r="AD122" s="1047"/>
      <c r="AE122" s="1048"/>
      <c r="AF122" s="1049" t="s">
        <v>129</v>
      </c>
      <c r="AG122" s="1047"/>
      <c r="AH122" s="1047"/>
      <c r="AI122" s="1047"/>
      <c r="AJ122" s="1048"/>
      <c r="AK122" s="1049" t="s">
        <v>129</v>
      </c>
      <c r="AL122" s="1047"/>
      <c r="AM122" s="1047"/>
      <c r="AN122" s="1047"/>
      <c r="AO122" s="1048"/>
      <c r="AP122" s="1050" t="s">
        <v>129</v>
      </c>
      <c r="AQ122" s="1051"/>
      <c r="AR122" s="1051"/>
      <c r="AS122" s="1051"/>
      <c r="AT122" s="1052"/>
      <c r="AU122" s="1080"/>
      <c r="AV122" s="1081"/>
      <c r="AW122" s="1081"/>
      <c r="AX122" s="1081"/>
      <c r="AY122" s="1082"/>
      <c r="AZ122" s="1062" t="s">
        <v>471</v>
      </c>
      <c r="BA122" s="1053"/>
      <c r="BB122" s="1053"/>
      <c r="BC122" s="1053"/>
      <c r="BD122" s="1053"/>
      <c r="BE122" s="1053"/>
      <c r="BF122" s="1053"/>
      <c r="BG122" s="1053"/>
      <c r="BH122" s="1053"/>
      <c r="BI122" s="1053"/>
      <c r="BJ122" s="1053"/>
      <c r="BK122" s="1053"/>
      <c r="BL122" s="1053"/>
      <c r="BM122" s="1053"/>
      <c r="BN122" s="1053"/>
      <c r="BO122" s="1053"/>
      <c r="BP122" s="1054"/>
      <c r="BQ122" s="1085">
        <v>5444550</v>
      </c>
      <c r="BR122" s="1086"/>
      <c r="BS122" s="1086"/>
      <c r="BT122" s="1086"/>
      <c r="BU122" s="1086"/>
      <c r="BV122" s="1086">
        <v>5317455</v>
      </c>
      <c r="BW122" s="1086"/>
      <c r="BX122" s="1086"/>
      <c r="BY122" s="1086"/>
      <c r="BZ122" s="1086"/>
      <c r="CA122" s="1086">
        <v>5133849</v>
      </c>
      <c r="CB122" s="1086"/>
      <c r="CC122" s="1086"/>
      <c r="CD122" s="1086"/>
      <c r="CE122" s="1086"/>
      <c r="CF122" s="1106">
        <v>150.4</v>
      </c>
      <c r="CG122" s="1107"/>
      <c r="CH122" s="1107"/>
      <c r="CI122" s="1107"/>
      <c r="CJ122" s="1107"/>
      <c r="CK122" s="1098"/>
      <c r="CL122" s="1099"/>
      <c r="CM122" s="1099"/>
      <c r="CN122" s="1099"/>
      <c r="CO122" s="1100"/>
      <c r="CP122" s="1108" t="s">
        <v>472</v>
      </c>
      <c r="CQ122" s="1109"/>
      <c r="CR122" s="1109"/>
      <c r="CS122" s="1109"/>
      <c r="CT122" s="1109"/>
      <c r="CU122" s="1109"/>
      <c r="CV122" s="1109"/>
      <c r="CW122" s="1109"/>
      <c r="CX122" s="1109"/>
      <c r="CY122" s="1109"/>
      <c r="CZ122" s="1109"/>
      <c r="DA122" s="1109"/>
      <c r="DB122" s="1109"/>
      <c r="DC122" s="1109"/>
      <c r="DD122" s="1109"/>
      <c r="DE122" s="1109"/>
      <c r="DF122" s="1110"/>
      <c r="DG122" s="1007" t="s">
        <v>435</v>
      </c>
      <c r="DH122" s="1008"/>
      <c r="DI122" s="1008"/>
      <c r="DJ122" s="1008"/>
      <c r="DK122" s="1008"/>
      <c r="DL122" s="1008" t="s">
        <v>129</v>
      </c>
      <c r="DM122" s="1008"/>
      <c r="DN122" s="1008"/>
      <c r="DO122" s="1008"/>
      <c r="DP122" s="1008"/>
      <c r="DQ122" s="1008" t="s">
        <v>129</v>
      </c>
      <c r="DR122" s="1008"/>
      <c r="DS122" s="1008"/>
      <c r="DT122" s="1008"/>
      <c r="DU122" s="1008"/>
      <c r="DV122" s="1009" t="s">
        <v>450</v>
      </c>
      <c r="DW122" s="1009"/>
      <c r="DX122" s="1009"/>
      <c r="DY122" s="1009"/>
      <c r="DZ122" s="1010"/>
    </row>
    <row r="123" spans="1:130" s="246" customFormat="1" ht="26.25" customHeight="1" x14ac:dyDescent="0.15">
      <c r="A123" s="1147"/>
      <c r="B123" s="1034"/>
      <c r="C123" s="1004" t="s">
        <v>456</v>
      </c>
      <c r="D123" s="1005"/>
      <c r="E123" s="1005"/>
      <c r="F123" s="1005"/>
      <c r="G123" s="1005"/>
      <c r="H123" s="1005"/>
      <c r="I123" s="1005"/>
      <c r="J123" s="1005"/>
      <c r="K123" s="1005"/>
      <c r="L123" s="1005"/>
      <c r="M123" s="1005"/>
      <c r="N123" s="1005"/>
      <c r="O123" s="1005"/>
      <c r="P123" s="1005"/>
      <c r="Q123" s="1005"/>
      <c r="R123" s="1005"/>
      <c r="S123" s="1005"/>
      <c r="T123" s="1005"/>
      <c r="U123" s="1005"/>
      <c r="V123" s="1005"/>
      <c r="W123" s="1005"/>
      <c r="X123" s="1005"/>
      <c r="Y123" s="1005"/>
      <c r="Z123" s="1006"/>
      <c r="AA123" s="1046" t="s">
        <v>129</v>
      </c>
      <c r="AB123" s="1047"/>
      <c r="AC123" s="1047"/>
      <c r="AD123" s="1047"/>
      <c r="AE123" s="1048"/>
      <c r="AF123" s="1049" t="s">
        <v>129</v>
      </c>
      <c r="AG123" s="1047"/>
      <c r="AH123" s="1047"/>
      <c r="AI123" s="1047"/>
      <c r="AJ123" s="1048"/>
      <c r="AK123" s="1049" t="s">
        <v>129</v>
      </c>
      <c r="AL123" s="1047"/>
      <c r="AM123" s="1047"/>
      <c r="AN123" s="1047"/>
      <c r="AO123" s="1048"/>
      <c r="AP123" s="1050" t="s">
        <v>450</v>
      </c>
      <c r="AQ123" s="1051"/>
      <c r="AR123" s="1051"/>
      <c r="AS123" s="1051"/>
      <c r="AT123" s="1052"/>
      <c r="AU123" s="1083"/>
      <c r="AV123" s="1084"/>
      <c r="AW123" s="1084"/>
      <c r="AX123" s="1084"/>
      <c r="AY123" s="1084"/>
      <c r="AZ123" s="277" t="s">
        <v>186</v>
      </c>
      <c r="BA123" s="277"/>
      <c r="BB123" s="277"/>
      <c r="BC123" s="277"/>
      <c r="BD123" s="277"/>
      <c r="BE123" s="277"/>
      <c r="BF123" s="277"/>
      <c r="BG123" s="277"/>
      <c r="BH123" s="277"/>
      <c r="BI123" s="277"/>
      <c r="BJ123" s="277"/>
      <c r="BK123" s="277"/>
      <c r="BL123" s="277"/>
      <c r="BM123" s="277"/>
      <c r="BN123" s="277"/>
      <c r="BO123" s="1063" t="s">
        <v>473</v>
      </c>
      <c r="BP123" s="1094"/>
      <c r="BQ123" s="1153">
        <v>6545759</v>
      </c>
      <c r="BR123" s="1154"/>
      <c r="BS123" s="1154"/>
      <c r="BT123" s="1154"/>
      <c r="BU123" s="1154"/>
      <c r="BV123" s="1154">
        <v>7018474</v>
      </c>
      <c r="BW123" s="1154"/>
      <c r="BX123" s="1154"/>
      <c r="BY123" s="1154"/>
      <c r="BZ123" s="1154"/>
      <c r="CA123" s="1154">
        <v>6867300</v>
      </c>
      <c r="CB123" s="1154"/>
      <c r="CC123" s="1154"/>
      <c r="CD123" s="1154"/>
      <c r="CE123" s="1154"/>
      <c r="CF123" s="1087"/>
      <c r="CG123" s="1088"/>
      <c r="CH123" s="1088"/>
      <c r="CI123" s="1088"/>
      <c r="CJ123" s="1089"/>
      <c r="CK123" s="1098"/>
      <c r="CL123" s="1099"/>
      <c r="CM123" s="1099"/>
      <c r="CN123" s="1099"/>
      <c r="CO123" s="1100"/>
      <c r="CP123" s="1108" t="s">
        <v>474</v>
      </c>
      <c r="CQ123" s="1109"/>
      <c r="CR123" s="1109"/>
      <c r="CS123" s="1109"/>
      <c r="CT123" s="1109"/>
      <c r="CU123" s="1109"/>
      <c r="CV123" s="1109"/>
      <c r="CW123" s="1109"/>
      <c r="CX123" s="1109"/>
      <c r="CY123" s="1109"/>
      <c r="CZ123" s="1109"/>
      <c r="DA123" s="1109"/>
      <c r="DB123" s="1109"/>
      <c r="DC123" s="1109"/>
      <c r="DD123" s="1109"/>
      <c r="DE123" s="1109"/>
      <c r="DF123" s="1110"/>
      <c r="DG123" s="1046" t="s">
        <v>129</v>
      </c>
      <c r="DH123" s="1047"/>
      <c r="DI123" s="1047"/>
      <c r="DJ123" s="1047"/>
      <c r="DK123" s="1048"/>
      <c r="DL123" s="1049" t="s">
        <v>129</v>
      </c>
      <c r="DM123" s="1047"/>
      <c r="DN123" s="1047"/>
      <c r="DO123" s="1047"/>
      <c r="DP123" s="1048"/>
      <c r="DQ123" s="1049" t="s">
        <v>129</v>
      </c>
      <c r="DR123" s="1047"/>
      <c r="DS123" s="1047"/>
      <c r="DT123" s="1047"/>
      <c r="DU123" s="1048"/>
      <c r="DV123" s="1050" t="s">
        <v>129</v>
      </c>
      <c r="DW123" s="1051"/>
      <c r="DX123" s="1051"/>
      <c r="DY123" s="1051"/>
      <c r="DZ123" s="1052"/>
    </row>
    <row r="124" spans="1:130" s="246" customFormat="1" ht="26.25" customHeight="1" thickBot="1" x14ac:dyDescent="0.2">
      <c r="A124" s="1147"/>
      <c r="B124" s="1034"/>
      <c r="C124" s="1004" t="s">
        <v>459</v>
      </c>
      <c r="D124" s="1005"/>
      <c r="E124" s="1005"/>
      <c r="F124" s="1005"/>
      <c r="G124" s="1005"/>
      <c r="H124" s="1005"/>
      <c r="I124" s="1005"/>
      <c r="J124" s="1005"/>
      <c r="K124" s="1005"/>
      <c r="L124" s="1005"/>
      <c r="M124" s="1005"/>
      <c r="N124" s="1005"/>
      <c r="O124" s="1005"/>
      <c r="P124" s="1005"/>
      <c r="Q124" s="1005"/>
      <c r="R124" s="1005"/>
      <c r="S124" s="1005"/>
      <c r="T124" s="1005"/>
      <c r="U124" s="1005"/>
      <c r="V124" s="1005"/>
      <c r="W124" s="1005"/>
      <c r="X124" s="1005"/>
      <c r="Y124" s="1005"/>
      <c r="Z124" s="1006"/>
      <c r="AA124" s="1046" t="s">
        <v>129</v>
      </c>
      <c r="AB124" s="1047"/>
      <c r="AC124" s="1047"/>
      <c r="AD124" s="1047"/>
      <c r="AE124" s="1048"/>
      <c r="AF124" s="1049" t="s">
        <v>129</v>
      </c>
      <c r="AG124" s="1047"/>
      <c r="AH124" s="1047"/>
      <c r="AI124" s="1047"/>
      <c r="AJ124" s="1048"/>
      <c r="AK124" s="1049" t="s">
        <v>129</v>
      </c>
      <c r="AL124" s="1047"/>
      <c r="AM124" s="1047"/>
      <c r="AN124" s="1047"/>
      <c r="AO124" s="1048"/>
      <c r="AP124" s="1050" t="s">
        <v>129</v>
      </c>
      <c r="AQ124" s="1051"/>
      <c r="AR124" s="1051"/>
      <c r="AS124" s="1051"/>
      <c r="AT124" s="1052"/>
      <c r="AU124" s="1149" t="s">
        <v>475</v>
      </c>
      <c r="AV124" s="1150"/>
      <c r="AW124" s="1150"/>
      <c r="AX124" s="1150"/>
      <c r="AY124" s="1150"/>
      <c r="AZ124" s="1150"/>
      <c r="BA124" s="1150"/>
      <c r="BB124" s="1150"/>
      <c r="BC124" s="1150"/>
      <c r="BD124" s="1150"/>
      <c r="BE124" s="1150"/>
      <c r="BF124" s="1150"/>
      <c r="BG124" s="1150"/>
      <c r="BH124" s="1150"/>
      <c r="BI124" s="1150"/>
      <c r="BJ124" s="1150"/>
      <c r="BK124" s="1150"/>
      <c r="BL124" s="1150"/>
      <c r="BM124" s="1150"/>
      <c r="BN124" s="1150"/>
      <c r="BO124" s="1150"/>
      <c r="BP124" s="1151"/>
      <c r="BQ124" s="1152">
        <v>55.7</v>
      </c>
      <c r="BR124" s="1116"/>
      <c r="BS124" s="1116"/>
      <c r="BT124" s="1116"/>
      <c r="BU124" s="1116"/>
      <c r="BV124" s="1116">
        <v>30.5</v>
      </c>
      <c r="BW124" s="1116"/>
      <c r="BX124" s="1116"/>
      <c r="BY124" s="1116"/>
      <c r="BZ124" s="1116"/>
      <c r="CA124" s="1116">
        <v>28.4</v>
      </c>
      <c r="CB124" s="1116"/>
      <c r="CC124" s="1116"/>
      <c r="CD124" s="1116"/>
      <c r="CE124" s="1116"/>
      <c r="CF124" s="1117"/>
      <c r="CG124" s="1118"/>
      <c r="CH124" s="1118"/>
      <c r="CI124" s="1118"/>
      <c r="CJ124" s="1119"/>
      <c r="CK124" s="1101"/>
      <c r="CL124" s="1101"/>
      <c r="CM124" s="1101"/>
      <c r="CN124" s="1101"/>
      <c r="CO124" s="1102"/>
      <c r="CP124" s="1108" t="s">
        <v>476</v>
      </c>
      <c r="CQ124" s="1109"/>
      <c r="CR124" s="1109"/>
      <c r="CS124" s="1109"/>
      <c r="CT124" s="1109"/>
      <c r="CU124" s="1109"/>
      <c r="CV124" s="1109"/>
      <c r="CW124" s="1109"/>
      <c r="CX124" s="1109"/>
      <c r="CY124" s="1109"/>
      <c r="CZ124" s="1109"/>
      <c r="DA124" s="1109"/>
      <c r="DB124" s="1109"/>
      <c r="DC124" s="1109"/>
      <c r="DD124" s="1109"/>
      <c r="DE124" s="1109"/>
      <c r="DF124" s="1110"/>
      <c r="DG124" s="1093" t="s">
        <v>129</v>
      </c>
      <c r="DH124" s="1072"/>
      <c r="DI124" s="1072"/>
      <c r="DJ124" s="1072"/>
      <c r="DK124" s="1073"/>
      <c r="DL124" s="1071" t="s">
        <v>129</v>
      </c>
      <c r="DM124" s="1072"/>
      <c r="DN124" s="1072"/>
      <c r="DO124" s="1072"/>
      <c r="DP124" s="1073"/>
      <c r="DQ124" s="1071" t="s">
        <v>129</v>
      </c>
      <c r="DR124" s="1072"/>
      <c r="DS124" s="1072"/>
      <c r="DT124" s="1072"/>
      <c r="DU124" s="1073"/>
      <c r="DV124" s="1074" t="s">
        <v>450</v>
      </c>
      <c r="DW124" s="1075"/>
      <c r="DX124" s="1075"/>
      <c r="DY124" s="1075"/>
      <c r="DZ124" s="1076"/>
    </row>
    <row r="125" spans="1:130" s="246" customFormat="1" ht="26.25" customHeight="1" x14ac:dyDescent="0.15">
      <c r="A125" s="1147"/>
      <c r="B125" s="1034"/>
      <c r="C125" s="1004" t="s">
        <v>461</v>
      </c>
      <c r="D125" s="1005"/>
      <c r="E125" s="1005"/>
      <c r="F125" s="1005"/>
      <c r="G125" s="1005"/>
      <c r="H125" s="1005"/>
      <c r="I125" s="1005"/>
      <c r="J125" s="1005"/>
      <c r="K125" s="1005"/>
      <c r="L125" s="1005"/>
      <c r="M125" s="1005"/>
      <c r="N125" s="1005"/>
      <c r="O125" s="1005"/>
      <c r="P125" s="1005"/>
      <c r="Q125" s="1005"/>
      <c r="R125" s="1005"/>
      <c r="S125" s="1005"/>
      <c r="T125" s="1005"/>
      <c r="U125" s="1005"/>
      <c r="V125" s="1005"/>
      <c r="W125" s="1005"/>
      <c r="X125" s="1005"/>
      <c r="Y125" s="1005"/>
      <c r="Z125" s="1006"/>
      <c r="AA125" s="1046" t="s">
        <v>129</v>
      </c>
      <c r="AB125" s="1047"/>
      <c r="AC125" s="1047"/>
      <c r="AD125" s="1047"/>
      <c r="AE125" s="1048"/>
      <c r="AF125" s="1049" t="s">
        <v>129</v>
      </c>
      <c r="AG125" s="1047"/>
      <c r="AH125" s="1047"/>
      <c r="AI125" s="1047"/>
      <c r="AJ125" s="1048"/>
      <c r="AK125" s="1049" t="s">
        <v>129</v>
      </c>
      <c r="AL125" s="1047"/>
      <c r="AM125" s="1047"/>
      <c r="AN125" s="1047"/>
      <c r="AO125" s="1048"/>
      <c r="AP125" s="1050" t="s">
        <v>129</v>
      </c>
      <c r="AQ125" s="1051"/>
      <c r="AR125" s="1051"/>
      <c r="AS125" s="1051"/>
      <c r="AT125" s="1052"/>
      <c r="AU125" s="278"/>
      <c r="AV125" s="279"/>
      <c r="AW125" s="279"/>
      <c r="AX125" s="279"/>
      <c r="AY125" s="279"/>
      <c r="AZ125" s="279"/>
      <c r="BA125" s="279"/>
      <c r="BB125" s="279"/>
      <c r="BC125" s="279"/>
      <c r="BD125" s="279"/>
      <c r="BE125" s="279"/>
      <c r="BF125" s="279"/>
      <c r="BG125" s="279"/>
      <c r="BH125" s="279"/>
      <c r="BI125" s="279"/>
      <c r="BJ125" s="279"/>
      <c r="BK125" s="279"/>
      <c r="BL125" s="279"/>
      <c r="BM125" s="279"/>
      <c r="BN125" s="279"/>
      <c r="BO125" s="279"/>
      <c r="BP125" s="279"/>
      <c r="BQ125" s="280"/>
      <c r="BR125" s="280"/>
      <c r="BS125" s="280"/>
      <c r="BT125" s="280"/>
      <c r="BU125" s="280"/>
      <c r="BV125" s="280"/>
      <c r="BW125" s="280"/>
      <c r="BX125" s="280"/>
      <c r="BY125" s="280"/>
      <c r="BZ125" s="280"/>
      <c r="CA125" s="280"/>
      <c r="CB125" s="280"/>
      <c r="CC125" s="280"/>
      <c r="CD125" s="280"/>
      <c r="CE125" s="280"/>
      <c r="CF125" s="280"/>
      <c r="CG125" s="280"/>
      <c r="CH125" s="280"/>
      <c r="CI125" s="280"/>
      <c r="CJ125" s="281"/>
      <c r="CK125" s="1111" t="s">
        <v>477</v>
      </c>
      <c r="CL125" s="1096"/>
      <c r="CM125" s="1096"/>
      <c r="CN125" s="1096"/>
      <c r="CO125" s="1097"/>
      <c r="CP125" s="1028" t="s">
        <v>478</v>
      </c>
      <c r="CQ125" s="977"/>
      <c r="CR125" s="977"/>
      <c r="CS125" s="977"/>
      <c r="CT125" s="977"/>
      <c r="CU125" s="977"/>
      <c r="CV125" s="977"/>
      <c r="CW125" s="977"/>
      <c r="CX125" s="977"/>
      <c r="CY125" s="977"/>
      <c r="CZ125" s="977"/>
      <c r="DA125" s="977"/>
      <c r="DB125" s="977"/>
      <c r="DC125" s="977"/>
      <c r="DD125" s="977"/>
      <c r="DE125" s="977"/>
      <c r="DF125" s="978"/>
      <c r="DG125" s="1014" t="s">
        <v>129</v>
      </c>
      <c r="DH125" s="1015"/>
      <c r="DI125" s="1015"/>
      <c r="DJ125" s="1015"/>
      <c r="DK125" s="1015"/>
      <c r="DL125" s="1015" t="s">
        <v>129</v>
      </c>
      <c r="DM125" s="1015"/>
      <c r="DN125" s="1015"/>
      <c r="DO125" s="1015"/>
      <c r="DP125" s="1015"/>
      <c r="DQ125" s="1015" t="s">
        <v>435</v>
      </c>
      <c r="DR125" s="1015"/>
      <c r="DS125" s="1015"/>
      <c r="DT125" s="1015"/>
      <c r="DU125" s="1015"/>
      <c r="DV125" s="1016" t="s">
        <v>129</v>
      </c>
      <c r="DW125" s="1016"/>
      <c r="DX125" s="1016"/>
      <c r="DY125" s="1016"/>
      <c r="DZ125" s="1017"/>
    </row>
    <row r="126" spans="1:130" s="246" customFormat="1" ht="26.25" customHeight="1" thickBot="1" x14ac:dyDescent="0.2">
      <c r="A126" s="1147"/>
      <c r="B126" s="1034"/>
      <c r="C126" s="1004" t="s">
        <v>463</v>
      </c>
      <c r="D126" s="1005"/>
      <c r="E126" s="1005"/>
      <c r="F126" s="1005"/>
      <c r="G126" s="1005"/>
      <c r="H126" s="1005"/>
      <c r="I126" s="1005"/>
      <c r="J126" s="1005"/>
      <c r="K126" s="1005"/>
      <c r="L126" s="1005"/>
      <c r="M126" s="1005"/>
      <c r="N126" s="1005"/>
      <c r="O126" s="1005"/>
      <c r="P126" s="1005"/>
      <c r="Q126" s="1005"/>
      <c r="R126" s="1005"/>
      <c r="S126" s="1005"/>
      <c r="T126" s="1005"/>
      <c r="U126" s="1005"/>
      <c r="V126" s="1005"/>
      <c r="W126" s="1005"/>
      <c r="X126" s="1005"/>
      <c r="Y126" s="1005"/>
      <c r="Z126" s="1006"/>
      <c r="AA126" s="1046">
        <v>3381</v>
      </c>
      <c r="AB126" s="1047"/>
      <c r="AC126" s="1047"/>
      <c r="AD126" s="1047"/>
      <c r="AE126" s="1048"/>
      <c r="AF126" s="1049">
        <v>3381</v>
      </c>
      <c r="AG126" s="1047"/>
      <c r="AH126" s="1047"/>
      <c r="AI126" s="1047"/>
      <c r="AJ126" s="1048"/>
      <c r="AK126" s="1049">
        <v>20464</v>
      </c>
      <c r="AL126" s="1047"/>
      <c r="AM126" s="1047"/>
      <c r="AN126" s="1047"/>
      <c r="AO126" s="1048"/>
      <c r="AP126" s="1050">
        <v>0.6</v>
      </c>
      <c r="AQ126" s="1051"/>
      <c r="AR126" s="1051"/>
      <c r="AS126" s="1051"/>
      <c r="AT126" s="1052"/>
      <c r="AU126" s="282"/>
      <c r="AV126" s="282"/>
      <c r="AW126" s="282"/>
      <c r="AX126" s="282"/>
      <c r="AY126" s="282"/>
      <c r="AZ126" s="282"/>
      <c r="BA126" s="282"/>
      <c r="BB126" s="282"/>
      <c r="BC126" s="282"/>
      <c r="BD126" s="282"/>
      <c r="BE126" s="282"/>
      <c r="BF126" s="282"/>
      <c r="BG126" s="282"/>
      <c r="BH126" s="282"/>
      <c r="BI126" s="282"/>
      <c r="BJ126" s="282"/>
      <c r="BK126" s="282"/>
      <c r="BL126" s="282"/>
      <c r="BM126" s="282"/>
      <c r="BN126" s="282"/>
      <c r="BO126" s="282"/>
      <c r="BP126" s="282"/>
      <c r="BQ126" s="282"/>
      <c r="BR126" s="282"/>
      <c r="BS126" s="282"/>
      <c r="BT126" s="282"/>
      <c r="BU126" s="282"/>
      <c r="BV126" s="282"/>
      <c r="BW126" s="282"/>
      <c r="BX126" s="282"/>
      <c r="BY126" s="282"/>
      <c r="BZ126" s="282"/>
      <c r="CA126" s="282"/>
      <c r="CB126" s="282"/>
      <c r="CC126" s="282"/>
      <c r="CD126" s="283"/>
      <c r="CE126" s="283"/>
      <c r="CF126" s="283"/>
      <c r="CG126" s="280"/>
      <c r="CH126" s="280"/>
      <c r="CI126" s="280"/>
      <c r="CJ126" s="281"/>
      <c r="CK126" s="1112"/>
      <c r="CL126" s="1099"/>
      <c r="CM126" s="1099"/>
      <c r="CN126" s="1099"/>
      <c r="CO126" s="1100"/>
      <c r="CP126" s="1037" t="s">
        <v>479</v>
      </c>
      <c r="CQ126" s="1038"/>
      <c r="CR126" s="1038"/>
      <c r="CS126" s="1038"/>
      <c r="CT126" s="1038"/>
      <c r="CU126" s="1038"/>
      <c r="CV126" s="1038"/>
      <c r="CW126" s="1038"/>
      <c r="CX126" s="1038"/>
      <c r="CY126" s="1038"/>
      <c r="CZ126" s="1038"/>
      <c r="DA126" s="1038"/>
      <c r="DB126" s="1038"/>
      <c r="DC126" s="1038"/>
      <c r="DD126" s="1038"/>
      <c r="DE126" s="1038"/>
      <c r="DF126" s="1039"/>
      <c r="DG126" s="1007" t="s">
        <v>129</v>
      </c>
      <c r="DH126" s="1008"/>
      <c r="DI126" s="1008"/>
      <c r="DJ126" s="1008"/>
      <c r="DK126" s="1008"/>
      <c r="DL126" s="1008" t="s">
        <v>129</v>
      </c>
      <c r="DM126" s="1008"/>
      <c r="DN126" s="1008"/>
      <c r="DO126" s="1008"/>
      <c r="DP126" s="1008"/>
      <c r="DQ126" s="1008" t="s">
        <v>129</v>
      </c>
      <c r="DR126" s="1008"/>
      <c r="DS126" s="1008"/>
      <c r="DT126" s="1008"/>
      <c r="DU126" s="1008"/>
      <c r="DV126" s="1009" t="s">
        <v>129</v>
      </c>
      <c r="DW126" s="1009"/>
      <c r="DX126" s="1009"/>
      <c r="DY126" s="1009"/>
      <c r="DZ126" s="1010"/>
    </row>
    <row r="127" spans="1:130" s="246" customFormat="1" ht="26.25" customHeight="1" x14ac:dyDescent="0.15">
      <c r="A127" s="1148"/>
      <c r="B127" s="1036"/>
      <c r="C127" s="1090" t="s">
        <v>480</v>
      </c>
      <c r="D127" s="1091"/>
      <c r="E127" s="1091"/>
      <c r="F127" s="1091"/>
      <c r="G127" s="1091"/>
      <c r="H127" s="1091"/>
      <c r="I127" s="1091"/>
      <c r="J127" s="1091"/>
      <c r="K127" s="1091"/>
      <c r="L127" s="1091"/>
      <c r="M127" s="1091"/>
      <c r="N127" s="1091"/>
      <c r="O127" s="1091"/>
      <c r="P127" s="1091"/>
      <c r="Q127" s="1091"/>
      <c r="R127" s="1091"/>
      <c r="S127" s="1091"/>
      <c r="T127" s="1091"/>
      <c r="U127" s="1091"/>
      <c r="V127" s="1091"/>
      <c r="W127" s="1091"/>
      <c r="X127" s="1091"/>
      <c r="Y127" s="1091"/>
      <c r="Z127" s="1092"/>
      <c r="AA127" s="1046" t="s">
        <v>129</v>
      </c>
      <c r="AB127" s="1047"/>
      <c r="AC127" s="1047"/>
      <c r="AD127" s="1047"/>
      <c r="AE127" s="1048"/>
      <c r="AF127" s="1049" t="s">
        <v>129</v>
      </c>
      <c r="AG127" s="1047"/>
      <c r="AH127" s="1047"/>
      <c r="AI127" s="1047"/>
      <c r="AJ127" s="1048"/>
      <c r="AK127" s="1049" t="s">
        <v>129</v>
      </c>
      <c r="AL127" s="1047"/>
      <c r="AM127" s="1047"/>
      <c r="AN127" s="1047"/>
      <c r="AO127" s="1048"/>
      <c r="AP127" s="1050" t="s">
        <v>129</v>
      </c>
      <c r="AQ127" s="1051"/>
      <c r="AR127" s="1051"/>
      <c r="AS127" s="1051"/>
      <c r="AT127" s="1052"/>
      <c r="AU127" s="282"/>
      <c r="AV127" s="282"/>
      <c r="AW127" s="282"/>
      <c r="AX127" s="1120" t="s">
        <v>481</v>
      </c>
      <c r="AY127" s="1121"/>
      <c r="AZ127" s="1121"/>
      <c r="BA127" s="1121"/>
      <c r="BB127" s="1121"/>
      <c r="BC127" s="1121"/>
      <c r="BD127" s="1121"/>
      <c r="BE127" s="1122"/>
      <c r="BF127" s="1123" t="s">
        <v>482</v>
      </c>
      <c r="BG127" s="1121"/>
      <c r="BH127" s="1121"/>
      <c r="BI127" s="1121"/>
      <c r="BJ127" s="1121"/>
      <c r="BK127" s="1121"/>
      <c r="BL127" s="1122"/>
      <c r="BM127" s="1123" t="s">
        <v>483</v>
      </c>
      <c r="BN127" s="1121"/>
      <c r="BO127" s="1121"/>
      <c r="BP127" s="1121"/>
      <c r="BQ127" s="1121"/>
      <c r="BR127" s="1121"/>
      <c r="BS127" s="1122"/>
      <c r="BT127" s="1123" t="s">
        <v>484</v>
      </c>
      <c r="BU127" s="1121"/>
      <c r="BV127" s="1121"/>
      <c r="BW127" s="1121"/>
      <c r="BX127" s="1121"/>
      <c r="BY127" s="1121"/>
      <c r="BZ127" s="1145"/>
      <c r="CA127" s="282"/>
      <c r="CB127" s="282"/>
      <c r="CC127" s="282"/>
      <c r="CD127" s="283"/>
      <c r="CE127" s="283"/>
      <c r="CF127" s="283"/>
      <c r="CG127" s="280"/>
      <c r="CH127" s="280"/>
      <c r="CI127" s="280"/>
      <c r="CJ127" s="281"/>
      <c r="CK127" s="1112"/>
      <c r="CL127" s="1099"/>
      <c r="CM127" s="1099"/>
      <c r="CN127" s="1099"/>
      <c r="CO127" s="1100"/>
      <c r="CP127" s="1037" t="s">
        <v>485</v>
      </c>
      <c r="CQ127" s="1038"/>
      <c r="CR127" s="1038"/>
      <c r="CS127" s="1038"/>
      <c r="CT127" s="1038"/>
      <c r="CU127" s="1038"/>
      <c r="CV127" s="1038"/>
      <c r="CW127" s="1038"/>
      <c r="CX127" s="1038"/>
      <c r="CY127" s="1038"/>
      <c r="CZ127" s="1038"/>
      <c r="DA127" s="1038"/>
      <c r="DB127" s="1038"/>
      <c r="DC127" s="1038"/>
      <c r="DD127" s="1038"/>
      <c r="DE127" s="1038"/>
      <c r="DF127" s="1039"/>
      <c r="DG127" s="1007" t="s">
        <v>129</v>
      </c>
      <c r="DH127" s="1008"/>
      <c r="DI127" s="1008"/>
      <c r="DJ127" s="1008"/>
      <c r="DK127" s="1008"/>
      <c r="DL127" s="1008" t="s">
        <v>129</v>
      </c>
      <c r="DM127" s="1008"/>
      <c r="DN127" s="1008"/>
      <c r="DO127" s="1008"/>
      <c r="DP127" s="1008"/>
      <c r="DQ127" s="1008" t="s">
        <v>129</v>
      </c>
      <c r="DR127" s="1008"/>
      <c r="DS127" s="1008"/>
      <c r="DT127" s="1008"/>
      <c r="DU127" s="1008"/>
      <c r="DV127" s="1009" t="s">
        <v>129</v>
      </c>
      <c r="DW127" s="1009"/>
      <c r="DX127" s="1009"/>
      <c r="DY127" s="1009"/>
      <c r="DZ127" s="1010"/>
    </row>
    <row r="128" spans="1:130" s="246" customFormat="1" ht="26.25" customHeight="1" thickBot="1" x14ac:dyDescent="0.2">
      <c r="A128" s="1131" t="s">
        <v>486</v>
      </c>
      <c r="B128" s="1132"/>
      <c r="C128" s="1132"/>
      <c r="D128" s="1132"/>
      <c r="E128" s="1132"/>
      <c r="F128" s="1132"/>
      <c r="G128" s="1132"/>
      <c r="H128" s="1132"/>
      <c r="I128" s="1132"/>
      <c r="J128" s="1132"/>
      <c r="K128" s="1132"/>
      <c r="L128" s="1132"/>
      <c r="M128" s="1132"/>
      <c r="N128" s="1132"/>
      <c r="O128" s="1132"/>
      <c r="P128" s="1132"/>
      <c r="Q128" s="1132"/>
      <c r="R128" s="1132"/>
      <c r="S128" s="1132"/>
      <c r="T128" s="1132"/>
      <c r="U128" s="1132"/>
      <c r="V128" s="1132"/>
      <c r="W128" s="1133" t="s">
        <v>487</v>
      </c>
      <c r="X128" s="1133"/>
      <c r="Y128" s="1133"/>
      <c r="Z128" s="1134"/>
      <c r="AA128" s="1135" t="s">
        <v>129</v>
      </c>
      <c r="AB128" s="1136"/>
      <c r="AC128" s="1136"/>
      <c r="AD128" s="1136"/>
      <c r="AE128" s="1137"/>
      <c r="AF128" s="1138" t="s">
        <v>129</v>
      </c>
      <c r="AG128" s="1136"/>
      <c r="AH128" s="1136"/>
      <c r="AI128" s="1136"/>
      <c r="AJ128" s="1137"/>
      <c r="AK128" s="1138" t="s">
        <v>129</v>
      </c>
      <c r="AL128" s="1136"/>
      <c r="AM128" s="1136"/>
      <c r="AN128" s="1136"/>
      <c r="AO128" s="1137"/>
      <c r="AP128" s="1139"/>
      <c r="AQ128" s="1140"/>
      <c r="AR128" s="1140"/>
      <c r="AS128" s="1140"/>
      <c r="AT128" s="1141"/>
      <c r="AU128" s="282"/>
      <c r="AV128" s="282"/>
      <c r="AW128" s="282"/>
      <c r="AX128" s="976" t="s">
        <v>488</v>
      </c>
      <c r="AY128" s="977"/>
      <c r="AZ128" s="977"/>
      <c r="BA128" s="977"/>
      <c r="BB128" s="977"/>
      <c r="BC128" s="977"/>
      <c r="BD128" s="977"/>
      <c r="BE128" s="978"/>
      <c r="BF128" s="1142" t="s">
        <v>129</v>
      </c>
      <c r="BG128" s="1143"/>
      <c r="BH128" s="1143"/>
      <c r="BI128" s="1143"/>
      <c r="BJ128" s="1143"/>
      <c r="BK128" s="1143"/>
      <c r="BL128" s="1144"/>
      <c r="BM128" s="1142">
        <v>15</v>
      </c>
      <c r="BN128" s="1143"/>
      <c r="BO128" s="1143"/>
      <c r="BP128" s="1143"/>
      <c r="BQ128" s="1143"/>
      <c r="BR128" s="1143"/>
      <c r="BS128" s="1144"/>
      <c r="BT128" s="1142">
        <v>20</v>
      </c>
      <c r="BU128" s="1143"/>
      <c r="BV128" s="1143"/>
      <c r="BW128" s="1143"/>
      <c r="BX128" s="1143"/>
      <c r="BY128" s="1143"/>
      <c r="BZ128" s="1167"/>
      <c r="CA128" s="283"/>
      <c r="CB128" s="283"/>
      <c r="CC128" s="283"/>
      <c r="CD128" s="283"/>
      <c r="CE128" s="283"/>
      <c r="CF128" s="283"/>
      <c r="CG128" s="280"/>
      <c r="CH128" s="280"/>
      <c r="CI128" s="280"/>
      <c r="CJ128" s="281"/>
      <c r="CK128" s="1113"/>
      <c r="CL128" s="1114"/>
      <c r="CM128" s="1114"/>
      <c r="CN128" s="1114"/>
      <c r="CO128" s="1115"/>
      <c r="CP128" s="1124" t="s">
        <v>489</v>
      </c>
      <c r="CQ128" s="1125"/>
      <c r="CR128" s="1125"/>
      <c r="CS128" s="1125"/>
      <c r="CT128" s="1125"/>
      <c r="CU128" s="1125"/>
      <c r="CV128" s="1125"/>
      <c r="CW128" s="1125"/>
      <c r="CX128" s="1125"/>
      <c r="CY128" s="1125"/>
      <c r="CZ128" s="1125"/>
      <c r="DA128" s="1125"/>
      <c r="DB128" s="1125"/>
      <c r="DC128" s="1125"/>
      <c r="DD128" s="1125"/>
      <c r="DE128" s="1125"/>
      <c r="DF128" s="1126"/>
      <c r="DG128" s="1127" t="s">
        <v>129</v>
      </c>
      <c r="DH128" s="1128"/>
      <c r="DI128" s="1128"/>
      <c r="DJ128" s="1128"/>
      <c r="DK128" s="1128"/>
      <c r="DL128" s="1128" t="s">
        <v>129</v>
      </c>
      <c r="DM128" s="1128"/>
      <c r="DN128" s="1128"/>
      <c r="DO128" s="1128"/>
      <c r="DP128" s="1128"/>
      <c r="DQ128" s="1128" t="s">
        <v>129</v>
      </c>
      <c r="DR128" s="1128"/>
      <c r="DS128" s="1128"/>
      <c r="DT128" s="1128"/>
      <c r="DU128" s="1128"/>
      <c r="DV128" s="1129" t="s">
        <v>129</v>
      </c>
      <c r="DW128" s="1129"/>
      <c r="DX128" s="1129"/>
      <c r="DY128" s="1129"/>
      <c r="DZ128" s="1130"/>
    </row>
    <row r="129" spans="1:131" s="246" customFormat="1" ht="26.25" customHeight="1" x14ac:dyDescent="0.15">
      <c r="A129" s="1018" t="s">
        <v>107</v>
      </c>
      <c r="B129" s="1019"/>
      <c r="C129" s="1019"/>
      <c r="D129" s="1019"/>
      <c r="E129" s="1019"/>
      <c r="F129" s="1019"/>
      <c r="G129" s="1019"/>
      <c r="H129" s="1019"/>
      <c r="I129" s="1019"/>
      <c r="J129" s="1019"/>
      <c r="K129" s="1019"/>
      <c r="L129" s="1019"/>
      <c r="M129" s="1019"/>
      <c r="N129" s="1019"/>
      <c r="O129" s="1019"/>
      <c r="P129" s="1019"/>
      <c r="Q129" s="1019"/>
      <c r="R129" s="1019"/>
      <c r="S129" s="1019"/>
      <c r="T129" s="1019"/>
      <c r="U129" s="1019"/>
      <c r="V129" s="1019"/>
      <c r="W129" s="1161" t="s">
        <v>490</v>
      </c>
      <c r="X129" s="1162"/>
      <c r="Y129" s="1162"/>
      <c r="Z129" s="1163"/>
      <c r="AA129" s="1046">
        <v>3608623</v>
      </c>
      <c r="AB129" s="1047"/>
      <c r="AC129" s="1047"/>
      <c r="AD129" s="1047"/>
      <c r="AE129" s="1048"/>
      <c r="AF129" s="1049">
        <v>3667916</v>
      </c>
      <c r="AG129" s="1047"/>
      <c r="AH129" s="1047"/>
      <c r="AI129" s="1047"/>
      <c r="AJ129" s="1048"/>
      <c r="AK129" s="1049">
        <v>3861784</v>
      </c>
      <c r="AL129" s="1047"/>
      <c r="AM129" s="1047"/>
      <c r="AN129" s="1047"/>
      <c r="AO129" s="1048"/>
      <c r="AP129" s="1164"/>
      <c r="AQ129" s="1165"/>
      <c r="AR129" s="1165"/>
      <c r="AS129" s="1165"/>
      <c r="AT129" s="1166"/>
      <c r="AU129" s="284"/>
      <c r="AV129" s="284"/>
      <c r="AW129" s="284"/>
      <c r="AX129" s="1155" t="s">
        <v>491</v>
      </c>
      <c r="AY129" s="1038"/>
      <c r="AZ129" s="1038"/>
      <c r="BA129" s="1038"/>
      <c r="BB129" s="1038"/>
      <c r="BC129" s="1038"/>
      <c r="BD129" s="1038"/>
      <c r="BE129" s="1039"/>
      <c r="BF129" s="1156" t="s">
        <v>129</v>
      </c>
      <c r="BG129" s="1157"/>
      <c r="BH129" s="1157"/>
      <c r="BI129" s="1157"/>
      <c r="BJ129" s="1157"/>
      <c r="BK129" s="1157"/>
      <c r="BL129" s="1158"/>
      <c r="BM129" s="1156">
        <v>20</v>
      </c>
      <c r="BN129" s="1157"/>
      <c r="BO129" s="1157"/>
      <c r="BP129" s="1157"/>
      <c r="BQ129" s="1157"/>
      <c r="BR129" s="1157"/>
      <c r="BS129" s="1158"/>
      <c r="BT129" s="1156">
        <v>30</v>
      </c>
      <c r="BU129" s="1159"/>
      <c r="BV129" s="1159"/>
      <c r="BW129" s="1159"/>
      <c r="BX129" s="1159"/>
      <c r="BY129" s="1159"/>
      <c r="BZ129" s="1160"/>
      <c r="CA129" s="285"/>
      <c r="CB129" s="285"/>
      <c r="CC129" s="285"/>
      <c r="CD129" s="285"/>
      <c r="CE129" s="285"/>
      <c r="CF129" s="285"/>
      <c r="CG129" s="285"/>
      <c r="CH129" s="285"/>
      <c r="CI129" s="285"/>
      <c r="CJ129" s="285"/>
      <c r="CK129" s="285"/>
      <c r="CL129" s="285"/>
      <c r="CM129" s="285"/>
      <c r="CN129" s="285"/>
      <c r="CO129" s="285"/>
      <c r="CP129" s="285"/>
      <c r="CQ129" s="285"/>
      <c r="CR129" s="285"/>
      <c r="CS129" s="285"/>
      <c r="CT129" s="285"/>
      <c r="CU129" s="285"/>
      <c r="CV129" s="285"/>
      <c r="CW129" s="285"/>
      <c r="CX129" s="285"/>
      <c r="CY129" s="285"/>
      <c r="CZ129" s="285"/>
      <c r="DA129" s="285"/>
      <c r="DB129" s="285"/>
      <c r="DC129" s="285"/>
      <c r="DD129" s="285"/>
      <c r="DE129" s="285"/>
      <c r="DF129" s="285"/>
      <c r="DG129" s="285"/>
      <c r="DH129" s="285"/>
      <c r="DI129" s="285"/>
      <c r="DJ129" s="285"/>
      <c r="DK129" s="285"/>
      <c r="DL129" s="285"/>
      <c r="DM129" s="285"/>
      <c r="DN129" s="285"/>
      <c r="DO129" s="285"/>
      <c r="DP129" s="253"/>
      <c r="DQ129" s="253"/>
      <c r="DR129" s="253"/>
      <c r="DS129" s="253"/>
      <c r="DT129" s="253"/>
      <c r="DU129" s="253"/>
      <c r="DV129" s="253"/>
      <c r="DW129" s="253"/>
      <c r="DX129" s="253"/>
      <c r="DY129" s="253"/>
      <c r="DZ129" s="257"/>
    </row>
    <row r="130" spans="1:131" s="246" customFormat="1" ht="26.25" customHeight="1" x14ac:dyDescent="0.15">
      <c r="A130" s="1018" t="s">
        <v>492</v>
      </c>
      <c r="B130" s="1019"/>
      <c r="C130" s="1019"/>
      <c r="D130" s="1019"/>
      <c r="E130" s="1019"/>
      <c r="F130" s="1019"/>
      <c r="G130" s="1019"/>
      <c r="H130" s="1019"/>
      <c r="I130" s="1019"/>
      <c r="J130" s="1019"/>
      <c r="K130" s="1019"/>
      <c r="L130" s="1019"/>
      <c r="M130" s="1019"/>
      <c r="N130" s="1019"/>
      <c r="O130" s="1019"/>
      <c r="P130" s="1019"/>
      <c r="Q130" s="1019"/>
      <c r="R130" s="1019"/>
      <c r="S130" s="1019"/>
      <c r="T130" s="1019"/>
      <c r="U130" s="1019"/>
      <c r="V130" s="1019"/>
      <c r="W130" s="1161" t="s">
        <v>493</v>
      </c>
      <c r="X130" s="1162"/>
      <c r="Y130" s="1162"/>
      <c r="Z130" s="1163"/>
      <c r="AA130" s="1046">
        <v>424461</v>
      </c>
      <c r="AB130" s="1047"/>
      <c r="AC130" s="1047"/>
      <c r="AD130" s="1047"/>
      <c r="AE130" s="1048"/>
      <c r="AF130" s="1049">
        <v>441165</v>
      </c>
      <c r="AG130" s="1047"/>
      <c r="AH130" s="1047"/>
      <c r="AI130" s="1047"/>
      <c r="AJ130" s="1048"/>
      <c r="AK130" s="1049">
        <v>447335</v>
      </c>
      <c r="AL130" s="1047"/>
      <c r="AM130" s="1047"/>
      <c r="AN130" s="1047"/>
      <c r="AO130" s="1048"/>
      <c r="AP130" s="1164"/>
      <c r="AQ130" s="1165"/>
      <c r="AR130" s="1165"/>
      <c r="AS130" s="1165"/>
      <c r="AT130" s="1166"/>
      <c r="AU130" s="284"/>
      <c r="AV130" s="284"/>
      <c r="AW130" s="284"/>
      <c r="AX130" s="1155" t="s">
        <v>494</v>
      </c>
      <c r="AY130" s="1038"/>
      <c r="AZ130" s="1038"/>
      <c r="BA130" s="1038"/>
      <c r="BB130" s="1038"/>
      <c r="BC130" s="1038"/>
      <c r="BD130" s="1038"/>
      <c r="BE130" s="1039"/>
      <c r="BF130" s="1192">
        <v>6.2</v>
      </c>
      <c r="BG130" s="1193"/>
      <c r="BH130" s="1193"/>
      <c r="BI130" s="1193"/>
      <c r="BJ130" s="1193"/>
      <c r="BK130" s="1193"/>
      <c r="BL130" s="1194"/>
      <c r="BM130" s="1192">
        <v>25</v>
      </c>
      <c r="BN130" s="1193"/>
      <c r="BO130" s="1193"/>
      <c r="BP130" s="1193"/>
      <c r="BQ130" s="1193"/>
      <c r="BR130" s="1193"/>
      <c r="BS130" s="1194"/>
      <c r="BT130" s="1192">
        <v>35</v>
      </c>
      <c r="BU130" s="1195"/>
      <c r="BV130" s="1195"/>
      <c r="BW130" s="1195"/>
      <c r="BX130" s="1195"/>
      <c r="BY130" s="1195"/>
      <c r="BZ130" s="1196"/>
      <c r="CA130" s="285"/>
      <c r="CB130" s="285"/>
      <c r="CC130" s="285"/>
      <c r="CD130" s="285"/>
      <c r="CE130" s="285"/>
      <c r="CF130" s="285"/>
      <c r="CG130" s="285"/>
      <c r="CH130" s="285"/>
      <c r="CI130" s="285"/>
      <c r="CJ130" s="285"/>
      <c r="CK130" s="285"/>
      <c r="CL130" s="285"/>
      <c r="CM130" s="285"/>
      <c r="CN130" s="285"/>
      <c r="CO130" s="285"/>
      <c r="CP130" s="285"/>
      <c r="CQ130" s="285"/>
      <c r="CR130" s="285"/>
      <c r="CS130" s="285"/>
      <c r="CT130" s="285"/>
      <c r="CU130" s="285"/>
      <c r="CV130" s="285"/>
      <c r="CW130" s="285"/>
      <c r="CX130" s="285"/>
      <c r="CY130" s="285"/>
      <c r="CZ130" s="285"/>
      <c r="DA130" s="285"/>
      <c r="DB130" s="285"/>
      <c r="DC130" s="285"/>
      <c r="DD130" s="285"/>
      <c r="DE130" s="285"/>
      <c r="DF130" s="285"/>
      <c r="DG130" s="285"/>
      <c r="DH130" s="285"/>
      <c r="DI130" s="285"/>
      <c r="DJ130" s="285"/>
      <c r="DK130" s="285"/>
      <c r="DL130" s="285"/>
      <c r="DM130" s="285"/>
      <c r="DN130" s="285"/>
      <c r="DO130" s="285"/>
      <c r="DP130" s="253"/>
      <c r="DQ130" s="253"/>
      <c r="DR130" s="253"/>
      <c r="DS130" s="253"/>
      <c r="DT130" s="253"/>
      <c r="DU130" s="253"/>
      <c r="DV130" s="253"/>
      <c r="DW130" s="253"/>
      <c r="DX130" s="253"/>
      <c r="DY130" s="253"/>
      <c r="DZ130" s="257"/>
    </row>
    <row r="131" spans="1:131" s="246" customFormat="1" ht="26.25" customHeight="1" thickBot="1" x14ac:dyDescent="0.2">
      <c r="A131" s="1197"/>
      <c r="B131" s="1198"/>
      <c r="C131" s="1198"/>
      <c r="D131" s="1198"/>
      <c r="E131" s="1198"/>
      <c r="F131" s="1198"/>
      <c r="G131" s="1198"/>
      <c r="H131" s="1198"/>
      <c r="I131" s="1198"/>
      <c r="J131" s="1198"/>
      <c r="K131" s="1198"/>
      <c r="L131" s="1198"/>
      <c r="M131" s="1198"/>
      <c r="N131" s="1198"/>
      <c r="O131" s="1198"/>
      <c r="P131" s="1198"/>
      <c r="Q131" s="1198"/>
      <c r="R131" s="1198"/>
      <c r="S131" s="1198"/>
      <c r="T131" s="1198"/>
      <c r="U131" s="1198"/>
      <c r="V131" s="1198"/>
      <c r="W131" s="1199" t="s">
        <v>495</v>
      </c>
      <c r="X131" s="1200"/>
      <c r="Y131" s="1200"/>
      <c r="Z131" s="1201"/>
      <c r="AA131" s="1093">
        <v>3184162</v>
      </c>
      <c r="AB131" s="1072"/>
      <c r="AC131" s="1072"/>
      <c r="AD131" s="1072"/>
      <c r="AE131" s="1073"/>
      <c r="AF131" s="1071">
        <v>3226751</v>
      </c>
      <c r="AG131" s="1072"/>
      <c r="AH131" s="1072"/>
      <c r="AI131" s="1072"/>
      <c r="AJ131" s="1073"/>
      <c r="AK131" s="1071">
        <v>3414449</v>
      </c>
      <c r="AL131" s="1072"/>
      <c r="AM131" s="1072"/>
      <c r="AN131" s="1072"/>
      <c r="AO131" s="1073"/>
      <c r="AP131" s="1202"/>
      <c r="AQ131" s="1203"/>
      <c r="AR131" s="1203"/>
      <c r="AS131" s="1203"/>
      <c r="AT131" s="1204"/>
      <c r="AU131" s="284"/>
      <c r="AV131" s="284"/>
      <c r="AW131" s="284"/>
      <c r="AX131" s="1174" t="s">
        <v>496</v>
      </c>
      <c r="AY131" s="1125"/>
      <c r="AZ131" s="1125"/>
      <c r="BA131" s="1125"/>
      <c r="BB131" s="1125"/>
      <c r="BC131" s="1125"/>
      <c r="BD131" s="1125"/>
      <c r="BE131" s="1126"/>
      <c r="BF131" s="1175">
        <v>28.4</v>
      </c>
      <c r="BG131" s="1176"/>
      <c r="BH131" s="1176"/>
      <c r="BI131" s="1176"/>
      <c r="BJ131" s="1176"/>
      <c r="BK131" s="1176"/>
      <c r="BL131" s="1177"/>
      <c r="BM131" s="1175">
        <v>350</v>
      </c>
      <c r="BN131" s="1176"/>
      <c r="BO131" s="1176"/>
      <c r="BP131" s="1176"/>
      <c r="BQ131" s="1176"/>
      <c r="BR131" s="1176"/>
      <c r="BS131" s="1177"/>
      <c r="BT131" s="1178"/>
      <c r="BU131" s="1179"/>
      <c r="BV131" s="1179"/>
      <c r="BW131" s="1179"/>
      <c r="BX131" s="1179"/>
      <c r="BY131" s="1179"/>
      <c r="BZ131" s="1180"/>
      <c r="CA131" s="285"/>
      <c r="CB131" s="285"/>
      <c r="CC131" s="285"/>
      <c r="CD131" s="285"/>
      <c r="CE131" s="285"/>
      <c r="CF131" s="285"/>
      <c r="CG131" s="285"/>
      <c r="CH131" s="285"/>
      <c r="CI131" s="285"/>
      <c r="CJ131" s="285"/>
      <c r="CK131" s="285"/>
      <c r="CL131" s="285"/>
      <c r="CM131" s="285"/>
      <c r="CN131" s="285"/>
      <c r="CO131" s="285"/>
      <c r="CP131" s="285"/>
      <c r="CQ131" s="285"/>
      <c r="CR131" s="285"/>
      <c r="CS131" s="285"/>
      <c r="CT131" s="285"/>
      <c r="CU131" s="285"/>
      <c r="CV131" s="285"/>
      <c r="CW131" s="285"/>
      <c r="CX131" s="285"/>
      <c r="CY131" s="285"/>
      <c r="CZ131" s="285"/>
      <c r="DA131" s="285"/>
      <c r="DB131" s="285"/>
      <c r="DC131" s="285"/>
      <c r="DD131" s="285"/>
      <c r="DE131" s="285"/>
      <c r="DF131" s="285"/>
      <c r="DG131" s="285"/>
      <c r="DH131" s="285"/>
      <c r="DI131" s="285"/>
      <c r="DJ131" s="285"/>
      <c r="DK131" s="285"/>
      <c r="DL131" s="285"/>
      <c r="DM131" s="285"/>
      <c r="DN131" s="285"/>
      <c r="DO131" s="285"/>
      <c r="DP131" s="253"/>
      <c r="DQ131" s="253"/>
      <c r="DR131" s="253"/>
      <c r="DS131" s="253"/>
      <c r="DT131" s="253"/>
      <c r="DU131" s="253"/>
      <c r="DV131" s="253"/>
      <c r="DW131" s="253"/>
      <c r="DX131" s="253"/>
      <c r="DY131" s="253"/>
      <c r="DZ131" s="257"/>
    </row>
    <row r="132" spans="1:131" s="246" customFormat="1" ht="26.25" customHeight="1" x14ac:dyDescent="0.15">
      <c r="A132" s="1181" t="s">
        <v>497</v>
      </c>
      <c r="B132" s="1182"/>
      <c r="C132" s="1182"/>
      <c r="D132" s="1182"/>
      <c r="E132" s="1182"/>
      <c r="F132" s="1182"/>
      <c r="G132" s="1182"/>
      <c r="H132" s="1182"/>
      <c r="I132" s="1182"/>
      <c r="J132" s="1182"/>
      <c r="K132" s="1182"/>
      <c r="L132" s="1182"/>
      <c r="M132" s="1182"/>
      <c r="N132" s="1182"/>
      <c r="O132" s="1182"/>
      <c r="P132" s="1182"/>
      <c r="Q132" s="1182"/>
      <c r="R132" s="1182"/>
      <c r="S132" s="1182"/>
      <c r="T132" s="1182"/>
      <c r="U132" s="1182"/>
      <c r="V132" s="1185" t="s">
        <v>498</v>
      </c>
      <c r="W132" s="1185"/>
      <c r="X132" s="1185"/>
      <c r="Y132" s="1185"/>
      <c r="Z132" s="1186"/>
      <c r="AA132" s="1187">
        <v>6.1616839849999998</v>
      </c>
      <c r="AB132" s="1188"/>
      <c r="AC132" s="1188"/>
      <c r="AD132" s="1188"/>
      <c r="AE132" s="1189"/>
      <c r="AF132" s="1190">
        <v>6.3478402889999996</v>
      </c>
      <c r="AG132" s="1188"/>
      <c r="AH132" s="1188"/>
      <c r="AI132" s="1188"/>
      <c r="AJ132" s="1189"/>
      <c r="AK132" s="1190">
        <v>6.3234214360000003</v>
      </c>
      <c r="AL132" s="1188"/>
      <c r="AM132" s="1188"/>
      <c r="AN132" s="1188"/>
      <c r="AO132" s="1189"/>
      <c r="AP132" s="1087"/>
      <c r="AQ132" s="1088"/>
      <c r="AR132" s="1088"/>
      <c r="AS132" s="1088"/>
      <c r="AT132" s="1191"/>
      <c r="AU132" s="286"/>
      <c r="AV132" s="287"/>
      <c r="AW132" s="287"/>
      <c r="AX132" s="253"/>
      <c r="AY132" s="253"/>
      <c r="AZ132" s="253"/>
      <c r="BA132" s="253"/>
      <c r="BB132" s="253"/>
      <c r="BC132" s="253"/>
      <c r="BD132" s="253"/>
      <c r="BE132" s="253"/>
      <c r="BF132" s="253"/>
      <c r="BG132" s="253"/>
      <c r="BH132" s="253"/>
      <c r="BI132" s="253"/>
      <c r="BJ132" s="253"/>
      <c r="BK132" s="253"/>
      <c r="BL132" s="253"/>
      <c r="BM132" s="253"/>
      <c r="BN132" s="253"/>
      <c r="BO132" s="253"/>
      <c r="BP132" s="253"/>
      <c r="BQ132" s="253"/>
      <c r="BR132" s="253"/>
      <c r="BS132" s="254"/>
      <c r="BT132" s="253"/>
      <c r="BU132" s="253"/>
      <c r="BV132" s="253"/>
      <c r="BW132" s="253"/>
      <c r="BX132" s="253"/>
      <c r="BY132" s="253"/>
      <c r="BZ132" s="253"/>
      <c r="CA132" s="285"/>
      <c r="CB132" s="285"/>
      <c r="CC132" s="285"/>
      <c r="CD132" s="285"/>
      <c r="CE132" s="285"/>
      <c r="CF132" s="285"/>
      <c r="CG132" s="285"/>
      <c r="CH132" s="285"/>
      <c r="CI132" s="285"/>
      <c r="CJ132" s="285"/>
      <c r="CK132" s="285"/>
      <c r="CL132" s="285"/>
      <c r="CM132" s="285"/>
      <c r="CN132" s="285"/>
      <c r="CO132" s="285"/>
      <c r="CP132" s="285"/>
      <c r="CQ132" s="285"/>
      <c r="CR132" s="285"/>
      <c r="CS132" s="285"/>
      <c r="CT132" s="285"/>
      <c r="CU132" s="285"/>
      <c r="CV132" s="285"/>
      <c r="CW132" s="285"/>
      <c r="CX132" s="285"/>
      <c r="CY132" s="285"/>
      <c r="CZ132" s="285"/>
      <c r="DA132" s="285"/>
      <c r="DB132" s="285"/>
      <c r="DC132" s="285"/>
      <c r="DD132" s="285"/>
      <c r="DE132" s="285"/>
      <c r="DF132" s="285"/>
      <c r="DG132" s="285"/>
      <c r="DH132" s="285"/>
      <c r="DI132" s="285"/>
      <c r="DJ132" s="285"/>
      <c r="DK132" s="285"/>
      <c r="DL132" s="285"/>
      <c r="DM132" s="285"/>
      <c r="DN132" s="285"/>
      <c r="DO132" s="285"/>
      <c r="DP132" s="257"/>
      <c r="DQ132" s="257"/>
      <c r="DR132" s="257"/>
      <c r="DS132" s="257"/>
      <c r="DT132" s="257"/>
      <c r="DU132" s="257"/>
      <c r="DV132" s="257"/>
      <c r="DW132" s="257"/>
      <c r="DX132" s="257"/>
      <c r="DY132" s="257"/>
      <c r="DZ132" s="257"/>
    </row>
    <row r="133" spans="1:131" s="246" customFormat="1" ht="26.25" customHeight="1" thickBot="1" x14ac:dyDescent="0.2">
      <c r="A133" s="1183"/>
      <c r="B133" s="1184"/>
      <c r="C133" s="1184"/>
      <c r="D133" s="1184"/>
      <c r="E133" s="1184"/>
      <c r="F133" s="1184"/>
      <c r="G133" s="1184"/>
      <c r="H133" s="1184"/>
      <c r="I133" s="1184"/>
      <c r="J133" s="1184"/>
      <c r="K133" s="1184"/>
      <c r="L133" s="1184"/>
      <c r="M133" s="1184"/>
      <c r="N133" s="1184"/>
      <c r="O133" s="1184"/>
      <c r="P133" s="1184"/>
      <c r="Q133" s="1184"/>
      <c r="R133" s="1184"/>
      <c r="S133" s="1184"/>
      <c r="T133" s="1184"/>
      <c r="U133" s="1184"/>
      <c r="V133" s="1168" t="s">
        <v>499</v>
      </c>
      <c r="W133" s="1168"/>
      <c r="X133" s="1168"/>
      <c r="Y133" s="1168"/>
      <c r="Z133" s="1169"/>
      <c r="AA133" s="1170">
        <v>8.1999999999999993</v>
      </c>
      <c r="AB133" s="1171"/>
      <c r="AC133" s="1171"/>
      <c r="AD133" s="1171"/>
      <c r="AE133" s="1172"/>
      <c r="AF133" s="1170">
        <v>6.7</v>
      </c>
      <c r="AG133" s="1171"/>
      <c r="AH133" s="1171"/>
      <c r="AI133" s="1171"/>
      <c r="AJ133" s="1172"/>
      <c r="AK133" s="1170">
        <v>6.2</v>
      </c>
      <c r="AL133" s="1171"/>
      <c r="AM133" s="1171"/>
      <c r="AN133" s="1171"/>
      <c r="AO133" s="1172"/>
      <c r="AP133" s="1117"/>
      <c r="AQ133" s="1118"/>
      <c r="AR133" s="1118"/>
      <c r="AS133" s="1118"/>
      <c r="AT133" s="1173"/>
      <c r="AU133" s="287"/>
      <c r="AV133" s="287"/>
      <c r="AW133" s="287"/>
      <c r="AX133" s="287"/>
      <c r="AY133" s="287"/>
      <c r="AZ133" s="287"/>
      <c r="BA133" s="287"/>
      <c r="BB133" s="287"/>
      <c r="BC133" s="287"/>
      <c r="BD133" s="287"/>
      <c r="BE133" s="287"/>
      <c r="BF133" s="287"/>
      <c r="BG133" s="287"/>
      <c r="BH133" s="287"/>
      <c r="BI133" s="287"/>
      <c r="BJ133" s="287"/>
      <c r="BK133" s="287"/>
      <c r="BL133" s="287"/>
      <c r="BM133" s="287"/>
      <c r="BN133" s="285"/>
      <c r="BO133" s="285"/>
      <c r="BP133" s="285"/>
      <c r="BQ133" s="285"/>
      <c r="BR133" s="285"/>
      <c r="BS133" s="285"/>
      <c r="BT133" s="285"/>
      <c r="BU133" s="285"/>
      <c r="BV133" s="285"/>
      <c r="BW133" s="285"/>
      <c r="BX133" s="285"/>
      <c r="BY133" s="285"/>
      <c r="BZ133" s="285"/>
      <c r="CA133" s="285"/>
      <c r="CB133" s="285"/>
      <c r="CC133" s="285"/>
      <c r="CD133" s="285"/>
      <c r="CE133" s="285"/>
      <c r="CF133" s="285"/>
      <c r="CG133" s="285"/>
      <c r="CH133" s="285"/>
      <c r="CI133" s="285"/>
      <c r="CJ133" s="285"/>
      <c r="CK133" s="285"/>
      <c r="CL133" s="285"/>
      <c r="CM133" s="285"/>
      <c r="CN133" s="285"/>
      <c r="CO133" s="285"/>
      <c r="CP133" s="285"/>
      <c r="CQ133" s="285"/>
      <c r="CR133" s="285"/>
      <c r="CS133" s="285"/>
      <c r="CT133" s="285"/>
      <c r="CU133" s="285"/>
      <c r="CV133" s="285"/>
      <c r="CW133" s="285"/>
      <c r="CX133" s="285"/>
      <c r="CY133" s="285"/>
      <c r="CZ133" s="285"/>
      <c r="DA133" s="285"/>
      <c r="DB133" s="285"/>
      <c r="DC133" s="285"/>
      <c r="DD133" s="285"/>
      <c r="DE133" s="285"/>
      <c r="DF133" s="285"/>
      <c r="DG133" s="285"/>
      <c r="DH133" s="285"/>
      <c r="DI133" s="285"/>
      <c r="DJ133" s="285"/>
      <c r="DK133" s="285"/>
      <c r="DL133" s="285"/>
      <c r="DM133" s="285"/>
      <c r="DN133" s="285"/>
      <c r="DO133" s="285"/>
      <c r="DP133" s="257"/>
      <c r="DQ133" s="257"/>
      <c r="DR133" s="257"/>
      <c r="DS133" s="257"/>
      <c r="DT133" s="257"/>
      <c r="DU133" s="257"/>
      <c r="DV133" s="257"/>
      <c r="DW133" s="257"/>
      <c r="DX133" s="257"/>
      <c r="DY133" s="257"/>
      <c r="DZ133" s="257"/>
    </row>
    <row r="134" spans="1:131" s="247" customFormat="1" ht="11.25" customHeight="1" x14ac:dyDescent="0.15">
      <c r="A134" s="288"/>
      <c r="B134" s="288"/>
      <c r="C134" s="288"/>
      <c r="D134" s="288"/>
      <c r="E134" s="288"/>
      <c r="F134" s="288"/>
      <c r="G134" s="288"/>
      <c r="H134" s="288"/>
      <c r="I134" s="288"/>
      <c r="J134" s="288"/>
      <c r="K134" s="288"/>
      <c r="L134" s="288"/>
      <c r="M134" s="288"/>
      <c r="N134" s="288"/>
      <c r="O134" s="288"/>
      <c r="P134" s="288"/>
      <c r="Q134" s="288"/>
      <c r="R134" s="288"/>
      <c r="S134" s="288"/>
      <c r="T134" s="288"/>
      <c r="U134" s="288"/>
      <c r="V134" s="288"/>
      <c r="W134" s="288"/>
      <c r="X134" s="288"/>
      <c r="Y134" s="288"/>
      <c r="Z134" s="288"/>
      <c r="AA134" s="288"/>
      <c r="AB134" s="288"/>
      <c r="AC134" s="288"/>
      <c r="AD134" s="288"/>
      <c r="AE134" s="288"/>
      <c r="AF134" s="288"/>
      <c r="AG134" s="288"/>
      <c r="AH134" s="288"/>
      <c r="AI134" s="288"/>
      <c r="AJ134" s="288"/>
      <c r="AK134" s="288"/>
      <c r="AL134" s="288"/>
      <c r="AM134" s="288"/>
      <c r="AN134" s="288"/>
      <c r="AO134" s="288"/>
      <c r="AP134" s="288"/>
      <c r="AQ134" s="288"/>
      <c r="AR134" s="288"/>
      <c r="AS134" s="288"/>
      <c r="AT134" s="288"/>
      <c r="AU134" s="287"/>
      <c r="AV134" s="287"/>
      <c r="AW134" s="287"/>
      <c r="AX134" s="287"/>
      <c r="AY134" s="287"/>
      <c r="AZ134" s="287"/>
      <c r="BA134" s="287"/>
      <c r="BB134" s="287"/>
      <c r="BC134" s="287"/>
      <c r="BD134" s="287"/>
      <c r="BE134" s="287"/>
      <c r="BF134" s="287"/>
      <c r="BG134" s="287"/>
      <c r="BH134" s="287"/>
      <c r="BI134" s="287"/>
      <c r="BJ134" s="287"/>
      <c r="BK134" s="287"/>
      <c r="BL134" s="287"/>
      <c r="BM134" s="287"/>
      <c r="BN134" s="285"/>
      <c r="BO134" s="285"/>
      <c r="BP134" s="285"/>
      <c r="BQ134" s="285"/>
      <c r="BR134" s="285"/>
      <c r="BS134" s="285"/>
      <c r="BT134" s="285"/>
      <c r="BU134" s="285"/>
      <c r="BV134" s="285"/>
      <c r="BW134" s="285"/>
      <c r="BX134" s="285"/>
      <c r="BY134" s="285"/>
      <c r="BZ134" s="285"/>
      <c r="CA134" s="285"/>
      <c r="CB134" s="285"/>
      <c r="CC134" s="285"/>
      <c r="CD134" s="285"/>
      <c r="CE134" s="285"/>
      <c r="CF134" s="285"/>
      <c r="CG134" s="285"/>
      <c r="CH134" s="285"/>
      <c r="CI134" s="285"/>
      <c r="CJ134" s="285"/>
      <c r="CK134" s="285"/>
      <c r="CL134" s="285"/>
      <c r="CM134" s="285"/>
      <c r="CN134" s="285"/>
      <c r="CO134" s="285"/>
      <c r="CP134" s="285"/>
      <c r="CQ134" s="285"/>
      <c r="CR134" s="285"/>
      <c r="CS134" s="285"/>
      <c r="CT134" s="285"/>
      <c r="CU134" s="285"/>
      <c r="CV134" s="285"/>
      <c r="CW134" s="285"/>
      <c r="CX134" s="285"/>
      <c r="CY134" s="285"/>
      <c r="CZ134" s="285"/>
      <c r="DA134" s="285"/>
      <c r="DB134" s="285"/>
      <c r="DC134" s="285"/>
      <c r="DD134" s="285"/>
      <c r="DE134" s="285"/>
      <c r="DF134" s="285"/>
      <c r="DG134" s="285"/>
      <c r="DH134" s="285"/>
      <c r="DI134" s="285"/>
      <c r="DJ134" s="285"/>
      <c r="DK134" s="285"/>
      <c r="DL134" s="285"/>
      <c r="DM134" s="285"/>
      <c r="DN134" s="285"/>
      <c r="DO134" s="285"/>
      <c r="DP134" s="257"/>
      <c r="DQ134" s="257"/>
      <c r="DR134" s="257"/>
      <c r="DS134" s="257"/>
      <c r="DT134" s="257"/>
      <c r="DU134" s="257"/>
      <c r="DV134" s="257"/>
      <c r="DW134" s="257"/>
      <c r="DX134" s="257"/>
      <c r="DY134" s="257"/>
      <c r="DZ134" s="257"/>
      <c r="EA134" s="246"/>
    </row>
    <row r="135" spans="1:131" ht="14.25" hidden="1" x14ac:dyDescent="0.15">
      <c r="AU135" s="288"/>
      <c r="AV135" s="288"/>
      <c r="AW135" s="288"/>
      <c r="AX135" s="288"/>
      <c r="AY135" s="288"/>
      <c r="AZ135" s="288"/>
      <c r="BA135" s="288"/>
      <c r="BB135" s="288"/>
      <c r="BC135" s="288"/>
      <c r="BD135" s="288"/>
      <c r="BE135" s="288"/>
      <c r="BF135" s="288"/>
      <c r="BG135" s="288"/>
      <c r="BH135" s="288"/>
      <c r="BI135" s="288"/>
      <c r="BJ135" s="288"/>
      <c r="BK135" s="288"/>
      <c r="BL135" s="288"/>
      <c r="BM135" s="288"/>
      <c r="BN135" s="288"/>
      <c r="BO135" s="288"/>
      <c r="BP135" s="288"/>
      <c r="BQ135" s="288"/>
      <c r="BR135" s="288"/>
      <c r="BS135" s="288"/>
      <c r="BT135" s="288"/>
      <c r="BU135" s="288"/>
      <c r="BV135" s="288"/>
      <c r="BW135" s="288"/>
      <c r="BX135" s="288"/>
      <c r="BY135" s="288"/>
      <c r="BZ135" s="288"/>
      <c r="CA135" s="288"/>
      <c r="CB135" s="288"/>
      <c r="CC135" s="288"/>
      <c r="CD135" s="288"/>
      <c r="CE135" s="288"/>
      <c r="CF135" s="288"/>
      <c r="CG135" s="288"/>
      <c r="CH135" s="288"/>
      <c r="CI135" s="288"/>
      <c r="CJ135" s="288"/>
      <c r="CK135" s="288"/>
      <c r="CL135" s="288"/>
      <c r="CM135" s="288"/>
      <c r="CN135" s="288"/>
      <c r="CO135" s="288"/>
      <c r="CP135" s="288"/>
      <c r="CQ135" s="288"/>
      <c r="CR135" s="288"/>
      <c r="CS135" s="288"/>
      <c r="CT135" s="288"/>
      <c r="CU135" s="288"/>
      <c r="CV135" s="288"/>
      <c r="CW135" s="288"/>
      <c r="CX135" s="288"/>
      <c r="CY135" s="288"/>
      <c r="CZ135" s="288"/>
      <c r="DA135" s="288"/>
      <c r="DB135" s="288"/>
      <c r="DC135" s="288"/>
      <c r="DD135" s="288"/>
      <c r="DE135" s="288"/>
      <c r="DF135" s="288"/>
      <c r="DG135" s="288"/>
      <c r="DH135" s="288"/>
      <c r="DI135" s="288"/>
      <c r="DJ135" s="288"/>
      <c r="DK135" s="288"/>
      <c r="DL135" s="288"/>
      <c r="DM135" s="288"/>
      <c r="DN135" s="288"/>
      <c r="DO135" s="288"/>
      <c r="DP135" s="288"/>
      <c r="DQ135" s="288"/>
      <c r="DR135" s="288"/>
      <c r="DS135" s="288"/>
      <c r="DT135" s="288"/>
      <c r="DU135" s="288"/>
      <c r="DV135" s="288"/>
      <c r="DW135" s="288"/>
      <c r="DX135" s="288"/>
      <c r="DY135" s="288"/>
      <c r="DZ135" s="288"/>
    </row>
    <row r="136" spans="1:131" hidden="1" x14ac:dyDescent="0.15"/>
  </sheetData>
  <sheetProtection algorithmName="SHA-512" hashValue="ebAZAUptWjfcqz3KQQ0qxVn/PDvz2UL1jKZxgHw/3Jv/pG3JFFon9PinKpKn8N11+jWuZkTv7GF/cXnsB87P2w==" saltValue="EPT3dvA/o5OQpNjWfXENWA==" spinCount="100000" sheet="1" objects="1" scenarios="1" formatRows="0"/>
  <mergeCells count="2033">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AF62:AJ62"/>
    <mergeCell ref="AK62:AO62"/>
    <mergeCell ref="AP62:AT62"/>
    <mergeCell ref="AU62:AY62"/>
    <mergeCell ref="AZ62:BD62"/>
    <mergeCell ref="V61:Z61"/>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CR61:CV61"/>
    <mergeCell ref="CW61:DA61"/>
    <mergeCell ref="DB61:DF61"/>
    <mergeCell ref="DG61:DK61"/>
    <mergeCell ref="DV59:DZ59"/>
    <mergeCell ref="DV60:DZ60"/>
    <mergeCell ref="AK59:AO59"/>
    <mergeCell ref="AP59:AT59"/>
    <mergeCell ref="AU59:AY59"/>
    <mergeCell ref="AZ59:BD59"/>
    <mergeCell ref="DV61:DZ61"/>
    <mergeCell ref="B63:P63"/>
    <mergeCell ref="Q63:U63"/>
    <mergeCell ref="V63:Z63"/>
    <mergeCell ref="AA63:AE63"/>
    <mergeCell ref="AF63:AJ63"/>
    <mergeCell ref="AK63:AO63"/>
    <mergeCell ref="CW62:DA62"/>
    <mergeCell ref="DB62:DF62"/>
    <mergeCell ref="DG62:DK62"/>
    <mergeCell ref="DL62:DP62"/>
    <mergeCell ref="DQ62:DU62"/>
    <mergeCell ref="DV62:DZ62"/>
    <mergeCell ref="BE62:BI62"/>
    <mergeCell ref="BJ62:BN62"/>
    <mergeCell ref="BS62:CG62"/>
    <mergeCell ref="CH62:CL62"/>
    <mergeCell ref="CM62:CQ62"/>
    <mergeCell ref="CR62:CV62"/>
    <mergeCell ref="DL63:DP63"/>
    <mergeCell ref="DQ63:DU63"/>
    <mergeCell ref="DV63:DZ63"/>
    <mergeCell ref="B62:P62"/>
    <mergeCell ref="Q62:U62"/>
    <mergeCell ref="V62:Z62"/>
    <mergeCell ref="AA62:AE62"/>
    <mergeCell ref="DL61:DP61"/>
    <mergeCell ref="DQ61:DU61"/>
    <mergeCell ref="AU61:AY61"/>
    <mergeCell ref="AZ61:BD61"/>
    <mergeCell ref="BE61:BI61"/>
    <mergeCell ref="BS61:CG61"/>
    <mergeCell ref="CH61:CL61"/>
    <mergeCell ref="CM61:CQ61"/>
    <mergeCell ref="DL60:DP60"/>
    <mergeCell ref="B59:P59"/>
    <mergeCell ref="Q59:U59"/>
    <mergeCell ref="V59:Z59"/>
    <mergeCell ref="DQ60:DU60"/>
    <mergeCell ref="B61:P61"/>
    <mergeCell ref="Q61:U61"/>
    <mergeCell ref="AA59:AE59"/>
    <mergeCell ref="AF59:AJ59"/>
    <mergeCell ref="AA61:AE61"/>
    <mergeCell ref="AF61:AJ61"/>
    <mergeCell ref="AK61:AO61"/>
    <mergeCell ref="AP61:AT61"/>
    <mergeCell ref="CH60:CL60"/>
    <mergeCell ref="CM60:CQ60"/>
    <mergeCell ref="CR60:CV60"/>
    <mergeCell ref="CW60:DA60"/>
    <mergeCell ref="DB60:DF60"/>
    <mergeCell ref="DG60:DK60"/>
    <mergeCell ref="AK60:AO60"/>
    <mergeCell ref="CM58:CQ58"/>
    <mergeCell ref="DB59:DF59"/>
    <mergeCell ref="DG59:DK59"/>
    <mergeCell ref="DL59:DP59"/>
    <mergeCell ref="DQ59:DU59"/>
    <mergeCell ref="DL57:DP57"/>
    <mergeCell ref="DQ57:DU57"/>
    <mergeCell ref="B60:P60"/>
    <mergeCell ref="Q60:U60"/>
    <mergeCell ref="V60:Z60"/>
    <mergeCell ref="AA60:AE60"/>
    <mergeCell ref="AF60:AJ60"/>
    <mergeCell ref="BE59:BI59"/>
    <mergeCell ref="BS59:CG59"/>
    <mergeCell ref="CH59:CL59"/>
    <mergeCell ref="CM59:CQ59"/>
    <mergeCell ref="CR59:CV59"/>
    <mergeCell ref="CW59:DA59"/>
    <mergeCell ref="AP60:AT60"/>
    <mergeCell ref="AU60:AY60"/>
    <mergeCell ref="AZ60:BD60"/>
    <mergeCell ref="BE60:BI60"/>
    <mergeCell ref="BS60:CG60"/>
    <mergeCell ref="DV57:DZ57"/>
    <mergeCell ref="B58:P58"/>
    <mergeCell ref="Q58:U58"/>
    <mergeCell ref="V58:Z58"/>
    <mergeCell ref="AA58:AE58"/>
    <mergeCell ref="AF58:AJ58"/>
    <mergeCell ref="AK58:AO58"/>
    <mergeCell ref="AP58:AT58"/>
    <mergeCell ref="CH57:CL57"/>
    <mergeCell ref="CM57:CQ57"/>
    <mergeCell ref="CR57:CV57"/>
    <mergeCell ref="CW57:DA57"/>
    <mergeCell ref="DB57:DF57"/>
    <mergeCell ref="DG57:DK57"/>
    <mergeCell ref="AK57:AO57"/>
    <mergeCell ref="AP57:AT57"/>
    <mergeCell ref="AU57:AY57"/>
    <mergeCell ref="AZ57:BD57"/>
    <mergeCell ref="BE57:BI57"/>
    <mergeCell ref="BS57:CG57"/>
    <mergeCell ref="DV58:DZ58"/>
    <mergeCell ref="CR58:CV58"/>
    <mergeCell ref="CW58:DA58"/>
    <mergeCell ref="DB58:DF58"/>
    <mergeCell ref="DG58:DK58"/>
    <mergeCell ref="DL58:DP58"/>
    <mergeCell ref="DQ58:DU58"/>
    <mergeCell ref="AU58:AY58"/>
    <mergeCell ref="AZ58:BD58"/>
    <mergeCell ref="BE58:BI58"/>
    <mergeCell ref="BS58:CG58"/>
    <mergeCell ref="CH58:CL58"/>
    <mergeCell ref="DB56:DF56"/>
    <mergeCell ref="DG56:DK56"/>
    <mergeCell ref="DL56:DP56"/>
    <mergeCell ref="DQ56:DU56"/>
    <mergeCell ref="DV56:DZ56"/>
    <mergeCell ref="B57:P57"/>
    <mergeCell ref="Q57:U57"/>
    <mergeCell ref="V57:Z57"/>
    <mergeCell ref="AA57:AE57"/>
    <mergeCell ref="AF57:AJ57"/>
    <mergeCell ref="BE56:BI56"/>
    <mergeCell ref="BS56:CG56"/>
    <mergeCell ref="CH56:CL56"/>
    <mergeCell ref="CM56:CQ56"/>
    <mergeCell ref="CR56:CV56"/>
    <mergeCell ref="CW56:DA56"/>
    <mergeCell ref="DV55:DZ55"/>
    <mergeCell ref="B56:P56"/>
    <mergeCell ref="Q56:U56"/>
    <mergeCell ref="V56:Z56"/>
    <mergeCell ref="AA56:AE56"/>
    <mergeCell ref="AF56:AJ56"/>
    <mergeCell ref="AK56:AO56"/>
    <mergeCell ref="AP56:AT56"/>
    <mergeCell ref="AU56:AY56"/>
    <mergeCell ref="AZ56:BD56"/>
    <mergeCell ref="CR55:CV55"/>
    <mergeCell ref="CW55:DA55"/>
    <mergeCell ref="DB55:DF55"/>
    <mergeCell ref="DG55:DK55"/>
    <mergeCell ref="DL55:DP55"/>
    <mergeCell ref="DQ55:DU55"/>
    <mergeCell ref="AU55:AY55"/>
    <mergeCell ref="AZ55:BD55"/>
    <mergeCell ref="BE55:BI55"/>
    <mergeCell ref="BS55:CG55"/>
    <mergeCell ref="CH55:CL55"/>
    <mergeCell ref="CM55:CQ55"/>
    <mergeCell ref="DL54:DP54"/>
    <mergeCell ref="DQ54:DU54"/>
    <mergeCell ref="DV54:DZ54"/>
    <mergeCell ref="B55:P55"/>
    <mergeCell ref="Q55:U55"/>
    <mergeCell ref="V55:Z55"/>
    <mergeCell ref="AA55:AE55"/>
    <mergeCell ref="AF55:AJ55"/>
    <mergeCell ref="AK55:AO55"/>
    <mergeCell ref="AP55:AT55"/>
    <mergeCell ref="CH54:CL54"/>
    <mergeCell ref="CM54:CQ54"/>
    <mergeCell ref="CR54:CV54"/>
    <mergeCell ref="CW54:DA54"/>
    <mergeCell ref="DB54:DF54"/>
    <mergeCell ref="DG54:DK54"/>
    <mergeCell ref="AK54:AO54"/>
    <mergeCell ref="AP54:AT54"/>
    <mergeCell ref="AU54:AY54"/>
    <mergeCell ref="AZ54:BD54"/>
    <mergeCell ref="BE54:BI54"/>
    <mergeCell ref="BS54:CG54"/>
    <mergeCell ref="DB53:DF53"/>
    <mergeCell ref="DG53:DK53"/>
    <mergeCell ref="DL53:DP53"/>
    <mergeCell ref="DQ53:DU53"/>
    <mergeCell ref="DV53:DZ53"/>
    <mergeCell ref="B54:P54"/>
    <mergeCell ref="Q54:U54"/>
    <mergeCell ref="V54:Z54"/>
    <mergeCell ref="AA54:AE54"/>
    <mergeCell ref="AF54:AJ54"/>
    <mergeCell ref="BE53:BI53"/>
    <mergeCell ref="BS53:CG53"/>
    <mergeCell ref="CH53:CL53"/>
    <mergeCell ref="CM53:CQ53"/>
    <mergeCell ref="CR53:CV53"/>
    <mergeCell ref="CW53:DA53"/>
    <mergeCell ref="DV52:DZ52"/>
    <mergeCell ref="B53:P53"/>
    <mergeCell ref="Q53:U53"/>
    <mergeCell ref="V53:Z53"/>
    <mergeCell ref="AA53:AE53"/>
    <mergeCell ref="AF53:AJ53"/>
    <mergeCell ref="AK53:AO53"/>
    <mergeCell ref="AP53:AT53"/>
    <mergeCell ref="AU53:AY53"/>
    <mergeCell ref="AZ53:BD53"/>
    <mergeCell ref="CR52:CV52"/>
    <mergeCell ref="CW52:DA52"/>
    <mergeCell ref="DB52:DF52"/>
    <mergeCell ref="DG52:DK52"/>
    <mergeCell ref="DL52:DP52"/>
    <mergeCell ref="DQ52:DU52"/>
    <mergeCell ref="AU52:AY52"/>
    <mergeCell ref="AZ52:BD52"/>
    <mergeCell ref="BE52:BI52"/>
    <mergeCell ref="BS52:CG52"/>
    <mergeCell ref="CH52:CL52"/>
    <mergeCell ref="CM52:CQ52"/>
    <mergeCell ref="DL51:DP51"/>
    <mergeCell ref="DQ51:DU51"/>
    <mergeCell ref="DV51:DZ51"/>
    <mergeCell ref="B52:P52"/>
    <mergeCell ref="Q52:U52"/>
    <mergeCell ref="V52:Z52"/>
    <mergeCell ref="AA52:AE52"/>
    <mergeCell ref="AF52:AJ52"/>
    <mergeCell ref="AK52:AO52"/>
    <mergeCell ref="AP52:AT52"/>
    <mergeCell ref="CH51:CL51"/>
    <mergeCell ref="CM51:CQ51"/>
    <mergeCell ref="CR51:CV51"/>
    <mergeCell ref="CW51:DA51"/>
    <mergeCell ref="DB51:DF51"/>
    <mergeCell ref="DG51:DK51"/>
    <mergeCell ref="AK51:AO51"/>
    <mergeCell ref="AP51:AT51"/>
    <mergeCell ref="AU51:AY51"/>
    <mergeCell ref="AZ51:BD51"/>
    <mergeCell ref="BE51:BI51"/>
    <mergeCell ref="BS51:CG51"/>
    <mergeCell ref="DB50:DF50"/>
    <mergeCell ref="DG50:DK50"/>
    <mergeCell ref="DL50:DP50"/>
    <mergeCell ref="DQ50:DU50"/>
    <mergeCell ref="DV50:DZ50"/>
    <mergeCell ref="B51:P51"/>
    <mergeCell ref="Q51:U51"/>
    <mergeCell ref="V51:Z51"/>
    <mergeCell ref="AA51:AE51"/>
    <mergeCell ref="AF51:AJ51"/>
    <mergeCell ref="BE50:BI50"/>
    <mergeCell ref="BS50:CG50"/>
    <mergeCell ref="CH50:CL50"/>
    <mergeCell ref="CM50:CQ50"/>
    <mergeCell ref="CR50:CV50"/>
    <mergeCell ref="CW50:DA50"/>
    <mergeCell ref="DV49:DZ49"/>
    <mergeCell ref="B50:P50"/>
    <mergeCell ref="Q50:U50"/>
    <mergeCell ref="V50:Z50"/>
    <mergeCell ref="AA50:AE50"/>
    <mergeCell ref="AF50:AJ50"/>
    <mergeCell ref="AK50:AO50"/>
    <mergeCell ref="AP50:AT50"/>
    <mergeCell ref="AU50:AY50"/>
    <mergeCell ref="AZ50:BD50"/>
    <mergeCell ref="CR49:CV49"/>
    <mergeCell ref="CW49:DA49"/>
    <mergeCell ref="DB49:DF49"/>
    <mergeCell ref="DG49:DK49"/>
    <mergeCell ref="DL49:DP49"/>
    <mergeCell ref="DQ49:DU49"/>
    <mergeCell ref="AU49:AY49"/>
    <mergeCell ref="AZ49:BD49"/>
    <mergeCell ref="BE49:BI49"/>
    <mergeCell ref="BS49:CG49"/>
    <mergeCell ref="CH49:CL49"/>
    <mergeCell ref="CM49:CQ49"/>
    <mergeCell ref="DL48:DP48"/>
    <mergeCell ref="DQ48:DU48"/>
    <mergeCell ref="DV48:DZ48"/>
    <mergeCell ref="B49:P49"/>
    <mergeCell ref="Q49:U49"/>
    <mergeCell ref="V49:Z49"/>
    <mergeCell ref="AA49:AE49"/>
    <mergeCell ref="AF49:AJ49"/>
    <mergeCell ref="AK49:AO49"/>
    <mergeCell ref="AP49:AT49"/>
    <mergeCell ref="CH48:CL48"/>
    <mergeCell ref="CM48:CQ48"/>
    <mergeCell ref="CR48:CV48"/>
    <mergeCell ref="CW48:DA48"/>
    <mergeCell ref="DB48:DF48"/>
    <mergeCell ref="DG48:DK48"/>
    <mergeCell ref="AK48:AO48"/>
    <mergeCell ref="AP48:AT48"/>
    <mergeCell ref="AU48:AY48"/>
    <mergeCell ref="AZ48:BD48"/>
    <mergeCell ref="BE48:BI48"/>
    <mergeCell ref="BS48:CG48"/>
    <mergeCell ref="DB47:DF47"/>
    <mergeCell ref="DG47:DK47"/>
    <mergeCell ref="DL47:DP47"/>
    <mergeCell ref="DQ47:DU47"/>
    <mergeCell ref="DV47:DZ47"/>
    <mergeCell ref="B48:P48"/>
    <mergeCell ref="Q48:U48"/>
    <mergeCell ref="V48:Z48"/>
    <mergeCell ref="AA48:AE48"/>
    <mergeCell ref="AF48:AJ48"/>
    <mergeCell ref="BE47:BI47"/>
    <mergeCell ref="BS47:CG47"/>
    <mergeCell ref="CH47:CL47"/>
    <mergeCell ref="CM47:CQ47"/>
    <mergeCell ref="CR47:CV47"/>
    <mergeCell ref="CW47:DA47"/>
    <mergeCell ref="DV46:DZ46"/>
    <mergeCell ref="B47:P47"/>
    <mergeCell ref="Q47:U47"/>
    <mergeCell ref="V47:Z47"/>
    <mergeCell ref="AA47:AE47"/>
    <mergeCell ref="AF47:AJ47"/>
    <mergeCell ref="AK47:AO47"/>
    <mergeCell ref="AP47:AT47"/>
    <mergeCell ref="AU47:AY47"/>
    <mergeCell ref="AZ47:BD47"/>
    <mergeCell ref="CR46:CV46"/>
    <mergeCell ref="CW46:DA46"/>
    <mergeCell ref="DB46:DF46"/>
    <mergeCell ref="DG46:DK46"/>
    <mergeCell ref="DL46:DP46"/>
    <mergeCell ref="DQ46:DU46"/>
    <mergeCell ref="AU46:AY46"/>
    <mergeCell ref="AZ46:BD46"/>
    <mergeCell ref="BE46:BI46"/>
    <mergeCell ref="BS46:CG46"/>
    <mergeCell ref="CH46:CL46"/>
    <mergeCell ref="CM46:CQ46"/>
    <mergeCell ref="DL45:DP45"/>
    <mergeCell ref="DQ45:DU45"/>
    <mergeCell ref="DV45:DZ45"/>
    <mergeCell ref="B46:P46"/>
    <mergeCell ref="Q46:U46"/>
    <mergeCell ref="V46:Z46"/>
    <mergeCell ref="AA46:AE46"/>
    <mergeCell ref="AF46:AJ46"/>
    <mergeCell ref="AK46:AO46"/>
    <mergeCell ref="AP46:AT46"/>
    <mergeCell ref="CH45:CL45"/>
    <mergeCell ref="CM45:CQ45"/>
    <mergeCell ref="CR45:CV45"/>
    <mergeCell ref="CW45:DA45"/>
    <mergeCell ref="DB45:DF45"/>
    <mergeCell ref="DG45:DK45"/>
    <mergeCell ref="AK45:AO45"/>
    <mergeCell ref="AP45:AT45"/>
    <mergeCell ref="AU45:AY45"/>
    <mergeCell ref="AZ45:BD45"/>
    <mergeCell ref="BE45:BI45"/>
    <mergeCell ref="BS45:CG45"/>
    <mergeCell ref="DB44:DF44"/>
    <mergeCell ref="DG44:DK44"/>
    <mergeCell ref="DL44:DP44"/>
    <mergeCell ref="DQ44:DU44"/>
    <mergeCell ref="DV44:DZ44"/>
    <mergeCell ref="B45:P45"/>
    <mergeCell ref="Q45:U45"/>
    <mergeCell ref="V45:Z45"/>
    <mergeCell ref="AA45:AE45"/>
    <mergeCell ref="AF45:AJ45"/>
    <mergeCell ref="BE44:BI44"/>
    <mergeCell ref="BS44:CG44"/>
    <mergeCell ref="CH44:CL44"/>
    <mergeCell ref="CM44:CQ44"/>
    <mergeCell ref="CR44:CV44"/>
    <mergeCell ref="CW44:DA44"/>
    <mergeCell ref="DV43:DZ43"/>
    <mergeCell ref="B44:P44"/>
    <mergeCell ref="Q44:U44"/>
    <mergeCell ref="V44:Z44"/>
    <mergeCell ref="AA44:AE44"/>
    <mergeCell ref="AF44:AJ44"/>
    <mergeCell ref="AK44:AO44"/>
    <mergeCell ref="AP44:AT44"/>
    <mergeCell ref="AU44:AY44"/>
    <mergeCell ref="AZ44:BD44"/>
    <mergeCell ref="CR43:CV43"/>
    <mergeCell ref="CW43:DA43"/>
    <mergeCell ref="DB43:DF43"/>
    <mergeCell ref="DG43:DK43"/>
    <mergeCell ref="DL43:DP43"/>
    <mergeCell ref="DQ43:DU43"/>
    <mergeCell ref="AU43:AY43"/>
    <mergeCell ref="AZ43:BD43"/>
    <mergeCell ref="BE43:BI43"/>
    <mergeCell ref="BS43:CG43"/>
    <mergeCell ref="CH43:CL43"/>
    <mergeCell ref="CM43:CQ43"/>
    <mergeCell ref="DL42:DP42"/>
    <mergeCell ref="DQ42:DU42"/>
    <mergeCell ref="DV42:DZ42"/>
    <mergeCell ref="B43:P43"/>
    <mergeCell ref="Q43:U43"/>
    <mergeCell ref="V43:Z43"/>
    <mergeCell ref="AA43:AE43"/>
    <mergeCell ref="AF43:AJ43"/>
    <mergeCell ref="AK43:AO43"/>
    <mergeCell ref="AP43:AT43"/>
    <mergeCell ref="CH42:CL42"/>
    <mergeCell ref="CM42:CQ42"/>
    <mergeCell ref="CR42:CV42"/>
    <mergeCell ref="CW42:DA42"/>
    <mergeCell ref="DB42:DF42"/>
    <mergeCell ref="DG42:DK42"/>
    <mergeCell ref="AK42:AO42"/>
    <mergeCell ref="AP42:AT42"/>
    <mergeCell ref="AU42:AY42"/>
    <mergeCell ref="AZ42:BD42"/>
    <mergeCell ref="BE42:BI42"/>
    <mergeCell ref="BS42:CG42"/>
    <mergeCell ref="DB41:DF41"/>
    <mergeCell ref="DG41:DK41"/>
    <mergeCell ref="DL41:DP41"/>
    <mergeCell ref="DQ41:DU41"/>
    <mergeCell ref="DV41:DZ41"/>
    <mergeCell ref="B42:P42"/>
    <mergeCell ref="Q42:U42"/>
    <mergeCell ref="V42:Z42"/>
    <mergeCell ref="AA42:AE42"/>
    <mergeCell ref="AF42:AJ42"/>
    <mergeCell ref="BE41:BI41"/>
    <mergeCell ref="BS41:CG41"/>
    <mergeCell ref="CH41:CL41"/>
    <mergeCell ref="CM41:CQ41"/>
    <mergeCell ref="CR41:CV41"/>
    <mergeCell ref="CW41:DA41"/>
    <mergeCell ref="DV40:DZ40"/>
    <mergeCell ref="B41:P41"/>
    <mergeCell ref="Q41:U41"/>
    <mergeCell ref="V41:Z41"/>
    <mergeCell ref="AA41:AE41"/>
    <mergeCell ref="AF41:AJ41"/>
    <mergeCell ref="AK41:AO41"/>
    <mergeCell ref="AP41:AT41"/>
    <mergeCell ref="AU41:AY41"/>
    <mergeCell ref="AZ41:BD41"/>
    <mergeCell ref="CR40:CV40"/>
    <mergeCell ref="CW40:DA40"/>
    <mergeCell ref="DB40:DF40"/>
    <mergeCell ref="DG40:DK40"/>
    <mergeCell ref="DL40:DP40"/>
    <mergeCell ref="DQ40:DU40"/>
    <mergeCell ref="AU40:AY40"/>
    <mergeCell ref="AZ40:BD40"/>
    <mergeCell ref="BE40:BI40"/>
    <mergeCell ref="BS40:CG40"/>
    <mergeCell ref="CH40:CL40"/>
    <mergeCell ref="CM40:CQ40"/>
    <mergeCell ref="DL39:DP39"/>
    <mergeCell ref="DQ39:DU39"/>
    <mergeCell ref="DV39:DZ39"/>
    <mergeCell ref="B40:P40"/>
    <mergeCell ref="Q40:U40"/>
    <mergeCell ref="V40:Z40"/>
    <mergeCell ref="AA40:AE40"/>
    <mergeCell ref="AF40:AJ40"/>
    <mergeCell ref="AK40:AO40"/>
    <mergeCell ref="AP40:AT40"/>
    <mergeCell ref="CH39:CL39"/>
    <mergeCell ref="CM39:CQ39"/>
    <mergeCell ref="CR39:CV39"/>
    <mergeCell ref="CW39:DA39"/>
    <mergeCell ref="DB39:DF39"/>
    <mergeCell ref="DG39:DK39"/>
    <mergeCell ref="AK39:AO39"/>
    <mergeCell ref="AP39:AT39"/>
    <mergeCell ref="AU39:AY39"/>
    <mergeCell ref="AZ39:BD39"/>
    <mergeCell ref="BE39:BI39"/>
    <mergeCell ref="BS39:CG39"/>
    <mergeCell ref="DB38:DF38"/>
    <mergeCell ref="DG38:DK38"/>
    <mergeCell ref="DL38:DP38"/>
    <mergeCell ref="DQ38:DU38"/>
    <mergeCell ref="DV38:DZ38"/>
    <mergeCell ref="B39:P39"/>
    <mergeCell ref="Q39:U39"/>
    <mergeCell ref="V39:Z39"/>
    <mergeCell ref="AA39:AE39"/>
    <mergeCell ref="AF39:AJ39"/>
    <mergeCell ref="BE38:BI38"/>
    <mergeCell ref="BS38:CG38"/>
    <mergeCell ref="CH38:CL38"/>
    <mergeCell ref="CM38:CQ38"/>
    <mergeCell ref="CR38:CV38"/>
    <mergeCell ref="CW38:DA38"/>
    <mergeCell ref="DV37:DZ37"/>
    <mergeCell ref="B38:P38"/>
    <mergeCell ref="Q38:U38"/>
    <mergeCell ref="V38:Z38"/>
    <mergeCell ref="AA38:AE38"/>
    <mergeCell ref="AF38:AJ38"/>
    <mergeCell ref="AK38:AO38"/>
    <mergeCell ref="AP38:AT38"/>
    <mergeCell ref="AU38:AY38"/>
    <mergeCell ref="AZ38:BD38"/>
    <mergeCell ref="CR37:CV37"/>
    <mergeCell ref="CW37:DA37"/>
    <mergeCell ref="DB37:DF37"/>
    <mergeCell ref="DG37:DK37"/>
    <mergeCell ref="DL37:DP37"/>
    <mergeCell ref="DQ37:DU37"/>
    <mergeCell ref="AU37:AY37"/>
    <mergeCell ref="AZ37:BD37"/>
    <mergeCell ref="BE37:BI37"/>
    <mergeCell ref="BS37:CG37"/>
    <mergeCell ref="CH37:CL37"/>
    <mergeCell ref="CM37:CQ37"/>
    <mergeCell ref="DL36:DP36"/>
    <mergeCell ref="DQ36:DU36"/>
    <mergeCell ref="DV36:DZ36"/>
    <mergeCell ref="B37:P37"/>
    <mergeCell ref="Q37:U37"/>
    <mergeCell ref="V37:Z37"/>
    <mergeCell ref="AA37:AE37"/>
    <mergeCell ref="AF37:AJ37"/>
    <mergeCell ref="AK37:AO37"/>
    <mergeCell ref="AP37:AT37"/>
    <mergeCell ref="CH36:CL36"/>
    <mergeCell ref="CM36:CQ36"/>
    <mergeCell ref="CR36:CV36"/>
    <mergeCell ref="CW36:DA36"/>
    <mergeCell ref="DB36:DF36"/>
    <mergeCell ref="DG36:DK36"/>
    <mergeCell ref="AK36:AO36"/>
    <mergeCell ref="AP36:AT36"/>
    <mergeCell ref="AU36:AY36"/>
    <mergeCell ref="AZ36:BD36"/>
    <mergeCell ref="BE36:BI36"/>
    <mergeCell ref="BS36:CG36"/>
    <mergeCell ref="DB35:DF35"/>
    <mergeCell ref="DG35:DK35"/>
    <mergeCell ref="DL35:DP35"/>
    <mergeCell ref="DQ35:DU35"/>
    <mergeCell ref="DV35:DZ35"/>
    <mergeCell ref="B36:P36"/>
    <mergeCell ref="Q36:U36"/>
    <mergeCell ref="V36:Z36"/>
    <mergeCell ref="AA36:AE36"/>
    <mergeCell ref="AF36:AJ36"/>
    <mergeCell ref="BE35:BI35"/>
    <mergeCell ref="BS35:CG35"/>
    <mergeCell ref="CH35:CL35"/>
    <mergeCell ref="CM35:CQ35"/>
    <mergeCell ref="CR35:CV35"/>
    <mergeCell ref="CW35:DA35"/>
    <mergeCell ref="DV34:DZ34"/>
    <mergeCell ref="B35:P35"/>
    <mergeCell ref="Q35:U35"/>
    <mergeCell ref="V35:Z35"/>
    <mergeCell ref="AA35:AE35"/>
    <mergeCell ref="AF35:AJ35"/>
    <mergeCell ref="AK35:AO35"/>
    <mergeCell ref="AP35:AT35"/>
    <mergeCell ref="AU35:AY35"/>
    <mergeCell ref="AZ35:BD35"/>
    <mergeCell ref="CR34:CV34"/>
    <mergeCell ref="CW34:DA34"/>
    <mergeCell ref="DB34:DF34"/>
    <mergeCell ref="DG34:DK34"/>
    <mergeCell ref="DL34:DP34"/>
    <mergeCell ref="DQ34:DU34"/>
    <mergeCell ref="AU34:AY34"/>
    <mergeCell ref="AZ34:BD34"/>
    <mergeCell ref="BE34:BI34"/>
    <mergeCell ref="BS34:CG34"/>
    <mergeCell ref="CH34:CL34"/>
    <mergeCell ref="CM34:CQ34"/>
    <mergeCell ref="DL33:DP33"/>
    <mergeCell ref="DQ33:DU33"/>
    <mergeCell ref="DV33:DZ33"/>
    <mergeCell ref="B34:P34"/>
    <mergeCell ref="Q34:U34"/>
    <mergeCell ref="V34:Z34"/>
    <mergeCell ref="AA34:AE34"/>
    <mergeCell ref="AF34:AJ34"/>
    <mergeCell ref="AK34:AO34"/>
    <mergeCell ref="AP34:AT34"/>
    <mergeCell ref="CH33:CL33"/>
    <mergeCell ref="CM33:CQ33"/>
    <mergeCell ref="CR33:CV33"/>
    <mergeCell ref="CW33:DA33"/>
    <mergeCell ref="DB33:DF33"/>
    <mergeCell ref="DG33:DK33"/>
    <mergeCell ref="AK33:AO33"/>
    <mergeCell ref="AP33:AT33"/>
    <mergeCell ref="AU33:AY33"/>
    <mergeCell ref="AZ33:BD33"/>
    <mergeCell ref="BE33:BI33"/>
    <mergeCell ref="BS33:CG33"/>
    <mergeCell ref="DB32:DF32"/>
    <mergeCell ref="DG32:DK32"/>
    <mergeCell ref="DL32:DP32"/>
    <mergeCell ref="DQ32:DU32"/>
    <mergeCell ref="DV32:DZ32"/>
    <mergeCell ref="B33:P33"/>
    <mergeCell ref="Q33:U33"/>
    <mergeCell ref="V33:Z33"/>
    <mergeCell ref="AA33:AE33"/>
    <mergeCell ref="AF33:AJ33"/>
    <mergeCell ref="BE32:BI32"/>
    <mergeCell ref="BS32:CG32"/>
    <mergeCell ref="CH32:CL32"/>
    <mergeCell ref="CM32:CQ32"/>
    <mergeCell ref="CR32:CV32"/>
    <mergeCell ref="CW32:DA32"/>
    <mergeCell ref="DV31:DZ31"/>
    <mergeCell ref="B32:P32"/>
    <mergeCell ref="Q32:U32"/>
    <mergeCell ref="V32:Z32"/>
    <mergeCell ref="AA32:AE32"/>
    <mergeCell ref="AF32:AJ32"/>
    <mergeCell ref="AK32:AO32"/>
    <mergeCell ref="AP32:AT32"/>
    <mergeCell ref="AU32:AY32"/>
    <mergeCell ref="AZ32:BD32"/>
    <mergeCell ref="CR31:CV31"/>
    <mergeCell ref="CW31:DA31"/>
    <mergeCell ref="DB31:DF31"/>
    <mergeCell ref="DG31:DK31"/>
    <mergeCell ref="DL31:DP31"/>
    <mergeCell ref="DQ31:DU31"/>
    <mergeCell ref="AU31:AY31"/>
    <mergeCell ref="AZ31:BD31"/>
    <mergeCell ref="BE31:BI31"/>
    <mergeCell ref="BS31:CG31"/>
    <mergeCell ref="CH31:CL31"/>
    <mergeCell ref="CM31:CQ31"/>
    <mergeCell ref="DL30:DP30"/>
    <mergeCell ref="DQ30:DU30"/>
    <mergeCell ref="DV30:DZ30"/>
    <mergeCell ref="B31:P31"/>
    <mergeCell ref="Q31:U31"/>
    <mergeCell ref="V31:Z31"/>
    <mergeCell ref="AA31:AE31"/>
    <mergeCell ref="AF31:AJ31"/>
    <mergeCell ref="AK31:AO31"/>
    <mergeCell ref="AP31:AT31"/>
    <mergeCell ref="CH30:CL30"/>
    <mergeCell ref="CM30:CQ30"/>
    <mergeCell ref="CR30:CV30"/>
    <mergeCell ref="CW30:DA30"/>
    <mergeCell ref="DB30:DF30"/>
    <mergeCell ref="DG30:DK30"/>
    <mergeCell ref="AK30:AO30"/>
    <mergeCell ref="AP30:AT30"/>
    <mergeCell ref="AU30:AY30"/>
    <mergeCell ref="AZ30:BD30"/>
    <mergeCell ref="BE30:BI30"/>
    <mergeCell ref="BS30:CG30"/>
    <mergeCell ref="DB29:DF29"/>
    <mergeCell ref="DG29:DK29"/>
    <mergeCell ref="DL29:DP29"/>
    <mergeCell ref="DQ29:DU29"/>
    <mergeCell ref="DV29:DZ29"/>
    <mergeCell ref="B30:P30"/>
    <mergeCell ref="Q30:U30"/>
    <mergeCell ref="V30:Z30"/>
    <mergeCell ref="AA30:AE30"/>
    <mergeCell ref="AF30:AJ30"/>
    <mergeCell ref="BE29:BI29"/>
    <mergeCell ref="BS29:CG29"/>
    <mergeCell ref="CH29:CL29"/>
    <mergeCell ref="CM29:CQ29"/>
    <mergeCell ref="CR29:CV29"/>
    <mergeCell ref="CW29:DA29"/>
    <mergeCell ref="DV28:DZ28"/>
    <mergeCell ref="B29:P29"/>
    <mergeCell ref="Q29:U29"/>
    <mergeCell ref="V29:Z29"/>
    <mergeCell ref="AA29:AE29"/>
    <mergeCell ref="AF29:AJ29"/>
    <mergeCell ref="AK29:AO29"/>
    <mergeCell ref="AP29:AT29"/>
    <mergeCell ref="AU29:AY29"/>
    <mergeCell ref="AZ29:BD29"/>
    <mergeCell ref="CR28:CV28"/>
    <mergeCell ref="CW28:DA28"/>
    <mergeCell ref="DB28:DF28"/>
    <mergeCell ref="DG28:DK28"/>
    <mergeCell ref="DL28:DP28"/>
    <mergeCell ref="DQ28:DU28"/>
    <mergeCell ref="AU28:AY28"/>
    <mergeCell ref="AZ28:BD28"/>
    <mergeCell ref="BE28:BI28"/>
    <mergeCell ref="BS28:CG28"/>
    <mergeCell ref="CH28:CL28"/>
    <mergeCell ref="CM28:CQ28"/>
    <mergeCell ref="DL27:DP27"/>
    <mergeCell ref="DQ27:DU27"/>
    <mergeCell ref="DV27:DZ27"/>
    <mergeCell ref="B28:P28"/>
    <mergeCell ref="Q28:U28"/>
    <mergeCell ref="V28:Z28"/>
    <mergeCell ref="AA28:AE28"/>
    <mergeCell ref="AF28:AJ28"/>
    <mergeCell ref="AK28:AO28"/>
    <mergeCell ref="AP28:AT28"/>
    <mergeCell ref="DL26:DP26"/>
    <mergeCell ref="DQ26:DU26"/>
    <mergeCell ref="DV26:DZ26"/>
    <mergeCell ref="BS27:CG27"/>
    <mergeCell ref="CH27:CL27"/>
    <mergeCell ref="CM27:CQ27"/>
    <mergeCell ref="CR27:CV27"/>
    <mergeCell ref="CW27:DA27"/>
    <mergeCell ref="DB27:DF27"/>
    <mergeCell ref="DG27:DK27"/>
    <mergeCell ref="CH26:CL26"/>
    <mergeCell ref="CM26:CQ26"/>
    <mergeCell ref="CR26:CV26"/>
    <mergeCell ref="CW26:DA26"/>
    <mergeCell ref="DB26:DF26"/>
    <mergeCell ref="DG26:DK26"/>
    <mergeCell ref="AK26:AO27"/>
    <mergeCell ref="AP26:AT27"/>
    <mergeCell ref="AU26:AY27"/>
    <mergeCell ref="AZ26:BD27"/>
    <mergeCell ref="BE26:BI27"/>
    <mergeCell ref="BS26:CG26"/>
    <mergeCell ref="DB25:DF25"/>
    <mergeCell ref="DG25:DK25"/>
    <mergeCell ref="DL25:DP25"/>
    <mergeCell ref="DQ25:DU25"/>
    <mergeCell ref="DV25:DZ25"/>
    <mergeCell ref="A26:P27"/>
    <mergeCell ref="Q26:U27"/>
    <mergeCell ref="V26:Z27"/>
    <mergeCell ref="AA26:AE27"/>
    <mergeCell ref="AF26:AJ27"/>
    <mergeCell ref="A25:BI25"/>
    <mergeCell ref="BS25:CG25"/>
    <mergeCell ref="CH25:CL25"/>
    <mergeCell ref="CM25:CQ25"/>
    <mergeCell ref="CR25:CV25"/>
    <mergeCell ref="CW25:DA25"/>
    <mergeCell ref="CW24:DA24"/>
    <mergeCell ref="DB24:DF24"/>
    <mergeCell ref="DG24:DK24"/>
    <mergeCell ref="DL24:DP24"/>
    <mergeCell ref="DQ24:DU24"/>
    <mergeCell ref="DV24:DZ24"/>
    <mergeCell ref="DB23:DF23"/>
    <mergeCell ref="DG23:DK23"/>
    <mergeCell ref="DL23:DP23"/>
    <mergeCell ref="DQ23:DU23"/>
    <mergeCell ref="DV23:DZ23"/>
    <mergeCell ref="A24:AY24"/>
    <mergeCell ref="BS24:CG24"/>
    <mergeCell ref="CH24:CL24"/>
    <mergeCell ref="CM24:CQ24"/>
    <mergeCell ref="CR24:CV24"/>
    <mergeCell ref="AZ23:BD23"/>
    <mergeCell ref="BS23:CG23"/>
    <mergeCell ref="CH23:CL23"/>
    <mergeCell ref="CM23:CQ23"/>
    <mergeCell ref="CR23:CV23"/>
    <mergeCell ref="CW23:DA23"/>
    <mergeCell ref="DQ22:DU22"/>
    <mergeCell ref="DV22:DZ22"/>
    <mergeCell ref="B23:P23"/>
    <mergeCell ref="Q23:U23"/>
    <mergeCell ref="V23:Z23"/>
    <mergeCell ref="AA23:AE23"/>
    <mergeCell ref="AF23:AJ23"/>
    <mergeCell ref="AK23:AO23"/>
    <mergeCell ref="AP23:AT23"/>
    <mergeCell ref="AU23:AY23"/>
    <mergeCell ref="CM22:CQ22"/>
    <mergeCell ref="CR22:CV22"/>
    <mergeCell ref="CW22:DA22"/>
    <mergeCell ref="DB22:DF22"/>
    <mergeCell ref="DG22:DK22"/>
    <mergeCell ref="DL22:DP22"/>
    <mergeCell ref="AK22:AO22"/>
    <mergeCell ref="AP22:AT22"/>
    <mergeCell ref="AU22:AY22"/>
    <mergeCell ref="AZ22:BD22"/>
    <mergeCell ref="BS22:CG22"/>
    <mergeCell ref="CH22:CL22"/>
    <mergeCell ref="DB21:DF21"/>
    <mergeCell ref="DG21:DK21"/>
    <mergeCell ref="DL21:DP21"/>
    <mergeCell ref="DQ21:DU21"/>
    <mergeCell ref="DV21:DZ21"/>
    <mergeCell ref="B22:P22"/>
    <mergeCell ref="Q22:U22"/>
    <mergeCell ref="V22:Z22"/>
    <mergeCell ref="AA22:AE22"/>
    <mergeCell ref="AF22:AJ22"/>
    <mergeCell ref="AU21:AY21"/>
    <mergeCell ref="BS21:CG21"/>
    <mergeCell ref="CH21:CL21"/>
    <mergeCell ref="CM21:CQ21"/>
    <mergeCell ref="CR21:CV21"/>
    <mergeCell ref="CW21:DA21"/>
    <mergeCell ref="DL20:DP20"/>
    <mergeCell ref="DQ20:DU20"/>
    <mergeCell ref="DV20:DZ20"/>
    <mergeCell ref="B21:P21"/>
    <mergeCell ref="Q21:U21"/>
    <mergeCell ref="V21:Z21"/>
    <mergeCell ref="AA21:AE21"/>
    <mergeCell ref="AF21:AJ21"/>
    <mergeCell ref="AK21:AO21"/>
    <mergeCell ref="AP21:AT21"/>
    <mergeCell ref="CH20:CL20"/>
    <mergeCell ref="CM20:CQ20"/>
    <mergeCell ref="CR20:CV20"/>
    <mergeCell ref="CW20:DA20"/>
    <mergeCell ref="DB20:DF20"/>
    <mergeCell ref="DG20:DK20"/>
    <mergeCell ref="DV19:DZ19"/>
    <mergeCell ref="B20:P20"/>
    <mergeCell ref="Q20:U20"/>
    <mergeCell ref="V20:Z20"/>
    <mergeCell ref="AA20:AE20"/>
    <mergeCell ref="AF20:AJ20"/>
    <mergeCell ref="AK20:AO20"/>
    <mergeCell ref="AP20:AT20"/>
    <mergeCell ref="AU20:AY20"/>
    <mergeCell ref="BS20:CG20"/>
    <mergeCell ref="CR19:CV19"/>
    <mergeCell ref="CW19:DA19"/>
    <mergeCell ref="DB19:DF19"/>
    <mergeCell ref="DG19:DK19"/>
    <mergeCell ref="DL19:DP19"/>
    <mergeCell ref="DQ19:DU19"/>
    <mergeCell ref="AK19:AO19"/>
    <mergeCell ref="AP19:AT19"/>
    <mergeCell ref="AU19:AY19"/>
    <mergeCell ref="BS19:CG19"/>
    <mergeCell ref="CH19:CL19"/>
    <mergeCell ref="CM19:CQ19"/>
    <mergeCell ref="DB18:DF18"/>
    <mergeCell ref="DG18:DK18"/>
    <mergeCell ref="DL18:DP18"/>
    <mergeCell ref="DQ18:DU18"/>
    <mergeCell ref="DV18:DZ18"/>
    <mergeCell ref="B19:P19"/>
    <mergeCell ref="Q19:U19"/>
    <mergeCell ref="V19:Z19"/>
    <mergeCell ref="AA19:AE19"/>
    <mergeCell ref="AF19:AJ19"/>
    <mergeCell ref="AU18:AY18"/>
    <mergeCell ref="BS18:CG18"/>
    <mergeCell ref="CH18:CL18"/>
    <mergeCell ref="CM18:CQ18"/>
    <mergeCell ref="CR18:CV18"/>
    <mergeCell ref="CW18:DA18"/>
    <mergeCell ref="DL17:DP17"/>
    <mergeCell ref="DQ17:DU17"/>
    <mergeCell ref="DV17:DZ17"/>
    <mergeCell ref="B18:P18"/>
    <mergeCell ref="Q18:U18"/>
    <mergeCell ref="V18:Z18"/>
    <mergeCell ref="AA18:AE18"/>
    <mergeCell ref="AF18:AJ18"/>
    <mergeCell ref="AK18:AO18"/>
    <mergeCell ref="AP18:AT18"/>
    <mergeCell ref="CH17:CL17"/>
    <mergeCell ref="CM17:CQ17"/>
    <mergeCell ref="CR17:CV17"/>
    <mergeCell ref="CW17:DA17"/>
    <mergeCell ref="DB17:DF17"/>
    <mergeCell ref="DG17:DK17"/>
    <mergeCell ref="DV16:DZ16"/>
    <mergeCell ref="B17:P17"/>
    <mergeCell ref="Q17:U17"/>
    <mergeCell ref="V17:Z17"/>
    <mergeCell ref="AA17:AE17"/>
    <mergeCell ref="AF17:AJ17"/>
    <mergeCell ref="AK17:AO17"/>
    <mergeCell ref="AP17:AT17"/>
    <mergeCell ref="AU17:AY17"/>
    <mergeCell ref="BS17:CG17"/>
    <mergeCell ref="CR16:CV16"/>
    <mergeCell ref="CW16:DA16"/>
    <mergeCell ref="DB16:DF16"/>
    <mergeCell ref="DG16:DK16"/>
    <mergeCell ref="DL16:DP16"/>
    <mergeCell ref="DQ16:DU16"/>
    <mergeCell ref="AK16:AO16"/>
    <mergeCell ref="AP16:AT16"/>
    <mergeCell ref="AU16:AY16"/>
    <mergeCell ref="BS16:CG16"/>
    <mergeCell ref="CH16:CL16"/>
    <mergeCell ref="CM16:CQ16"/>
    <mergeCell ref="DB15:DF15"/>
    <mergeCell ref="DG15:DK15"/>
    <mergeCell ref="DL15:DP15"/>
    <mergeCell ref="DQ15:DU15"/>
    <mergeCell ref="DV15:DZ15"/>
    <mergeCell ref="B16:P16"/>
    <mergeCell ref="Q16:U16"/>
    <mergeCell ref="V16:Z16"/>
    <mergeCell ref="AA16:AE16"/>
    <mergeCell ref="AF16:AJ16"/>
    <mergeCell ref="AU15:AY15"/>
    <mergeCell ref="BS15:CG15"/>
    <mergeCell ref="CH15:CL15"/>
    <mergeCell ref="CM15:CQ15"/>
    <mergeCell ref="CR15:CV15"/>
    <mergeCell ref="CW15:DA15"/>
    <mergeCell ref="DL14:DP14"/>
    <mergeCell ref="DQ14:DU14"/>
    <mergeCell ref="DV14:DZ14"/>
    <mergeCell ref="B15:P15"/>
    <mergeCell ref="Q15:U15"/>
    <mergeCell ref="V15:Z15"/>
    <mergeCell ref="AA15:AE15"/>
    <mergeCell ref="AF15:AJ15"/>
    <mergeCell ref="AK15:AO15"/>
    <mergeCell ref="AP15:AT15"/>
    <mergeCell ref="CH14:CL14"/>
    <mergeCell ref="CM14:CQ14"/>
    <mergeCell ref="CR14:CV14"/>
    <mergeCell ref="CW14:DA14"/>
    <mergeCell ref="DB14:DF14"/>
    <mergeCell ref="DG14:DK14"/>
    <mergeCell ref="DV13:DZ13"/>
    <mergeCell ref="B14:P14"/>
    <mergeCell ref="Q14:U14"/>
    <mergeCell ref="V14:Z14"/>
    <mergeCell ref="AA14:AE14"/>
    <mergeCell ref="AF14:AJ14"/>
    <mergeCell ref="AK14:AO14"/>
    <mergeCell ref="AP14:AT14"/>
    <mergeCell ref="AU14:AY14"/>
    <mergeCell ref="BS14:CG14"/>
    <mergeCell ref="CR13:CV13"/>
    <mergeCell ref="CW13:DA13"/>
    <mergeCell ref="DB13:DF13"/>
    <mergeCell ref="DG13:DK13"/>
    <mergeCell ref="DL13:DP13"/>
    <mergeCell ref="DQ13:DU13"/>
    <mergeCell ref="AK13:AO13"/>
    <mergeCell ref="AP13:AT13"/>
    <mergeCell ref="AU13:AY13"/>
    <mergeCell ref="BS13:CG13"/>
    <mergeCell ref="CH13:CL13"/>
    <mergeCell ref="CM13:CQ13"/>
    <mergeCell ref="DB12:DF12"/>
    <mergeCell ref="DG12:DK12"/>
    <mergeCell ref="DL12:DP12"/>
    <mergeCell ref="DQ12:DU12"/>
    <mergeCell ref="DV12:DZ12"/>
    <mergeCell ref="B13:P13"/>
    <mergeCell ref="Q13:U13"/>
    <mergeCell ref="V13:Z13"/>
    <mergeCell ref="AA13:AE13"/>
    <mergeCell ref="AF13:AJ13"/>
    <mergeCell ref="AU12:AY12"/>
    <mergeCell ref="BS12:CG12"/>
    <mergeCell ref="CH12:CL12"/>
    <mergeCell ref="CM12:CQ12"/>
    <mergeCell ref="CR12:CV12"/>
    <mergeCell ref="CW12:DA12"/>
    <mergeCell ref="DL11:DP11"/>
    <mergeCell ref="DQ11:DU11"/>
    <mergeCell ref="DV11:DZ11"/>
    <mergeCell ref="B12:P12"/>
    <mergeCell ref="Q12:U12"/>
    <mergeCell ref="V12:Z12"/>
    <mergeCell ref="AA12:AE12"/>
    <mergeCell ref="AF12:AJ12"/>
    <mergeCell ref="AK12:AO12"/>
    <mergeCell ref="AP12:AT12"/>
    <mergeCell ref="CH11:CL11"/>
    <mergeCell ref="CM11:CQ11"/>
    <mergeCell ref="CR11:CV11"/>
    <mergeCell ref="CW11:DA11"/>
    <mergeCell ref="DB11:DF11"/>
    <mergeCell ref="DG11:DK11"/>
    <mergeCell ref="DV10:DZ10"/>
    <mergeCell ref="B11:P11"/>
    <mergeCell ref="Q11:U11"/>
    <mergeCell ref="V11:Z11"/>
    <mergeCell ref="AA11:AE11"/>
    <mergeCell ref="AF11:AJ11"/>
    <mergeCell ref="AK11:AO11"/>
    <mergeCell ref="AP11:AT11"/>
    <mergeCell ref="AU11:AY11"/>
    <mergeCell ref="BS11:CG11"/>
    <mergeCell ref="CR10:CV10"/>
    <mergeCell ref="CW10:DA10"/>
    <mergeCell ref="DB10:DF10"/>
    <mergeCell ref="DG10:DK10"/>
    <mergeCell ref="DL10:DP10"/>
    <mergeCell ref="DQ10:DU10"/>
    <mergeCell ref="AK10:AO10"/>
    <mergeCell ref="AP10:AT10"/>
    <mergeCell ref="AU10:AY10"/>
    <mergeCell ref="BS10:CG10"/>
    <mergeCell ref="CH10:CL10"/>
    <mergeCell ref="CM10:CQ10"/>
    <mergeCell ref="DB9:DF9"/>
    <mergeCell ref="DG9:DK9"/>
    <mergeCell ref="DL9:DP9"/>
    <mergeCell ref="DQ9:DU9"/>
    <mergeCell ref="DV9:DZ9"/>
    <mergeCell ref="B10:P10"/>
    <mergeCell ref="Q10:U10"/>
    <mergeCell ref="V10:Z10"/>
    <mergeCell ref="AA10:AE10"/>
    <mergeCell ref="AF10:AJ10"/>
    <mergeCell ref="AU9:AY9"/>
    <mergeCell ref="BS9:CG9"/>
    <mergeCell ref="CH9:CL9"/>
    <mergeCell ref="CM9:CQ9"/>
    <mergeCell ref="CR9:CV9"/>
    <mergeCell ref="CW9:DA9"/>
    <mergeCell ref="DL8:DP8"/>
    <mergeCell ref="DQ8:DU8"/>
    <mergeCell ref="DV8:DZ8"/>
    <mergeCell ref="B9:P9"/>
    <mergeCell ref="Q9:U9"/>
    <mergeCell ref="V9:Z9"/>
    <mergeCell ref="AA9:AE9"/>
    <mergeCell ref="AF9:AJ9"/>
    <mergeCell ref="AK9:AO9"/>
    <mergeCell ref="AP9:AT9"/>
    <mergeCell ref="CH8:CL8"/>
    <mergeCell ref="CM8:CQ8"/>
    <mergeCell ref="CR8:CV8"/>
    <mergeCell ref="CW8:DA8"/>
    <mergeCell ref="DB8:DF8"/>
    <mergeCell ref="DG8:DK8"/>
    <mergeCell ref="B8:P8"/>
    <mergeCell ref="Q8:U8"/>
    <mergeCell ref="V8:Z8"/>
    <mergeCell ref="AA8:AE8"/>
    <mergeCell ref="AF8:AJ8"/>
    <mergeCell ref="AK8:AO8"/>
    <mergeCell ref="AP8:AT8"/>
    <mergeCell ref="AU8:AY8"/>
    <mergeCell ref="BS8:CG8"/>
    <mergeCell ref="CR7:CV7"/>
    <mergeCell ref="CW7:DA7"/>
    <mergeCell ref="DB7:DF7"/>
    <mergeCell ref="DG7:DK7"/>
    <mergeCell ref="DL7:DP7"/>
    <mergeCell ref="DQ7:DU7"/>
    <mergeCell ref="AK7:AO7"/>
    <mergeCell ref="AP7:AT7"/>
    <mergeCell ref="AU7:AY7"/>
    <mergeCell ref="BS7:CG7"/>
    <mergeCell ref="CH7:CL7"/>
    <mergeCell ref="CM7:CQ7"/>
    <mergeCell ref="DB5:DF6"/>
    <mergeCell ref="DG5:DK6"/>
    <mergeCell ref="DL5:DP6"/>
    <mergeCell ref="DQ5:DU6"/>
    <mergeCell ref="DV5:DZ6"/>
    <mergeCell ref="B7:P7"/>
    <mergeCell ref="Q7:U7"/>
    <mergeCell ref="V7:Z7"/>
    <mergeCell ref="AA7:AE7"/>
    <mergeCell ref="AF7:AJ7"/>
    <mergeCell ref="AU5:AY6"/>
    <mergeCell ref="BQ5:CG6"/>
    <mergeCell ref="CH5:CL6"/>
    <mergeCell ref="CM5:CQ6"/>
    <mergeCell ref="CR5:CV6"/>
    <mergeCell ref="CW5:DA6"/>
    <mergeCell ref="DJ2:DO2"/>
    <mergeCell ref="DQ2:DZ2"/>
    <mergeCell ref="A4:AY4"/>
    <mergeCell ref="A5:P6"/>
    <mergeCell ref="Q5:U6"/>
    <mergeCell ref="V5:Z6"/>
    <mergeCell ref="AA5:AE6"/>
    <mergeCell ref="AF5:AJ6"/>
    <mergeCell ref="AK5:AO6"/>
    <mergeCell ref="AP5:AT6"/>
    <mergeCell ref="DV7:DZ7"/>
  </mergeCells>
  <phoneticPr fontId="2"/>
  <pageMargins left="0.59055118110236227" right="0" top="0.59055118110236227" bottom="0.59055118110236227" header="0.39370078740157483" footer="0.39370078740157483"/>
  <pageSetup paperSize="9" scale="26"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DQ110"/>
  <sheetViews>
    <sheetView showGridLines="0" view="pageBreakPreview" zoomScaleNormal="85" zoomScaleSheetLayoutView="100" workbookViewId="0"/>
  </sheetViews>
  <sheetFormatPr defaultColWidth="0" defaultRowHeight="13.5" customHeight="1" zeroHeight="1" x14ac:dyDescent="0.15"/>
  <cols>
    <col min="1" max="120" width="2.75" style="291" customWidth="1"/>
    <col min="121" max="121" width="0" style="290" hidden="1" customWidth="1"/>
    <col min="122" max="16384" width="9" style="290" hidden="1"/>
  </cols>
  <sheetData>
    <row r="1" spans="1:120" x14ac:dyDescent="0.15">
      <c r="A1" s="290"/>
      <c r="B1" s="290"/>
      <c r="C1" s="290"/>
      <c r="D1" s="290"/>
      <c r="E1" s="290"/>
      <c r="F1" s="290"/>
      <c r="G1" s="290"/>
      <c r="H1" s="290"/>
      <c r="I1" s="290"/>
      <c r="J1" s="290"/>
      <c r="K1" s="290"/>
      <c r="L1" s="290"/>
      <c r="M1" s="290"/>
      <c r="N1" s="290"/>
      <c r="O1" s="290"/>
      <c r="P1" s="290"/>
      <c r="Q1" s="290"/>
      <c r="R1" s="290"/>
      <c r="S1" s="290"/>
      <c r="T1" s="290"/>
      <c r="U1" s="290"/>
      <c r="V1" s="290"/>
      <c r="W1" s="290"/>
      <c r="X1" s="290"/>
      <c r="Y1" s="290"/>
      <c r="Z1" s="290"/>
      <c r="AA1" s="290"/>
      <c r="AB1" s="290"/>
      <c r="AC1" s="290"/>
      <c r="AD1" s="290"/>
      <c r="AE1" s="290"/>
      <c r="AF1" s="290"/>
      <c r="AG1" s="290"/>
      <c r="AH1" s="290"/>
      <c r="AI1" s="290"/>
      <c r="AJ1" s="290"/>
      <c r="AK1" s="290"/>
      <c r="AL1" s="290"/>
      <c r="AM1" s="290"/>
      <c r="AN1" s="290"/>
      <c r="AO1" s="290"/>
      <c r="AP1" s="290"/>
      <c r="AQ1" s="290"/>
      <c r="AR1" s="290"/>
      <c r="AS1" s="290"/>
      <c r="AT1" s="290"/>
      <c r="AU1" s="290"/>
      <c r="AV1" s="290"/>
      <c r="AW1" s="290"/>
      <c r="AX1" s="290"/>
      <c r="AY1" s="290"/>
      <c r="AZ1" s="290"/>
      <c r="BA1" s="290"/>
      <c r="BB1" s="290"/>
      <c r="BC1" s="290"/>
      <c r="BD1" s="290"/>
      <c r="BE1" s="290"/>
      <c r="BF1" s="290"/>
      <c r="BG1" s="290"/>
      <c r="BH1" s="290"/>
      <c r="BI1" s="290"/>
      <c r="BJ1" s="290"/>
      <c r="BK1" s="290"/>
      <c r="BL1" s="290"/>
      <c r="BM1" s="290"/>
      <c r="BN1" s="290"/>
      <c r="BO1" s="290"/>
      <c r="BP1" s="290"/>
      <c r="BQ1" s="290"/>
      <c r="BR1" s="290"/>
      <c r="BS1" s="290"/>
      <c r="BT1" s="290"/>
      <c r="BU1" s="290"/>
      <c r="BV1" s="290"/>
      <c r="BW1" s="290"/>
      <c r="BX1" s="290"/>
      <c r="BY1" s="290"/>
      <c r="BZ1" s="290"/>
      <c r="CA1" s="290"/>
      <c r="CB1" s="290"/>
      <c r="CC1" s="290"/>
      <c r="CD1" s="290"/>
      <c r="CE1" s="290"/>
      <c r="CF1" s="290"/>
      <c r="CG1" s="290"/>
      <c r="CH1" s="290"/>
      <c r="CI1" s="290"/>
      <c r="CJ1" s="290"/>
      <c r="CK1" s="290"/>
      <c r="CL1" s="290"/>
      <c r="CM1" s="290"/>
      <c r="CN1" s="290"/>
      <c r="CO1" s="290"/>
      <c r="CP1" s="290"/>
      <c r="CQ1" s="290"/>
      <c r="CR1" s="290"/>
      <c r="CS1" s="290"/>
      <c r="CT1" s="290"/>
      <c r="CU1" s="290"/>
      <c r="CV1" s="290"/>
      <c r="CW1" s="290"/>
      <c r="CX1" s="290"/>
      <c r="CY1" s="290"/>
      <c r="CZ1" s="290"/>
      <c r="DA1" s="290"/>
      <c r="DB1" s="290"/>
      <c r="DC1" s="290"/>
      <c r="DD1" s="290"/>
      <c r="DE1" s="290"/>
      <c r="DF1" s="290"/>
      <c r="DG1" s="290"/>
      <c r="DH1" s="290"/>
      <c r="DI1" s="290"/>
      <c r="DJ1" s="290"/>
      <c r="DK1" s="290"/>
      <c r="DL1" s="290"/>
      <c r="DM1" s="290"/>
      <c r="DN1" s="290"/>
      <c r="DO1" s="290"/>
      <c r="DP1" s="290"/>
    </row>
    <row r="2" spans="1:120" x14ac:dyDescent="0.15"/>
    <row r="3" spans="1:120" x14ac:dyDescent="0.15"/>
    <row r="4" spans="1:120" x14ac:dyDescent="0.15"/>
    <row r="5" spans="1:120" x14ac:dyDescent="0.15"/>
    <row r="6" spans="1:120" x14ac:dyDescent="0.15"/>
    <row r="7" spans="1:120" x14ac:dyDescent="0.15"/>
    <row r="8" spans="1:120" x14ac:dyDescent="0.15"/>
    <row r="9" spans="1:120" x14ac:dyDescent="0.15"/>
    <row r="10" spans="1:120" x14ac:dyDescent="0.15"/>
    <row r="11" spans="1:120" x14ac:dyDescent="0.15"/>
    <row r="12" spans="1:120" x14ac:dyDescent="0.15"/>
    <row r="13" spans="1:120" x14ac:dyDescent="0.15"/>
    <row r="14" spans="1:120" x14ac:dyDescent="0.15"/>
    <row r="15" spans="1:120" x14ac:dyDescent="0.15"/>
    <row r="16" spans="1:120" x14ac:dyDescent="0.15">
      <c r="DP16" s="290"/>
    </row>
    <row r="17" spans="119:120" x14ac:dyDescent="0.15">
      <c r="DP17" s="290"/>
    </row>
    <row r="18" spans="119:120" x14ac:dyDescent="0.15"/>
    <row r="19" spans="119:120" x14ac:dyDescent="0.15"/>
    <row r="20" spans="119:120" x14ac:dyDescent="0.15">
      <c r="DO20" s="290"/>
      <c r="DP20" s="290"/>
    </row>
    <row r="21" spans="119:120" x14ac:dyDescent="0.15">
      <c r="DP21" s="290"/>
    </row>
    <row r="22" spans="119:120" x14ac:dyDescent="0.15"/>
    <row r="23" spans="119:120" x14ac:dyDescent="0.15">
      <c r="DO23" s="290"/>
      <c r="DP23" s="290"/>
    </row>
    <row r="24" spans="119:120" x14ac:dyDescent="0.15">
      <c r="DP24" s="290"/>
    </row>
    <row r="25" spans="119:120" x14ac:dyDescent="0.15">
      <c r="DP25" s="290"/>
    </row>
    <row r="26" spans="119:120" x14ac:dyDescent="0.15">
      <c r="DO26" s="290"/>
      <c r="DP26" s="290"/>
    </row>
    <row r="27" spans="119:120" x14ac:dyDescent="0.15"/>
    <row r="28" spans="119:120" x14ac:dyDescent="0.15">
      <c r="DO28" s="290"/>
      <c r="DP28" s="290"/>
    </row>
    <row r="29" spans="119:120" x14ac:dyDescent="0.15">
      <c r="DP29" s="290"/>
    </row>
    <row r="30" spans="119:120" x14ac:dyDescent="0.15"/>
    <row r="31" spans="119:120" x14ac:dyDescent="0.15">
      <c r="DO31" s="290"/>
      <c r="DP31" s="290"/>
    </row>
    <row r="32" spans="119:120" x14ac:dyDescent="0.15"/>
    <row r="33" spans="98:120" x14ac:dyDescent="0.15">
      <c r="DO33" s="290"/>
      <c r="DP33" s="290"/>
    </row>
    <row r="34" spans="98:120" x14ac:dyDescent="0.15">
      <c r="DM34" s="290"/>
    </row>
    <row r="35" spans="98:120" x14ac:dyDescent="0.15">
      <c r="CT35" s="290"/>
      <c r="CU35" s="290"/>
      <c r="CV35" s="290"/>
      <c r="CY35" s="290"/>
      <c r="CZ35" s="290"/>
      <c r="DA35" s="290"/>
      <c r="DD35" s="290"/>
      <c r="DE35" s="290"/>
      <c r="DF35" s="290"/>
      <c r="DI35" s="290"/>
      <c r="DJ35" s="290"/>
      <c r="DK35" s="290"/>
      <c r="DM35" s="290"/>
      <c r="DN35" s="290"/>
      <c r="DO35" s="290"/>
      <c r="DP35" s="290"/>
    </row>
    <row r="36" spans="98:120" x14ac:dyDescent="0.15"/>
    <row r="37" spans="98:120" x14ac:dyDescent="0.15">
      <c r="CW37" s="290"/>
      <c r="DB37" s="290"/>
      <c r="DG37" s="290"/>
      <c r="DL37" s="290"/>
      <c r="DP37" s="290"/>
    </row>
    <row r="38" spans="98:120" x14ac:dyDescent="0.15">
      <c r="CT38" s="290"/>
      <c r="CU38" s="290"/>
      <c r="CV38" s="290"/>
      <c r="CW38" s="290"/>
      <c r="CY38" s="290"/>
      <c r="CZ38" s="290"/>
      <c r="DA38" s="290"/>
      <c r="DB38" s="290"/>
      <c r="DD38" s="290"/>
      <c r="DE38" s="290"/>
      <c r="DF38" s="290"/>
      <c r="DG38" s="290"/>
      <c r="DI38" s="290"/>
      <c r="DJ38" s="290"/>
      <c r="DK38" s="290"/>
      <c r="DL38" s="290"/>
      <c r="DN38" s="290"/>
      <c r="DO38" s="290"/>
      <c r="DP38" s="290"/>
    </row>
    <row r="39" spans="98:120" x14ac:dyDescent="0.15"/>
    <row r="40" spans="98:120" x14ac:dyDescent="0.15"/>
    <row r="41" spans="98:120" x14ac:dyDescent="0.15"/>
    <row r="42" spans="98:120" x14ac:dyDescent="0.15"/>
    <row r="43" spans="98:120" x14ac:dyDescent="0.15"/>
    <row r="44" spans="98:120" x14ac:dyDescent="0.15"/>
    <row r="45" spans="98:120" x14ac:dyDescent="0.15"/>
    <row r="46" spans="98:120" x14ac:dyDescent="0.15"/>
    <row r="47" spans="98:120" x14ac:dyDescent="0.15"/>
    <row r="48" spans="98:120" x14ac:dyDescent="0.15"/>
    <row r="49" spans="22:120" x14ac:dyDescent="0.15">
      <c r="DN49" s="290"/>
      <c r="DO49" s="290"/>
      <c r="DP49" s="290"/>
    </row>
    <row r="50" spans="22:120" x14ac:dyDescent="0.15"/>
    <row r="51" spans="22:120" x14ac:dyDescent="0.15"/>
    <row r="52" spans="22:120" x14ac:dyDescent="0.15"/>
    <row r="53" spans="22:120" x14ac:dyDescent="0.15"/>
    <row r="54" spans="22:120" x14ac:dyDescent="0.15"/>
    <row r="55" spans="22:120" x14ac:dyDescent="0.15"/>
    <row r="56" spans="22:120" x14ac:dyDescent="0.15"/>
    <row r="57" spans="22:120" x14ac:dyDescent="0.15"/>
    <row r="58" spans="22:120" x14ac:dyDescent="0.15"/>
    <row r="59" spans="22:120" x14ac:dyDescent="0.15"/>
    <row r="60" spans="22:120" x14ac:dyDescent="0.15"/>
    <row r="61" spans="22:120" x14ac:dyDescent="0.15"/>
    <row r="62" spans="22:120" x14ac:dyDescent="0.15"/>
    <row r="63" spans="22:120" x14ac:dyDescent="0.15">
      <c r="W63" s="290"/>
      <c r="CS63" s="290"/>
      <c r="CX63" s="290"/>
      <c r="DC63" s="290"/>
      <c r="DH63" s="290"/>
    </row>
    <row r="64" spans="22:120" x14ac:dyDescent="0.15">
      <c r="V64" s="290"/>
    </row>
    <row r="65" spans="15:120" x14ac:dyDescent="0.15">
      <c r="X65" s="290"/>
      <c r="Z65" s="290"/>
      <c r="AA65" s="290"/>
      <c r="AB65" s="290"/>
      <c r="AC65" s="290"/>
      <c r="AD65" s="290"/>
      <c r="AE65" s="290"/>
      <c r="AF65" s="290"/>
      <c r="AG65" s="290"/>
      <c r="AH65" s="290"/>
      <c r="AI65" s="290"/>
      <c r="AJ65" s="290"/>
      <c r="AK65" s="290"/>
      <c r="AL65" s="290"/>
      <c r="AM65" s="290"/>
      <c r="AN65" s="290"/>
      <c r="AO65" s="290"/>
      <c r="AP65" s="290"/>
      <c r="AQ65" s="290"/>
      <c r="AR65" s="290"/>
      <c r="AS65" s="290"/>
      <c r="AT65" s="290"/>
      <c r="AU65" s="290"/>
      <c r="AV65" s="290"/>
      <c r="AW65" s="290"/>
      <c r="AX65" s="290"/>
      <c r="AY65" s="290"/>
      <c r="AZ65" s="290"/>
      <c r="BA65" s="290"/>
      <c r="BB65" s="290"/>
      <c r="BC65" s="290"/>
      <c r="BD65" s="290"/>
      <c r="BE65" s="290"/>
      <c r="BF65" s="290"/>
      <c r="BG65" s="290"/>
      <c r="BH65" s="290"/>
      <c r="BI65" s="290"/>
      <c r="BJ65" s="290"/>
      <c r="BK65" s="290"/>
      <c r="BL65" s="290"/>
      <c r="BM65" s="290"/>
      <c r="BN65" s="290"/>
      <c r="BO65" s="290"/>
      <c r="BP65" s="290"/>
      <c r="BQ65" s="290"/>
      <c r="BR65" s="290"/>
      <c r="BS65" s="290"/>
      <c r="BT65" s="290"/>
      <c r="BU65" s="290"/>
      <c r="BV65" s="290"/>
      <c r="BW65" s="290"/>
      <c r="BX65" s="290"/>
      <c r="BY65" s="290"/>
      <c r="BZ65" s="290"/>
      <c r="CA65" s="290"/>
      <c r="CB65" s="290"/>
      <c r="CC65" s="290"/>
      <c r="CD65" s="290"/>
      <c r="CE65" s="290"/>
      <c r="CF65" s="290"/>
      <c r="CG65" s="290"/>
      <c r="CH65" s="290"/>
      <c r="CI65" s="290"/>
      <c r="CJ65" s="290"/>
      <c r="CK65" s="290"/>
      <c r="CL65" s="290"/>
      <c r="CM65" s="290"/>
      <c r="CN65" s="290"/>
      <c r="CO65" s="290"/>
      <c r="CP65" s="290"/>
      <c r="CQ65" s="290"/>
      <c r="CR65" s="290"/>
      <c r="CU65" s="290"/>
      <c r="CZ65" s="290"/>
      <c r="DE65" s="290"/>
      <c r="DJ65" s="290"/>
    </row>
    <row r="66" spans="15:120" x14ac:dyDescent="0.15">
      <c r="Q66" s="290"/>
      <c r="S66" s="290"/>
      <c r="U66" s="290"/>
      <c r="DM66" s="290"/>
    </row>
    <row r="67" spans="15:120" x14ac:dyDescent="0.15">
      <c r="O67" s="290"/>
      <c r="P67" s="290"/>
      <c r="R67" s="290"/>
      <c r="T67" s="290"/>
      <c r="Y67" s="290"/>
      <c r="CT67" s="290"/>
      <c r="CV67" s="290"/>
      <c r="CW67" s="290"/>
      <c r="CY67" s="290"/>
      <c r="DA67" s="290"/>
      <c r="DB67" s="290"/>
      <c r="DD67" s="290"/>
      <c r="DF67" s="290"/>
      <c r="DG67" s="290"/>
      <c r="DI67" s="290"/>
      <c r="DK67" s="290"/>
      <c r="DL67" s="290"/>
      <c r="DN67" s="290"/>
      <c r="DO67" s="290"/>
      <c r="DP67" s="290"/>
    </row>
    <row r="68" spans="15:120" x14ac:dyDescent="0.15"/>
    <row r="69" spans="15:120" x14ac:dyDescent="0.15"/>
    <row r="70" spans="15:120" x14ac:dyDescent="0.15"/>
    <row r="71" spans="15:120" x14ac:dyDescent="0.15"/>
    <row r="72" spans="15:120" x14ac:dyDescent="0.15">
      <c r="DP72" s="290"/>
    </row>
    <row r="73" spans="15:120" x14ac:dyDescent="0.15">
      <c r="DP73" s="290"/>
    </row>
    <row r="74" spans="15:120" x14ac:dyDescent="0.15"/>
    <row r="75" spans="15:120" x14ac:dyDescent="0.15"/>
    <row r="76" spans="15:120" x14ac:dyDescent="0.15"/>
    <row r="77" spans="15:120" x14ac:dyDescent="0.15"/>
    <row r="78" spans="15:120" x14ac:dyDescent="0.15"/>
    <row r="79" spans="15:120" x14ac:dyDescent="0.15"/>
    <row r="80" spans="15:120" x14ac:dyDescent="0.15"/>
    <row r="81" spans="97:112" x14ac:dyDescent="0.15"/>
    <row r="82" spans="97:112" x14ac:dyDescent="0.15"/>
    <row r="83" spans="97:112" x14ac:dyDescent="0.15"/>
    <row r="84" spans="97:112" x14ac:dyDescent="0.15"/>
    <row r="85" spans="97:112" x14ac:dyDescent="0.15"/>
    <row r="86" spans="97:112" x14ac:dyDescent="0.15"/>
    <row r="87" spans="97:112" x14ac:dyDescent="0.15"/>
    <row r="88" spans="97:112" x14ac:dyDescent="0.15"/>
    <row r="89" spans="97:112" x14ac:dyDescent="0.15"/>
    <row r="90" spans="97:112" x14ac:dyDescent="0.15"/>
    <row r="91" spans="97:112" x14ac:dyDescent="0.15"/>
    <row r="92" spans="97:112" x14ac:dyDescent="0.15"/>
    <row r="93" spans="97:112" x14ac:dyDescent="0.15"/>
    <row r="94" spans="97:112" x14ac:dyDescent="0.15"/>
    <row r="95" spans="97:112" x14ac:dyDescent="0.15"/>
    <row r="96" spans="97:112" x14ac:dyDescent="0.15">
      <c r="CS96" s="290"/>
      <c r="CX96" s="290"/>
      <c r="DC96" s="290"/>
      <c r="DH96" s="290"/>
    </row>
    <row r="97" spans="24:120" x14ac:dyDescent="0.15">
      <c r="CS97" s="290"/>
      <c r="CX97" s="290"/>
      <c r="DC97" s="290"/>
      <c r="DH97" s="290"/>
      <c r="DP97" s="291" t="s">
        <v>500</v>
      </c>
    </row>
    <row r="98" spans="24:120" hidden="1" x14ac:dyDescent="0.15">
      <c r="CS98" s="290"/>
      <c r="CX98" s="290"/>
      <c r="DC98" s="290"/>
      <c r="DH98" s="290"/>
    </row>
    <row r="99" spans="24:120" hidden="1" x14ac:dyDescent="0.15">
      <c r="CS99" s="290"/>
      <c r="CX99" s="290"/>
      <c r="DC99" s="290"/>
      <c r="DH99" s="290"/>
    </row>
    <row r="100" spans="24:120" hidden="1" x14ac:dyDescent="0.15"/>
    <row r="101" spans="24:120" ht="12" hidden="1" customHeight="1" x14ac:dyDescent="0.15">
      <c r="X101" s="290"/>
      <c r="Y101" s="290"/>
      <c r="Z101" s="290"/>
      <c r="AA101" s="290"/>
      <c r="AB101" s="290"/>
      <c r="AC101" s="290"/>
      <c r="AD101" s="290"/>
      <c r="AE101" s="290"/>
      <c r="AF101" s="290"/>
      <c r="AG101" s="290"/>
      <c r="AH101" s="290"/>
      <c r="AI101" s="290"/>
      <c r="AJ101" s="290"/>
      <c r="AK101" s="290"/>
      <c r="AL101" s="290"/>
      <c r="AM101" s="290"/>
      <c r="AN101" s="290"/>
      <c r="AO101" s="290"/>
      <c r="AP101" s="290"/>
      <c r="AQ101" s="290"/>
      <c r="AR101" s="290"/>
      <c r="AS101" s="290"/>
      <c r="AT101" s="290"/>
      <c r="AU101" s="290"/>
      <c r="AV101" s="290"/>
      <c r="AW101" s="290"/>
      <c r="AX101" s="290"/>
      <c r="AY101" s="290"/>
      <c r="AZ101" s="290"/>
      <c r="BA101" s="290"/>
      <c r="BB101" s="290"/>
      <c r="BC101" s="290"/>
      <c r="BD101" s="290"/>
      <c r="BE101" s="290"/>
      <c r="BF101" s="290"/>
      <c r="BG101" s="290"/>
      <c r="BH101" s="290"/>
      <c r="BI101" s="290"/>
      <c r="BJ101" s="290"/>
      <c r="BK101" s="290"/>
      <c r="BL101" s="290"/>
      <c r="BM101" s="290"/>
      <c r="BN101" s="290"/>
      <c r="BO101" s="290"/>
      <c r="BP101" s="290"/>
      <c r="BQ101" s="290"/>
      <c r="BR101" s="290"/>
      <c r="BS101" s="290"/>
      <c r="BT101" s="290"/>
      <c r="BU101" s="290"/>
      <c r="BV101" s="290"/>
      <c r="BW101" s="290"/>
      <c r="BX101" s="290"/>
      <c r="BY101" s="290"/>
      <c r="BZ101" s="290"/>
      <c r="CA101" s="290"/>
      <c r="CB101" s="290"/>
      <c r="CC101" s="290"/>
      <c r="CD101" s="290"/>
      <c r="CE101" s="290"/>
      <c r="CF101" s="290"/>
      <c r="CG101" s="290"/>
      <c r="CH101" s="290"/>
      <c r="CI101" s="290"/>
      <c r="CJ101" s="290"/>
      <c r="CK101" s="290"/>
      <c r="CL101" s="290"/>
      <c r="CM101" s="290"/>
      <c r="CN101" s="290"/>
      <c r="CO101" s="290"/>
      <c r="CP101" s="290"/>
      <c r="CQ101" s="290"/>
      <c r="CR101" s="290"/>
      <c r="CU101" s="290"/>
      <c r="CZ101" s="290"/>
      <c r="DE101" s="290"/>
      <c r="DJ101" s="290"/>
    </row>
    <row r="102" spans="24:120" ht="1.5" hidden="1" customHeight="1" x14ac:dyDescent="0.15">
      <c r="CU102" s="290"/>
      <c r="CZ102" s="290"/>
      <c r="DE102" s="290"/>
      <c r="DJ102" s="290"/>
      <c r="DM102" s="290"/>
    </row>
    <row r="103" spans="24:120" hidden="1" x14ac:dyDescent="0.15">
      <c r="CT103" s="290"/>
      <c r="CV103" s="290"/>
      <c r="CW103" s="290"/>
      <c r="CY103" s="290"/>
      <c r="DA103" s="290"/>
      <c r="DB103" s="290"/>
      <c r="DD103" s="290"/>
      <c r="DF103" s="290"/>
      <c r="DG103" s="290"/>
      <c r="DI103" s="290"/>
      <c r="DK103" s="290"/>
      <c r="DL103" s="290"/>
      <c r="DM103" s="290"/>
      <c r="DN103" s="290"/>
      <c r="DO103" s="290"/>
      <c r="DP103" s="290"/>
    </row>
    <row r="104" spans="24:120" hidden="1" x14ac:dyDescent="0.15">
      <c r="CV104" s="290"/>
      <c r="CW104" s="290"/>
      <c r="DA104" s="290"/>
      <c r="DB104" s="290"/>
      <c r="DF104" s="290"/>
      <c r="DG104" s="290"/>
      <c r="DK104" s="290"/>
      <c r="DL104" s="290"/>
      <c r="DN104" s="290"/>
      <c r="DO104" s="290"/>
      <c r="DP104" s="290"/>
    </row>
    <row r="105" spans="24:120" ht="12.75" hidden="1" customHeight="1" x14ac:dyDescent="0.15"/>
    <row r="106" spans="24:120" hidden="1" x14ac:dyDescent="0.15"/>
    <row r="107" spans="24:120" hidden="1" x14ac:dyDescent="0.15"/>
    <row r="108" spans="24:120" hidden="1" x14ac:dyDescent="0.15"/>
    <row r="109" spans="24:120" hidden="1" x14ac:dyDescent="0.15"/>
    <row r="110" spans="24:120" hidden="1" x14ac:dyDescent="0.15"/>
  </sheetData>
  <sheetProtection algorithmName="SHA-512" hashValue="FIubqsAsmD8MZczp8TW9kNHv4aG9CoxM3Ol+Nbym3cwMGU4W7iwqIBj6L2PoBml2J4PBr5vAt2pb4MoXHhzenQ==" saltValue="6vd+PPepBnPjMjICnqfcZA==" spinCount="100000" sheet="1" objects="1" scenarios="1"/>
  <dataConsolidate/>
  <phoneticPr fontId="2"/>
  <printOptions horizontalCentered="1" verticalCentered="1"/>
  <pageMargins left="0" right="0" top="0" bottom="0" header="0" footer="0"/>
  <pageSetup paperSize="9" scale="44"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DL103"/>
  <sheetViews>
    <sheetView showGridLines="0" zoomScaleNormal="100" zoomScaleSheetLayoutView="55" workbookViewId="0"/>
  </sheetViews>
  <sheetFormatPr defaultColWidth="0" defaultRowHeight="13.5" customHeight="1" zeroHeight="1" x14ac:dyDescent="0.15"/>
  <cols>
    <col min="1" max="116" width="2.625" style="291" customWidth="1"/>
    <col min="117" max="16384" width="9" style="290" hidden="1"/>
  </cols>
  <sheetData>
    <row r="1" spans="2:116" x14ac:dyDescent="0.15">
      <c r="B1" s="290"/>
      <c r="C1" s="290"/>
      <c r="D1" s="290"/>
      <c r="E1" s="290"/>
      <c r="F1" s="290"/>
      <c r="G1" s="290"/>
      <c r="H1" s="290"/>
      <c r="I1" s="290"/>
      <c r="J1" s="290"/>
      <c r="K1" s="290"/>
      <c r="L1" s="290"/>
      <c r="M1" s="290"/>
      <c r="N1" s="290"/>
      <c r="O1" s="290"/>
      <c r="P1" s="290"/>
      <c r="Q1" s="290"/>
      <c r="R1" s="290"/>
      <c r="S1" s="290"/>
      <c r="T1" s="290"/>
      <c r="U1" s="290"/>
      <c r="V1" s="290"/>
      <c r="W1" s="290"/>
      <c r="X1" s="290"/>
      <c r="Y1" s="290"/>
      <c r="Z1" s="290"/>
      <c r="AA1" s="290"/>
      <c r="AB1" s="290"/>
      <c r="AC1" s="290"/>
      <c r="AD1" s="290"/>
      <c r="AE1" s="290"/>
      <c r="AF1" s="290"/>
      <c r="AG1" s="290"/>
      <c r="AH1" s="290"/>
      <c r="AI1" s="290"/>
      <c r="AJ1" s="290"/>
      <c r="AK1" s="290"/>
      <c r="AL1" s="290"/>
      <c r="AM1" s="290"/>
      <c r="AN1" s="290"/>
      <c r="AO1" s="290"/>
      <c r="AP1" s="290"/>
      <c r="AQ1" s="290"/>
      <c r="AR1" s="290"/>
      <c r="AS1" s="290"/>
      <c r="AT1" s="290"/>
      <c r="AU1" s="290"/>
      <c r="AV1" s="290"/>
      <c r="AW1" s="290"/>
      <c r="AX1" s="290"/>
      <c r="AY1" s="290"/>
      <c r="AZ1" s="290"/>
      <c r="BA1" s="290"/>
      <c r="BB1" s="290"/>
      <c r="BC1" s="290"/>
      <c r="BD1" s="290"/>
      <c r="BE1" s="290"/>
      <c r="BF1" s="290"/>
      <c r="BG1" s="290"/>
      <c r="BH1" s="290"/>
      <c r="BI1" s="290"/>
      <c r="BJ1" s="290"/>
      <c r="BK1" s="290"/>
      <c r="BL1" s="290"/>
      <c r="BM1" s="290"/>
      <c r="BN1" s="290"/>
      <c r="BO1" s="290"/>
      <c r="BP1" s="290"/>
      <c r="BQ1" s="290"/>
      <c r="BR1" s="290"/>
      <c r="BS1" s="290"/>
      <c r="BT1" s="290"/>
      <c r="BU1" s="290"/>
      <c r="BV1" s="290"/>
      <c r="BW1" s="290"/>
      <c r="BX1" s="290"/>
      <c r="BY1" s="290"/>
      <c r="BZ1" s="290"/>
      <c r="CA1" s="290"/>
      <c r="CB1" s="290"/>
      <c r="CC1" s="290"/>
      <c r="CD1" s="290"/>
      <c r="CE1" s="290"/>
      <c r="CF1" s="290"/>
      <c r="CG1" s="290"/>
      <c r="CH1" s="290"/>
      <c r="CI1" s="290"/>
      <c r="CJ1" s="290"/>
      <c r="CK1" s="290"/>
      <c r="CL1" s="290"/>
      <c r="CM1" s="290"/>
      <c r="CN1" s="290"/>
      <c r="CO1" s="290"/>
      <c r="CP1" s="290"/>
      <c r="CQ1" s="290"/>
      <c r="CR1" s="290"/>
      <c r="CS1" s="290"/>
      <c r="CT1" s="290"/>
      <c r="CU1" s="290"/>
      <c r="CV1" s="290"/>
      <c r="CW1" s="290"/>
      <c r="CX1" s="290"/>
      <c r="CY1" s="290"/>
      <c r="CZ1" s="290"/>
      <c r="DA1" s="290"/>
      <c r="DB1" s="290"/>
      <c r="DC1" s="290"/>
      <c r="DD1" s="290"/>
      <c r="DE1" s="290"/>
      <c r="DF1" s="290"/>
      <c r="DG1" s="290"/>
      <c r="DH1" s="290"/>
      <c r="DI1" s="290"/>
      <c r="DJ1" s="290"/>
      <c r="DK1" s="290"/>
      <c r="DL1" s="290"/>
    </row>
    <row r="2" spans="2:116" x14ac:dyDescent="0.15"/>
    <row r="3" spans="2:116" x14ac:dyDescent="0.15"/>
    <row r="4" spans="2:116" x14ac:dyDescent="0.15">
      <c r="R4" s="290"/>
      <c r="S4" s="290"/>
      <c r="T4" s="290"/>
      <c r="U4" s="290"/>
      <c r="V4" s="290"/>
      <c r="W4" s="290"/>
      <c r="X4" s="290"/>
      <c r="Y4" s="290"/>
      <c r="Z4" s="290"/>
      <c r="AA4" s="290"/>
      <c r="AB4" s="290"/>
      <c r="AC4" s="290"/>
      <c r="AD4" s="290"/>
      <c r="AE4" s="290"/>
      <c r="AF4" s="290"/>
      <c r="AG4" s="290"/>
      <c r="AH4" s="290"/>
      <c r="AI4" s="290"/>
      <c r="AJ4" s="290"/>
      <c r="AK4" s="290"/>
      <c r="AL4" s="290"/>
      <c r="AM4" s="290"/>
      <c r="AN4" s="290"/>
      <c r="AO4" s="290"/>
      <c r="AP4" s="290"/>
      <c r="AQ4" s="290"/>
      <c r="AR4" s="290"/>
      <c r="AS4" s="290"/>
      <c r="AT4" s="290"/>
      <c r="AU4" s="290"/>
      <c r="AV4" s="290"/>
      <c r="AW4" s="290"/>
      <c r="AX4" s="290"/>
      <c r="AY4" s="290"/>
      <c r="AZ4" s="290"/>
      <c r="BA4" s="290"/>
      <c r="BB4" s="290"/>
      <c r="BC4" s="290"/>
      <c r="BD4" s="290"/>
      <c r="BE4" s="290"/>
      <c r="BF4" s="290"/>
      <c r="BG4" s="290"/>
      <c r="BH4" s="290"/>
      <c r="BI4" s="290"/>
      <c r="BJ4" s="290"/>
      <c r="BK4" s="290"/>
      <c r="BL4" s="290"/>
      <c r="BM4" s="290"/>
      <c r="BN4" s="290"/>
      <c r="BO4" s="290"/>
      <c r="BP4" s="290"/>
      <c r="BQ4" s="290"/>
      <c r="BR4" s="290"/>
      <c r="BS4" s="290"/>
      <c r="BT4" s="290"/>
      <c r="BU4" s="290"/>
      <c r="BV4" s="290"/>
      <c r="BW4" s="290"/>
      <c r="BX4" s="290"/>
      <c r="BY4" s="290"/>
      <c r="BZ4" s="290"/>
      <c r="CA4" s="290"/>
      <c r="CB4" s="290"/>
      <c r="CC4" s="290"/>
      <c r="CD4" s="290"/>
      <c r="CE4" s="290"/>
      <c r="CF4" s="290"/>
      <c r="CG4" s="290"/>
      <c r="CH4" s="290"/>
      <c r="CI4" s="290"/>
      <c r="CJ4" s="290"/>
      <c r="CK4" s="290"/>
      <c r="CL4" s="290"/>
      <c r="CM4" s="290"/>
      <c r="CN4" s="290"/>
      <c r="CO4" s="290"/>
      <c r="CP4" s="290"/>
      <c r="CQ4" s="290"/>
      <c r="CR4" s="290"/>
      <c r="CS4" s="290"/>
      <c r="CT4" s="290"/>
      <c r="CU4" s="290"/>
      <c r="CV4" s="290"/>
      <c r="CW4" s="290"/>
      <c r="CX4" s="290"/>
      <c r="CY4" s="290"/>
      <c r="CZ4" s="290"/>
      <c r="DA4" s="290"/>
      <c r="DB4" s="290"/>
      <c r="DC4" s="290"/>
      <c r="DD4" s="290"/>
      <c r="DE4" s="290"/>
      <c r="DF4" s="290"/>
      <c r="DG4" s="290"/>
      <c r="DH4" s="290"/>
      <c r="DI4" s="290"/>
      <c r="DJ4" s="290"/>
      <c r="DK4" s="290"/>
      <c r="DL4" s="290"/>
    </row>
    <row r="5" spans="2:116" x14ac:dyDescent="0.15">
      <c r="R5" s="290"/>
      <c r="S5" s="290"/>
      <c r="T5" s="290"/>
      <c r="U5" s="290"/>
      <c r="V5" s="290"/>
      <c r="W5" s="290"/>
      <c r="X5" s="290"/>
      <c r="Y5" s="290"/>
      <c r="Z5" s="290"/>
      <c r="AA5" s="290"/>
      <c r="AB5" s="290"/>
      <c r="AC5" s="290"/>
      <c r="AD5" s="290"/>
      <c r="AE5" s="290"/>
      <c r="AF5" s="290"/>
      <c r="AG5" s="290"/>
      <c r="AH5" s="290"/>
      <c r="AI5" s="290"/>
      <c r="AJ5" s="290"/>
      <c r="AK5" s="290"/>
      <c r="AL5" s="290"/>
      <c r="AM5" s="290"/>
      <c r="AN5" s="290"/>
      <c r="AO5" s="290"/>
      <c r="AP5" s="290"/>
      <c r="AQ5" s="290"/>
      <c r="AR5" s="290"/>
      <c r="AS5" s="290"/>
      <c r="AT5" s="290"/>
      <c r="AU5" s="290"/>
      <c r="AV5" s="290"/>
      <c r="AW5" s="290"/>
      <c r="AX5" s="290"/>
      <c r="AY5" s="290"/>
      <c r="AZ5" s="290"/>
      <c r="BA5" s="290"/>
      <c r="BB5" s="290"/>
      <c r="BC5" s="290"/>
      <c r="BD5" s="290"/>
      <c r="BE5" s="290"/>
      <c r="BF5" s="290"/>
      <c r="BG5" s="290"/>
      <c r="BH5" s="290"/>
      <c r="BI5" s="290"/>
      <c r="BJ5" s="290"/>
      <c r="BK5" s="290"/>
      <c r="BL5" s="290"/>
      <c r="BM5" s="290"/>
      <c r="BN5" s="290"/>
      <c r="BO5" s="290"/>
      <c r="BP5" s="290"/>
      <c r="BQ5" s="290"/>
      <c r="BR5" s="290"/>
      <c r="BS5" s="290"/>
      <c r="BT5" s="290"/>
      <c r="BU5" s="290"/>
      <c r="BV5" s="290"/>
      <c r="BW5" s="290"/>
      <c r="BX5" s="290"/>
      <c r="BY5" s="290"/>
      <c r="BZ5" s="290"/>
      <c r="CA5" s="290"/>
      <c r="CB5" s="290"/>
      <c r="CC5" s="290"/>
      <c r="CD5" s="290"/>
      <c r="CE5" s="290"/>
      <c r="CF5" s="290"/>
      <c r="CG5" s="290"/>
      <c r="CH5" s="290"/>
      <c r="CI5" s="290"/>
      <c r="CJ5" s="290"/>
      <c r="CK5" s="290"/>
      <c r="CL5" s="290"/>
      <c r="CM5" s="290"/>
      <c r="CN5" s="290"/>
      <c r="CO5" s="290"/>
      <c r="CP5" s="290"/>
      <c r="CQ5" s="290"/>
      <c r="CR5" s="290"/>
      <c r="CS5" s="290"/>
      <c r="CT5" s="290"/>
      <c r="CU5" s="290"/>
      <c r="CV5" s="290"/>
      <c r="CW5" s="290"/>
      <c r="CX5" s="290"/>
      <c r="CY5" s="290"/>
      <c r="CZ5" s="290"/>
      <c r="DA5" s="290"/>
      <c r="DB5" s="290"/>
      <c r="DC5" s="290"/>
      <c r="DD5" s="290"/>
      <c r="DE5" s="290"/>
      <c r="DF5" s="290"/>
      <c r="DG5" s="290"/>
      <c r="DH5" s="290"/>
      <c r="DI5" s="290"/>
      <c r="DJ5" s="290"/>
      <c r="DK5" s="290"/>
      <c r="DL5" s="290"/>
    </row>
    <row r="6" spans="2:116" x14ac:dyDescent="0.15"/>
    <row r="7" spans="2:116" x14ac:dyDescent="0.15"/>
    <row r="8" spans="2:116" x14ac:dyDescent="0.15"/>
    <row r="9" spans="2:116" x14ac:dyDescent="0.15"/>
    <row r="10" spans="2:116" x14ac:dyDescent="0.15"/>
    <row r="11" spans="2:116" x14ac:dyDescent="0.15"/>
    <row r="12" spans="2:116" x14ac:dyDescent="0.15"/>
    <row r="13" spans="2:116" x14ac:dyDescent="0.15"/>
    <row r="14" spans="2:116" x14ac:dyDescent="0.15"/>
    <row r="15" spans="2:116" x14ac:dyDescent="0.15"/>
    <row r="16" spans="2:116" x14ac:dyDescent="0.15"/>
    <row r="17" spans="9:116" x14ac:dyDescent="0.15"/>
    <row r="18" spans="9:116" x14ac:dyDescent="0.15">
      <c r="I18" s="290"/>
      <c r="J18" s="290"/>
      <c r="K18" s="290"/>
      <c r="L18" s="290"/>
      <c r="M18" s="290"/>
      <c r="N18" s="290"/>
      <c r="O18" s="290"/>
      <c r="P18" s="290"/>
      <c r="Q18" s="290"/>
      <c r="R18" s="290"/>
      <c r="S18" s="290"/>
      <c r="T18" s="290"/>
      <c r="U18" s="290"/>
      <c r="V18" s="290"/>
      <c r="W18" s="290"/>
      <c r="X18" s="290"/>
      <c r="Y18" s="290"/>
      <c r="Z18" s="290"/>
      <c r="AA18" s="290"/>
      <c r="AB18" s="290"/>
      <c r="AC18" s="290"/>
      <c r="AD18" s="290"/>
      <c r="AE18" s="290"/>
      <c r="AF18" s="290"/>
      <c r="AG18" s="290"/>
      <c r="AH18" s="290"/>
      <c r="AI18" s="290"/>
      <c r="AJ18" s="290"/>
      <c r="AK18" s="290"/>
      <c r="AL18" s="290"/>
      <c r="AM18" s="290"/>
      <c r="AN18" s="290"/>
      <c r="AO18" s="290"/>
      <c r="AP18" s="290"/>
      <c r="AQ18" s="290"/>
      <c r="AR18" s="290"/>
      <c r="AS18" s="290"/>
      <c r="AT18" s="290"/>
      <c r="AU18" s="290"/>
      <c r="AV18" s="290"/>
      <c r="AW18" s="290"/>
      <c r="AX18" s="290"/>
      <c r="AY18" s="290"/>
      <c r="AZ18" s="290"/>
      <c r="BA18" s="290"/>
      <c r="BB18" s="290"/>
      <c r="BC18" s="290"/>
      <c r="BD18" s="290"/>
      <c r="BE18" s="290"/>
      <c r="BF18" s="290"/>
      <c r="BG18" s="290"/>
      <c r="BH18" s="290"/>
      <c r="BI18" s="290"/>
      <c r="BJ18" s="290"/>
      <c r="BK18" s="290"/>
      <c r="BL18" s="290"/>
      <c r="BM18" s="290"/>
      <c r="BN18" s="290"/>
      <c r="BO18" s="290"/>
      <c r="BP18" s="290"/>
      <c r="BQ18" s="290"/>
      <c r="BR18" s="290"/>
      <c r="BS18" s="290"/>
      <c r="BT18" s="290"/>
      <c r="BU18" s="290"/>
      <c r="BV18" s="290"/>
      <c r="BW18" s="290"/>
      <c r="BX18" s="290"/>
      <c r="BY18" s="290"/>
      <c r="BZ18" s="290"/>
      <c r="CA18" s="290"/>
      <c r="CB18" s="290"/>
      <c r="CC18" s="290"/>
      <c r="CD18" s="290"/>
      <c r="CE18" s="290"/>
      <c r="CF18" s="290"/>
      <c r="CG18" s="290"/>
      <c r="CH18" s="290"/>
      <c r="CI18" s="290"/>
      <c r="CJ18" s="290"/>
      <c r="CK18" s="290"/>
      <c r="CL18" s="290"/>
      <c r="CM18" s="290"/>
      <c r="CN18" s="290"/>
      <c r="CO18" s="290"/>
      <c r="CP18" s="290"/>
      <c r="CQ18" s="290"/>
      <c r="CR18" s="290"/>
      <c r="CS18" s="290"/>
      <c r="CT18" s="290"/>
      <c r="CU18" s="290"/>
      <c r="CV18" s="290"/>
      <c r="CW18" s="290"/>
      <c r="CX18" s="290"/>
      <c r="CY18" s="290"/>
      <c r="CZ18" s="290"/>
      <c r="DA18" s="290"/>
      <c r="DB18" s="290"/>
      <c r="DC18" s="290"/>
      <c r="DD18" s="290"/>
      <c r="DE18" s="290"/>
      <c r="DF18" s="290"/>
      <c r="DG18" s="290"/>
      <c r="DH18" s="290"/>
      <c r="DI18" s="290"/>
      <c r="DJ18" s="290"/>
      <c r="DK18" s="290"/>
      <c r="DL18" s="290"/>
    </row>
    <row r="19" spans="9:116" x14ac:dyDescent="0.15"/>
    <row r="20" spans="9:116" x14ac:dyDescent="0.15"/>
    <row r="21" spans="9:116" x14ac:dyDescent="0.15">
      <c r="DL21" s="290"/>
    </row>
    <row r="22" spans="9:116" x14ac:dyDescent="0.15">
      <c r="DI22" s="290"/>
      <c r="DJ22" s="290"/>
      <c r="DK22" s="290"/>
      <c r="DL22" s="290"/>
    </row>
    <row r="23" spans="9:116" x14ac:dyDescent="0.15">
      <c r="CY23" s="290"/>
      <c r="CZ23" s="290"/>
      <c r="DA23" s="290"/>
      <c r="DB23" s="290"/>
      <c r="DC23" s="290"/>
      <c r="DD23" s="290"/>
      <c r="DE23" s="290"/>
      <c r="DF23" s="290"/>
      <c r="DG23" s="290"/>
      <c r="DH23" s="290"/>
      <c r="DI23" s="290"/>
      <c r="DJ23" s="290"/>
      <c r="DK23" s="290"/>
      <c r="DL23" s="290"/>
    </row>
    <row r="24" spans="9:116" x14ac:dyDescent="0.15"/>
    <row r="25" spans="9:116" x14ac:dyDescent="0.15"/>
    <row r="26" spans="9:116" x14ac:dyDescent="0.15"/>
    <row r="27" spans="9:116" x14ac:dyDescent="0.15"/>
    <row r="28" spans="9:116" x14ac:dyDescent="0.15"/>
    <row r="29" spans="9:116" x14ac:dyDescent="0.15"/>
    <row r="30" spans="9:116" x14ac:dyDescent="0.15"/>
    <row r="31" spans="9:116" x14ac:dyDescent="0.15"/>
    <row r="32" spans="9:116" x14ac:dyDescent="0.15"/>
    <row r="33" spans="15:116" x14ac:dyDescent="0.15"/>
    <row r="34" spans="15:116" x14ac:dyDescent="0.15"/>
    <row r="35" spans="15:116" x14ac:dyDescent="0.15">
      <c r="CZ35" s="290"/>
      <c r="DA35" s="290"/>
      <c r="DB35" s="290"/>
      <c r="DC35" s="290"/>
      <c r="DD35" s="290"/>
      <c r="DE35" s="290"/>
      <c r="DF35" s="290"/>
      <c r="DG35" s="290"/>
      <c r="DH35" s="290"/>
      <c r="DI35" s="290"/>
      <c r="DJ35" s="290"/>
      <c r="DK35" s="290"/>
      <c r="DL35" s="290"/>
    </row>
    <row r="36" spans="15:116" x14ac:dyDescent="0.15"/>
    <row r="37" spans="15:116" x14ac:dyDescent="0.15">
      <c r="DL37" s="290"/>
    </row>
    <row r="38" spans="15:116" x14ac:dyDescent="0.15">
      <c r="DI38" s="290"/>
      <c r="DJ38" s="290"/>
      <c r="DK38" s="290"/>
      <c r="DL38" s="290"/>
    </row>
    <row r="39" spans="15:116" x14ac:dyDescent="0.15"/>
    <row r="40" spans="15:116" x14ac:dyDescent="0.15"/>
    <row r="41" spans="15:116" x14ac:dyDescent="0.15"/>
    <row r="42" spans="15:116" x14ac:dyDescent="0.15"/>
    <row r="43" spans="15:116" x14ac:dyDescent="0.15">
      <c r="O43" s="290"/>
      <c r="P43" s="290"/>
      <c r="Q43" s="290"/>
      <c r="R43" s="290"/>
      <c r="S43" s="290"/>
      <c r="T43" s="290"/>
      <c r="U43" s="290"/>
      <c r="V43" s="290"/>
      <c r="W43" s="290"/>
      <c r="X43" s="290"/>
      <c r="Y43" s="290"/>
      <c r="Z43" s="290"/>
      <c r="AA43" s="290"/>
      <c r="AB43" s="290"/>
      <c r="AC43" s="290"/>
      <c r="AD43" s="290"/>
      <c r="AE43" s="290"/>
      <c r="AF43" s="290"/>
      <c r="AG43" s="290"/>
      <c r="AH43" s="290"/>
      <c r="AI43" s="290"/>
      <c r="AJ43" s="290"/>
      <c r="AK43" s="290"/>
      <c r="AL43" s="290"/>
      <c r="AM43" s="290"/>
      <c r="AN43" s="290"/>
      <c r="AO43" s="290"/>
      <c r="AP43" s="290"/>
      <c r="AQ43" s="290"/>
      <c r="AR43" s="290"/>
      <c r="AS43" s="290"/>
      <c r="AT43" s="290"/>
      <c r="AU43" s="290"/>
      <c r="AV43" s="290"/>
      <c r="AW43" s="290"/>
      <c r="AX43" s="290"/>
      <c r="AY43" s="290"/>
      <c r="AZ43" s="290"/>
      <c r="BA43" s="290"/>
      <c r="BB43" s="290"/>
      <c r="BC43" s="290"/>
      <c r="BD43" s="290"/>
      <c r="BE43" s="290"/>
      <c r="BF43" s="290"/>
      <c r="BG43" s="290"/>
      <c r="BH43" s="290"/>
      <c r="BI43" s="290"/>
      <c r="BJ43" s="290"/>
      <c r="BK43" s="290"/>
      <c r="BL43" s="290"/>
      <c r="BM43" s="290"/>
      <c r="BN43" s="290"/>
      <c r="BO43" s="290"/>
      <c r="BP43" s="290"/>
      <c r="BQ43" s="290"/>
      <c r="BR43" s="290"/>
      <c r="BS43" s="290"/>
      <c r="BT43" s="290"/>
      <c r="BU43" s="290"/>
      <c r="BV43" s="290"/>
      <c r="BW43" s="290"/>
      <c r="BX43" s="290"/>
      <c r="BY43" s="290"/>
      <c r="BZ43" s="290"/>
      <c r="CA43" s="290"/>
      <c r="CB43" s="290"/>
      <c r="CC43" s="290"/>
      <c r="CD43" s="290"/>
      <c r="CE43" s="290"/>
      <c r="CF43" s="290"/>
      <c r="CG43" s="290"/>
      <c r="CH43" s="290"/>
      <c r="CI43" s="290"/>
      <c r="CJ43" s="290"/>
      <c r="CK43" s="290"/>
      <c r="CL43" s="290"/>
      <c r="CM43" s="290"/>
      <c r="CN43" s="290"/>
      <c r="CO43" s="290"/>
      <c r="CP43" s="290"/>
      <c r="CQ43" s="290"/>
      <c r="CR43" s="290"/>
      <c r="CS43" s="290"/>
      <c r="CT43" s="290"/>
      <c r="CU43" s="290"/>
      <c r="CV43" s="290"/>
      <c r="CW43" s="290"/>
      <c r="CX43" s="290"/>
      <c r="CY43" s="290"/>
      <c r="CZ43" s="290"/>
      <c r="DA43" s="290"/>
      <c r="DB43" s="290"/>
      <c r="DC43" s="290"/>
      <c r="DD43" s="290"/>
      <c r="DE43" s="290"/>
      <c r="DF43" s="290"/>
      <c r="DG43" s="290"/>
      <c r="DH43" s="290"/>
      <c r="DI43" s="290"/>
      <c r="DJ43" s="290"/>
      <c r="DK43" s="290"/>
      <c r="DL43" s="290"/>
    </row>
    <row r="44" spans="15:116" x14ac:dyDescent="0.15">
      <c r="DL44" s="290"/>
    </row>
    <row r="45" spans="15:116" x14ac:dyDescent="0.15"/>
    <row r="46" spans="15:116" x14ac:dyDescent="0.15">
      <c r="DA46" s="290"/>
      <c r="DB46" s="290"/>
      <c r="DC46" s="290"/>
      <c r="DD46" s="290"/>
      <c r="DE46" s="290"/>
      <c r="DF46" s="290"/>
      <c r="DG46" s="290"/>
      <c r="DH46" s="290"/>
      <c r="DI46" s="290"/>
      <c r="DJ46" s="290"/>
      <c r="DK46" s="290"/>
      <c r="DL46" s="290"/>
    </row>
    <row r="47" spans="15:116" x14ac:dyDescent="0.15"/>
    <row r="48" spans="15:116" x14ac:dyDescent="0.15"/>
    <row r="49" spans="104:116" x14ac:dyDescent="0.15"/>
    <row r="50" spans="104:116" x14ac:dyDescent="0.15">
      <c r="CZ50" s="290"/>
      <c r="DA50" s="290"/>
      <c r="DB50" s="290"/>
      <c r="DC50" s="290"/>
      <c r="DD50" s="290"/>
      <c r="DE50" s="290"/>
      <c r="DF50" s="290"/>
      <c r="DG50" s="290"/>
      <c r="DH50" s="290"/>
      <c r="DI50" s="290"/>
      <c r="DJ50" s="290"/>
      <c r="DK50" s="290"/>
      <c r="DL50" s="290"/>
    </row>
    <row r="51" spans="104:116" x14ac:dyDescent="0.15"/>
    <row r="52" spans="104:116" x14ac:dyDescent="0.15"/>
    <row r="53" spans="104:116" x14ac:dyDescent="0.15">
      <c r="DL53" s="290"/>
    </row>
    <row r="54" spans="104:116" x14ac:dyDescent="0.15"/>
    <row r="55" spans="104:116" x14ac:dyDescent="0.15"/>
    <row r="56" spans="104:116" x14ac:dyDescent="0.15"/>
    <row r="57" spans="104:116" x14ac:dyDescent="0.15"/>
    <row r="58" spans="104:116" x14ac:dyDescent="0.15"/>
    <row r="59" spans="104:116" x14ac:dyDescent="0.15"/>
    <row r="60" spans="104:116" x14ac:dyDescent="0.15"/>
    <row r="61" spans="104:116" x14ac:dyDescent="0.15"/>
    <row r="62" spans="104:116" x14ac:dyDescent="0.15"/>
    <row r="63" spans="104:116" x14ac:dyDescent="0.15"/>
    <row r="64" spans="104:116" x14ac:dyDescent="0.15"/>
    <row r="65" spans="107:116" x14ac:dyDescent="0.15"/>
    <row r="66" spans="107:116" x14ac:dyDescent="0.15"/>
    <row r="67" spans="107:116" x14ac:dyDescent="0.15">
      <c r="DC67" s="290"/>
      <c r="DD67" s="290"/>
      <c r="DE67" s="290"/>
      <c r="DF67" s="290"/>
      <c r="DG67" s="290"/>
      <c r="DH67" s="290"/>
      <c r="DI67" s="290"/>
      <c r="DJ67" s="290"/>
      <c r="DK67" s="290"/>
      <c r="DL67" s="290"/>
    </row>
    <row r="68" spans="107:116" x14ac:dyDescent="0.15"/>
    <row r="69" spans="107:116" x14ac:dyDescent="0.15"/>
    <row r="70" spans="107:116" x14ac:dyDescent="0.15"/>
    <row r="71" spans="107:116" x14ac:dyDescent="0.15"/>
    <row r="72" spans="107:116" x14ac:dyDescent="0.15"/>
    <row r="73" spans="107:116" x14ac:dyDescent="0.15"/>
    <row r="74" spans="107:116" x14ac:dyDescent="0.15"/>
    <row r="75" spans="107:116" x14ac:dyDescent="0.15"/>
    <row r="76" spans="107:116" x14ac:dyDescent="0.15"/>
    <row r="77" spans="107:116" x14ac:dyDescent="0.15"/>
    <row r="78" spans="107:116" x14ac:dyDescent="0.15"/>
    <row r="79" spans="107:116" x14ac:dyDescent="0.15"/>
    <row r="80" spans="107:116" x14ac:dyDescent="0.15"/>
    <row r="81" x14ac:dyDescent="0.15"/>
    <row r="82" x14ac:dyDescent="0.15"/>
    <row r="83" x14ac:dyDescent="0.15"/>
    <row r="84" x14ac:dyDescent="0.15"/>
    <row r="85" x14ac:dyDescent="0.15"/>
    <row r="86" x14ac:dyDescent="0.15"/>
    <row r="87" x14ac:dyDescent="0.15"/>
    <row r="88" x14ac:dyDescent="0.15"/>
    <row r="89" x14ac:dyDescent="0.15"/>
    <row r="90" ht="13.5" hidden="1" customHeight="1" x14ac:dyDescent="0.15"/>
    <row r="91" ht="13.5" hidden="1" customHeight="1" x14ac:dyDescent="0.15"/>
    <row r="92" ht="13.5" hidden="1" customHeight="1" x14ac:dyDescent="0.15"/>
    <row r="93" ht="13.5" hidden="1" customHeight="1" x14ac:dyDescent="0.15"/>
    <row r="94" ht="13.5" hidden="1" customHeight="1" x14ac:dyDescent="0.15"/>
    <row r="95" ht="13.5" hidden="1" customHeight="1" x14ac:dyDescent="0.15"/>
    <row r="96" ht="13.5" hidden="1" customHeight="1" x14ac:dyDescent="0.15"/>
    <row r="97" ht="13.5" hidden="1" customHeight="1" x14ac:dyDescent="0.15"/>
    <row r="98" ht="13.5" hidden="1" customHeight="1" x14ac:dyDescent="0.15"/>
    <row r="99" ht="13.5" hidden="1" customHeight="1" x14ac:dyDescent="0.15"/>
    <row r="100" ht="13.5" hidden="1" customHeight="1" x14ac:dyDescent="0.15"/>
    <row r="101" ht="13.5" hidden="1" customHeight="1" x14ac:dyDescent="0.15"/>
    <row r="102" ht="13.5" hidden="1" customHeight="1" x14ac:dyDescent="0.15"/>
    <row r="103" ht="13.5" hidden="1" customHeight="1" x14ac:dyDescent="0.15"/>
  </sheetData>
  <sheetProtection algorithmName="SHA-512" hashValue="4oYHHf4YElIkDoV/1lGtg8lrcpOrbnpVivAFqZGgBlVzRUQZRY1cZkbGCph4qKzChliW0Eo6lCg0GugfXITosw==" saltValue="XjWpttOh4Gn8LYQngLvS/w==" spinCount="100000" sheet="1" objects="1" scenarios="1"/>
  <dataConsolidate/>
  <phoneticPr fontId="2"/>
  <printOptions horizontalCentered="1" verticalCentered="1"/>
  <pageMargins left="0" right="0" top="0" bottom="0" header="0" footer="0"/>
  <pageSetup paperSize="9" scale="49"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A1:AZ74"/>
  <sheetViews>
    <sheetView showGridLines="0" view="pageBreakPreview" workbookViewId="0"/>
  </sheetViews>
  <sheetFormatPr defaultColWidth="0" defaultRowHeight="13.5" customHeight="1" zeroHeight="1" x14ac:dyDescent="0.15"/>
  <cols>
    <col min="1" max="36" width="2.5" style="292" customWidth="1"/>
    <col min="37" max="44" width="17" style="292" customWidth="1"/>
    <col min="45" max="45" width="6.125" style="299" customWidth="1"/>
    <col min="46" max="46" width="3" style="297" customWidth="1"/>
    <col min="47" max="47" width="19.125" style="292" hidden="1" customWidth="1"/>
    <col min="48" max="52" width="12.625" style="292" hidden="1" customWidth="1"/>
    <col min="53" max="16384" width="8.625" style="292" hidden="1"/>
  </cols>
  <sheetData>
    <row r="1" spans="1:46" x14ac:dyDescent="0.15">
      <c r="AS1" s="293"/>
      <c r="AT1" s="293"/>
    </row>
    <row r="2" spans="1:46" x14ac:dyDescent="0.15">
      <c r="AS2" s="293"/>
      <c r="AT2" s="293"/>
    </row>
    <row r="3" spans="1:46" x14ac:dyDescent="0.15">
      <c r="AS3" s="293"/>
      <c r="AT3" s="293"/>
    </row>
    <row r="4" spans="1:46" x14ac:dyDescent="0.15">
      <c r="AS4" s="293"/>
      <c r="AT4" s="293"/>
    </row>
    <row r="5" spans="1:46" ht="17.25" x14ac:dyDescent="0.15">
      <c r="A5" s="294" t="s">
        <v>501</v>
      </c>
      <c r="B5" s="295"/>
      <c r="C5" s="295"/>
      <c r="D5" s="295"/>
      <c r="E5" s="295"/>
      <c r="F5" s="295"/>
      <c r="G5" s="295"/>
      <c r="H5" s="295"/>
      <c r="I5" s="295"/>
      <c r="J5" s="295"/>
      <c r="K5" s="295"/>
      <c r="L5" s="295"/>
      <c r="M5" s="295"/>
      <c r="N5" s="295"/>
      <c r="O5" s="295"/>
      <c r="P5" s="295"/>
      <c r="Q5" s="295"/>
      <c r="R5" s="295"/>
      <c r="S5" s="295"/>
      <c r="T5" s="295"/>
      <c r="U5" s="295"/>
      <c r="V5" s="295"/>
      <c r="W5" s="295"/>
      <c r="X5" s="295"/>
      <c r="Y5" s="295"/>
      <c r="Z5" s="295"/>
      <c r="AA5" s="295"/>
      <c r="AB5" s="295"/>
      <c r="AC5" s="295"/>
      <c r="AD5" s="295"/>
      <c r="AE5" s="295"/>
      <c r="AF5" s="295"/>
      <c r="AG5" s="295"/>
      <c r="AH5" s="295"/>
      <c r="AI5" s="295"/>
      <c r="AJ5" s="295"/>
      <c r="AK5" s="295"/>
      <c r="AL5" s="295"/>
      <c r="AM5" s="295"/>
      <c r="AN5" s="295"/>
      <c r="AO5" s="295"/>
      <c r="AP5" s="295"/>
      <c r="AQ5" s="295"/>
      <c r="AR5" s="295"/>
      <c r="AS5" s="296"/>
    </row>
    <row r="6" spans="1:46" x14ac:dyDescent="0.15">
      <c r="A6" s="297"/>
      <c r="B6" s="293"/>
      <c r="C6" s="293"/>
      <c r="D6" s="293"/>
      <c r="E6" s="293"/>
      <c r="F6" s="293"/>
      <c r="G6" s="293"/>
      <c r="H6" s="293"/>
      <c r="I6" s="293"/>
      <c r="J6" s="293"/>
      <c r="K6" s="293"/>
      <c r="L6" s="293"/>
      <c r="M6" s="293"/>
      <c r="N6" s="293"/>
      <c r="O6" s="293"/>
      <c r="P6" s="293"/>
      <c r="Q6" s="293"/>
      <c r="R6" s="293"/>
      <c r="S6" s="293"/>
      <c r="T6" s="293"/>
      <c r="U6" s="293"/>
      <c r="V6" s="293"/>
      <c r="W6" s="293"/>
      <c r="X6" s="293"/>
      <c r="Y6" s="293"/>
      <c r="Z6" s="293"/>
      <c r="AA6" s="293"/>
      <c r="AB6" s="293"/>
      <c r="AC6" s="293"/>
      <c r="AD6" s="293"/>
      <c r="AE6" s="293"/>
      <c r="AF6" s="293"/>
      <c r="AG6" s="293"/>
      <c r="AH6" s="293"/>
      <c r="AI6" s="293"/>
      <c r="AJ6" s="293"/>
      <c r="AK6" s="298" t="s">
        <v>502</v>
      </c>
      <c r="AL6" s="298"/>
      <c r="AM6" s="298"/>
      <c r="AN6" s="298"/>
      <c r="AO6" s="293"/>
      <c r="AP6" s="293"/>
      <c r="AQ6" s="293"/>
      <c r="AR6" s="293"/>
    </row>
    <row r="7" spans="1:46" x14ac:dyDescent="0.15">
      <c r="A7" s="297"/>
      <c r="B7" s="293"/>
      <c r="C7" s="293"/>
      <c r="D7" s="293"/>
      <c r="E7" s="293"/>
      <c r="F7" s="293"/>
      <c r="G7" s="293"/>
      <c r="H7" s="293"/>
      <c r="I7" s="293"/>
      <c r="J7" s="293"/>
      <c r="K7" s="293"/>
      <c r="L7" s="293"/>
      <c r="M7" s="293"/>
      <c r="N7" s="293"/>
      <c r="O7" s="293"/>
      <c r="P7" s="293"/>
      <c r="Q7" s="293"/>
      <c r="R7" s="293"/>
      <c r="S7" s="293"/>
      <c r="T7" s="293"/>
      <c r="U7" s="293"/>
      <c r="V7" s="293"/>
      <c r="W7" s="293"/>
      <c r="X7" s="293"/>
      <c r="Y7" s="293"/>
      <c r="Z7" s="293"/>
      <c r="AA7" s="293"/>
      <c r="AB7" s="293"/>
      <c r="AC7" s="293"/>
      <c r="AD7" s="293"/>
      <c r="AE7" s="293"/>
      <c r="AF7" s="293"/>
      <c r="AG7" s="293"/>
      <c r="AH7" s="293"/>
      <c r="AI7" s="293"/>
      <c r="AJ7" s="293"/>
      <c r="AK7" s="300"/>
      <c r="AL7" s="301"/>
      <c r="AM7" s="301"/>
      <c r="AN7" s="302"/>
      <c r="AO7" s="1208" t="s">
        <v>503</v>
      </c>
      <c r="AP7" s="303"/>
      <c r="AQ7" s="304" t="s">
        <v>504</v>
      </c>
      <c r="AR7" s="305"/>
    </row>
    <row r="8" spans="1:46" x14ac:dyDescent="0.15">
      <c r="A8" s="297"/>
      <c r="B8" s="293"/>
      <c r="C8" s="293"/>
      <c r="D8" s="293"/>
      <c r="E8" s="293"/>
      <c r="F8" s="293"/>
      <c r="G8" s="293"/>
      <c r="H8" s="293"/>
      <c r="I8" s="293"/>
      <c r="J8" s="293"/>
      <c r="K8" s="293"/>
      <c r="L8" s="293"/>
      <c r="M8" s="293"/>
      <c r="N8" s="293"/>
      <c r="O8" s="293"/>
      <c r="P8" s="293"/>
      <c r="Q8" s="293"/>
      <c r="R8" s="293"/>
      <c r="S8" s="293"/>
      <c r="T8" s="293"/>
      <c r="U8" s="293"/>
      <c r="V8" s="293"/>
      <c r="W8" s="293"/>
      <c r="X8" s="293"/>
      <c r="Y8" s="293"/>
      <c r="Z8" s="293"/>
      <c r="AA8" s="293"/>
      <c r="AB8" s="293"/>
      <c r="AC8" s="293"/>
      <c r="AD8" s="293"/>
      <c r="AE8" s="293"/>
      <c r="AF8" s="293"/>
      <c r="AG8" s="293"/>
      <c r="AH8" s="293"/>
      <c r="AI8" s="293"/>
      <c r="AJ8" s="293"/>
      <c r="AK8" s="306"/>
      <c r="AL8" s="307"/>
      <c r="AM8" s="307"/>
      <c r="AN8" s="308"/>
      <c r="AO8" s="1209"/>
      <c r="AP8" s="309" t="s">
        <v>505</v>
      </c>
      <c r="AQ8" s="310" t="s">
        <v>506</v>
      </c>
      <c r="AR8" s="311" t="s">
        <v>507</v>
      </c>
    </row>
    <row r="9" spans="1:46" x14ac:dyDescent="0.15">
      <c r="A9" s="297"/>
      <c r="B9" s="293"/>
      <c r="C9" s="293"/>
      <c r="D9" s="293"/>
      <c r="E9" s="293"/>
      <c r="F9" s="293"/>
      <c r="G9" s="293"/>
      <c r="H9" s="293"/>
      <c r="I9" s="293"/>
      <c r="J9" s="293"/>
      <c r="K9" s="293"/>
      <c r="L9" s="293"/>
      <c r="M9" s="293"/>
      <c r="N9" s="293"/>
      <c r="O9" s="293"/>
      <c r="P9" s="293"/>
      <c r="Q9" s="293"/>
      <c r="R9" s="293"/>
      <c r="S9" s="293"/>
      <c r="T9" s="293"/>
      <c r="U9" s="293"/>
      <c r="V9" s="293"/>
      <c r="W9" s="293"/>
      <c r="X9" s="293"/>
      <c r="Y9" s="293"/>
      <c r="Z9" s="293"/>
      <c r="AA9" s="293"/>
      <c r="AB9" s="293"/>
      <c r="AC9" s="293"/>
      <c r="AD9" s="293"/>
      <c r="AE9" s="293"/>
      <c r="AF9" s="293"/>
      <c r="AG9" s="293"/>
      <c r="AH9" s="293"/>
      <c r="AI9" s="293"/>
      <c r="AJ9" s="293"/>
      <c r="AK9" s="1210" t="s">
        <v>508</v>
      </c>
      <c r="AL9" s="1211"/>
      <c r="AM9" s="1211"/>
      <c r="AN9" s="1212"/>
      <c r="AO9" s="312">
        <v>957816</v>
      </c>
      <c r="AP9" s="312">
        <v>53980</v>
      </c>
      <c r="AQ9" s="313">
        <v>80518</v>
      </c>
      <c r="AR9" s="314">
        <v>-33</v>
      </c>
    </row>
    <row r="10" spans="1:46" x14ac:dyDescent="0.15">
      <c r="A10" s="297"/>
      <c r="B10" s="293"/>
      <c r="C10" s="293"/>
      <c r="D10" s="293"/>
      <c r="E10" s="293"/>
      <c r="F10" s="293"/>
      <c r="G10" s="293"/>
      <c r="H10" s="293"/>
      <c r="I10" s="293"/>
      <c r="J10" s="293"/>
      <c r="K10" s="293"/>
      <c r="L10" s="293"/>
      <c r="M10" s="293"/>
      <c r="N10" s="293"/>
      <c r="O10" s="293"/>
      <c r="P10" s="293"/>
      <c r="Q10" s="293"/>
      <c r="R10" s="293"/>
      <c r="S10" s="293"/>
      <c r="T10" s="293"/>
      <c r="U10" s="293"/>
      <c r="V10" s="293"/>
      <c r="W10" s="293"/>
      <c r="X10" s="293"/>
      <c r="Y10" s="293"/>
      <c r="Z10" s="293"/>
      <c r="AA10" s="293"/>
      <c r="AB10" s="293"/>
      <c r="AC10" s="293"/>
      <c r="AD10" s="293"/>
      <c r="AE10" s="293"/>
      <c r="AF10" s="293"/>
      <c r="AG10" s="293"/>
      <c r="AH10" s="293"/>
      <c r="AI10" s="293"/>
      <c r="AJ10" s="293"/>
      <c r="AK10" s="1210" t="s">
        <v>509</v>
      </c>
      <c r="AL10" s="1211"/>
      <c r="AM10" s="1211"/>
      <c r="AN10" s="1212"/>
      <c r="AO10" s="315">
        <v>91239</v>
      </c>
      <c r="AP10" s="315">
        <v>5142</v>
      </c>
      <c r="AQ10" s="316">
        <v>8488</v>
      </c>
      <c r="AR10" s="317">
        <v>-39.4</v>
      </c>
    </row>
    <row r="11" spans="1:46" ht="13.5" customHeight="1" x14ac:dyDescent="0.15">
      <c r="A11" s="297"/>
      <c r="B11" s="293"/>
      <c r="C11" s="293"/>
      <c r="D11" s="293"/>
      <c r="E11" s="293"/>
      <c r="F11" s="293"/>
      <c r="G11" s="293"/>
      <c r="H11" s="293"/>
      <c r="I11" s="293"/>
      <c r="J11" s="293"/>
      <c r="K11" s="293"/>
      <c r="L11" s="293"/>
      <c r="M11" s="293"/>
      <c r="N11" s="293"/>
      <c r="O11" s="293"/>
      <c r="P11" s="293"/>
      <c r="Q11" s="293"/>
      <c r="R11" s="293"/>
      <c r="S11" s="293"/>
      <c r="T11" s="293"/>
      <c r="U11" s="293"/>
      <c r="V11" s="293"/>
      <c r="W11" s="293"/>
      <c r="X11" s="293"/>
      <c r="Y11" s="293"/>
      <c r="Z11" s="293"/>
      <c r="AA11" s="293"/>
      <c r="AB11" s="293"/>
      <c r="AC11" s="293"/>
      <c r="AD11" s="293"/>
      <c r="AE11" s="293"/>
      <c r="AF11" s="293"/>
      <c r="AG11" s="293"/>
      <c r="AH11" s="293"/>
      <c r="AI11" s="293"/>
      <c r="AJ11" s="293"/>
      <c r="AK11" s="1210" t="s">
        <v>510</v>
      </c>
      <c r="AL11" s="1211"/>
      <c r="AM11" s="1211"/>
      <c r="AN11" s="1212"/>
      <c r="AO11" s="315">
        <v>6334</v>
      </c>
      <c r="AP11" s="315">
        <v>357</v>
      </c>
      <c r="AQ11" s="316">
        <v>12447</v>
      </c>
      <c r="AR11" s="317">
        <v>-97.1</v>
      </c>
    </row>
    <row r="12" spans="1:46" ht="13.5" customHeight="1" x14ac:dyDescent="0.15">
      <c r="A12" s="297"/>
      <c r="B12" s="293"/>
      <c r="C12" s="293"/>
      <c r="D12" s="293"/>
      <c r="E12" s="293"/>
      <c r="F12" s="293"/>
      <c r="G12" s="293"/>
      <c r="H12" s="293"/>
      <c r="I12" s="293"/>
      <c r="J12" s="293"/>
      <c r="K12" s="293"/>
      <c r="L12" s="293"/>
      <c r="M12" s="293"/>
      <c r="N12" s="293"/>
      <c r="O12" s="293"/>
      <c r="P12" s="293"/>
      <c r="Q12" s="293"/>
      <c r="R12" s="293"/>
      <c r="S12" s="293"/>
      <c r="T12" s="293"/>
      <c r="U12" s="293"/>
      <c r="V12" s="293"/>
      <c r="W12" s="293"/>
      <c r="X12" s="293"/>
      <c r="Y12" s="293"/>
      <c r="Z12" s="293"/>
      <c r="AA12" s="293"/>
      <c r="AB12" s="293"/>
      <c r="AC12" s="293"/>
      <c r="AD12" s="293"/>
      <c r="AE12" s="293"/>
      <c r="AF12" s="293"/>
      <c r="AG12" s="293"/>
      <c r="AH12" s="293"/>
      <c r="AI12" s="293"/>
      <c r="AJ12" s="293"/>
      <c r="AK12" s="1210" t="s">
        <v>511</v>
      </c>
      <c r="AL12" s="1211"/>
      <c r="AM12" s="1211"/>
      <c r="AN12" s="1212"/>
      <c r="AO12" s="315" t="s">
        <v>512</v>
      </c>
      <c r="AP12" s="315" t="s">
        <v>512</v>
      </c>
      <c r="AQ12" s="316">
        <v>615</v>
      </c>
      <c r="AR12" s="317" t="s">
        <v>512</v>
      </c>
    </row>
    <row r="13" spans="1:46" ht="13.5" customHeight="1" x14ac:dyDescent="0.15">
      <c r="A13" s="297"/>
      <c r="B13" s="293"/>
      <c r="C13" s="293"/>
      <c r="D13" s="293"/>
      <c r="E13" s="293"/>
      <c r="F13" s="293"/>
      <c r="G13" s="293"/>
      <c r="H13" s="293"/>
      <c r="I13" s="293"/>
      <c r="J13" s="293"/>
      <c r="K13" s="293"/>
      <c r="L13" s="293"/>
      <c r="M13" s="293"/>
      <c r="N13" s="293"/>
      <c r="O13" s="293"/>
      <c r="P13" s="293"/>
      <c r="Q13" s="293"/>
      <c r="R13" s="293"/>
      <c r="S13" s="293"/>
      <c r="T13" s="293"/>
      <c r="U13" s="293"/>
      <c r="V13" s="293"/>
      <c r="W13" s="293"/>
      <c r="X13" s="293"/>
      <c r="Y13" s="293"/>
      <c r="Z13" s="293"/>
      <c r="AA13" s="293"/>
      <c r="AB13" s="293"/>
      <c r="AC13" s="293"/>
      <c r="AD13" s="293"/>
      <c r="AE13" s="293"/>
      <c r="AF13" s="293"/>
      <c r="AG13" s="293"/>
      <c r="AH13" s="293"/>
      <c r="AI13" s="293"/>
      <c r="AJ13" s="293"/>
      <c r="AK13" s="1210" t="s">
        <v>513</v>
      </c>
      <c r="AL13" s="1211"/>
      <c r="AM13" s="1211"/>
      <c r="AN13" s="1212"/>
      <c r="AO13" s="315" t="s">
        <v>512</v>
      </c>
      <c r="AP13" s="315" t="s">
        <v>512</v>
      </c>
      <c r="AQ13" s="316">
        <v>4</v>
      </c>
      <c r="AR13" s="317" t="s">
        <v>512</v>
      </c>
    </row>
    <row r="14" spans="1:46" ht="13.5" customHeight="1" x14ac:dyDescent="0.15">
      <c r="A14" s="297"/>
      <c r="B14" s="293"/>
      <c r="C14" s="293"/>
      <c r="D14" s="293"/>
      <c r="E14" s="293"/>
      <c r="F14" s="293"/>
      <c r="G14" s="293"/>
      <c r="H14" s="293"/>
      <c r="I14" s="293"/>
      <c r="J14" s="293"/>
      <c r="K14" s="293"/>
      <c r="L14" s="293"/>
      <c r="M14" s="293"/>
      <c r="N14" s="293"/>
      <c r="O14" s="293"/>
      <c r="P14" s="293"/>
      <c r="Q14" s="293"/>
      <c r="R14" s="293"/>
      <c r="S14" s="293"/>
      <c r="T14" s="293"/>
      <c r="U14" s="293"/>
      <c r="V14" s="293"/>
      <c r="W14" s="293"/>
      <c r="X14" s="293"/>
      <c r="Y14" s="293"/>
      <c r="Z14" s="293"/>
      <c r="AA14" s="293"/>
      <c r="AB14" s="293"/>
      <c r="AC14" s="293"/>
      <c r="AD14" s="293"/>
      <c r="AE14" s="293"/>
      <c r="AF14" s="293"/>
      <c r="AG14" s="293"/>
      <c r="AH14" s="293"/>
      <c r="AI14" s="293"/>
      <c r="AJ14" s="293"/>
      <c r="AK14" s="1210" t="s">
        <v>514</v>
      </c>
      <c r="AL14" s="1211"/>
      <c r="AM14" s="1211"/>
      <c r="AN14" s="1212"/>
      <c r="AO14" s="315">
        <v>24776</v>
      </c>
      <c r="AP14" s="315">
        <v>1396</v>
      </c>
      <c r="AQ14" s="316">
        <v>4032</v>
      </c>
      <c r="AR14" s="317">
        <v>-65.400000000000006</v>
      </c>
    </row>
    <row r="15" spans="1:46" ht="13.5" customHeight="1" x14ac:dyDescent="0.15">
      <c r="A15" s="297"/>
      <c r="B15" s="293"/>
      <c r="C15" s="293"/>
      <c r="D15" s="293"/>
      <c r="E15" s="293"/>
      <c r="F15" s="293"/>
      <c r="G15" s="293"/>
      <c r="H15" s="293"/>
      <c r="I15" s="293"/>
      <c r="J15" s="293"/>
      <c r="K15" s="293"/>
      <c r="L15" s="293"/>
      <c r="M15" s="293"/>
      <c r="N15" s="293"/>
      <c r="O15" s="293"/>
      <c r="P15" s="293"/>
      <c r="Q15" s="293"/>
      <c r="R15" s="293"/>
      <c r="S15" s="293"/>
      <c r="T15" s="293"/>
      <c r="U15" s="293"/>
      <c r="V15" s="293"/>
      <c r="W15" s="293"/>
      <c r="X15" s="293"/>
      <c r="Y15" s="293"/>
      <c r="Z15" s="293"/>
      <c r="AA15" s="293"/>
      <c r="AB15" s="293"/>
      <c r="AC15" s="293"/>
      <c r="AD15" s="293"/>
      <c r="AE15" s="293"/>
      <c r="AF15" s="293"/>
      <c r="AG15" s="293"/>
      <c r="AH15" s="293"/>
      <c r="AI15" s="293"/>
      <c r="AJ15" s="293"/>
      <c r="AK15" s="1210" t="s">
        <v>515</v>
      </c>
      <c r="AL15" s="1211"/>
      <c r="AM15" s="1211"/>
      <c r="AN15" s="1212"/>
      <c r="AO15" s="315">
        <v>34018</v>
      </c>
      <c r="AP15" s="315">
        <v>1917</v>
      </c>
      <c r="AQ15" s="316">
        <v>1876</v>
      </c>
      <c r="AR15" s="317">
        <v>2.2000000000000002</v>
      </c>
    </row>
    <row r="16" spans="1:46" x14ac:dyDescent="0.15">
      <c r="A16" s="297"/>
      <c r="B16" s="293"/>
      <c r="C16" s="293"/>
      <c r="D16" s="293"/>
      <c r="E16" s="293"/>
      <c r="F16" s="293"/>
      <c r="G16" s="293"/>
      <c r="H16" s="293"/>
      <c r="I16" s="293"/>
      <c r="J16" s="293"/>
      <c r="K16" s="293"/>
      <c r="L16" s="293"/>
      <c r="M16" s="293"/>
      <c r="N16" s="293"/>
      <c r="O16" s="293"/>
      <c r="P16" s="293"/>
      <c r="Q16" s="293"/>
      <c r="R16" s="293"/>
      <c r="S16" s="293"/>
      <c r="T16" s="293"/>
      <c r="U16" s="293"/>
      <c r="V16" s="293"/>
      <c r="W16" s="293"/>
      <c r="X16" s="293"/>
      <c r="Y16" s="293"/>
      <c r="Z16" s="293"/>
      <c r="AA16" s="293"/>
      <c r="AB16" s="293"/>
      <c r="AC16" s="293"/>
      <c r="AD16" s="293"/>
      <c r="AE16" s="293"/>
      <c r="AF16" s="293"/>
      <c r="AG16" s="293"/>
      <c r="AH16" s="293"/>
      <c r="AI16" s="293"/>
      <c r="AJ16" s="293"/>
      <c r="AK16" s="1213" t="s">
        <v>516</v>
      </c>
      <c r="AL16" s="1214"/>
      <c r="AM16" s="1214"/>
      <c r="AN16" s="1215"/>
      <c r="AO16" s="315">
        <v>-92823</v>
      </c>
      <c r="AP16" s="315">
        <v>-5231</v>
      </c>
      <c r="AQ16" s="316">
        <v>-7595</v>
      </c>
      <c r="AR16" s="317">
        <v>-31.1</v>
      </c>
    </row>
    <row r="17" spans="1:46" x14ac:dyDescent="0.15">
      <c r="A17" s="297"/>
      <c r="B17" s="293"/>
      <c r="C17" s="293"/>
      <c r="D17" s="293"/>
      <c r="E17" s="293"/>
      <c r="F17" s="293"/>
      <c r="G17" s="293"/>
      <c r="H17" s="293"/>
      <c r="I17" s="293"/>
      <c r="J17" s="293"/>
      <c r="K17" s="293"/>
      <c r="L17" s="293"/>
      <c r="M17" s="293"/>
      <c r="N17" s="293"/>
      <c r="O17" s="293"/>
      <c r="P17" s="293"/>
      <c r="Q17" s="293"/>
      <c r="R17" s="293"/>
      <c r="S17" s="293"/>
      <c r="T17" s="293"/>
      <c r="U17" s="293"/>
      <c r="V17" s="293"/>
      <c r="W17" s="293"/>
      <c r="X17" s="293"/>
      <c r="Y17" s="293"/>
      <c r="Z17" s="293"/>
      <c r="AA17" s="293"/>
      <c r="AB17" s="293"/>
      <c r="AC17" s="293"/>
      <c r="AD17" s="293"/>
      <c r="AE17" s="293"/>
      <c r="AF17" s="293"/>
      <c r="AG17" s="293"/>
      <c r="AH17" s="293"/>
      <c r="AI17" s="293"/>
      <c r="AJ17" s="293"/>
      <c r="AK17" s="1213" t="s">
        <v>186</v>
      </c>
      <c r="AL17" s="1214"/>
      <c r="AM17" s="1214"/>
      <c r="AN17" s="1215"/>
      <c r="AO17" s="315">
        <v>1021360</v>
      </c>
      <c r="AP17" s="315">
        <v>57561</v>
      </c>
      <c r="AQ17" s="316">
        <v>100385</v>
      </c>
      <c r="AR17" s="317">
        <v>-42.7</v>
      </c>
    </row>
    <row r="18" spans="1:46" x14ac:dyDescent="0.15">
      <c r="A18" s="297"/>
      <c r="B18" s="293"/>
      <c r="C18" s="293"/>
      <c r="D18" s="293"/>
      <c r="E18" s="293"/>
      <c r="F18" s="293"/>
      <c r="G18" s="293"/>
      <c r="H18" s="293"/>
      <c r="I18" s="293"/>
      <c r="J18" s="293"/>
      <c r="K18" s="293"/>
      <c r="L18" s="293"/>
      <c r="M18" s="293"/>
      <c r="N18" s="293"/>
      <c r="O18" s="293"/>
      <c r="P18" s="293"/>
      <c r="Q18" s="293"/>
      <c r="R18" s="293"/>
      <c r="S18" s="293"/>
      <c r="T18" s="293"/>
      <c r="U18" s="293"/>
      <c r="V18" s="293"/>
      <c r="W18" s="293"/>
      <c r="X18" s="293"/>
      <c r="Y18" s="293"/>
      <c r="Z18" s="293"/>
      <c r="AA18" s="293"/>
      <c r="AB18" s="293"/>
      <c r="AC18" s="293"/>
      <c r="AD18" s="293"/>
      <c r="AE18" s="293"/>
      <c r="AF18" s="293"/>
      <c r="AG18" s="293"/>
      <c r="AH18" s="293"/>
      <c r="AI18" s="293"/>
      <c r="AJ18" s="293"/>
      <c r="AK18" s="293"/>
      <c r="AL18" s="293"/>
      <c r="AM18" s="293"/>
      <c r="AN18" s="293"/>
      <c r="AO18" s="293"/>
      <c r="AP18" s="293"/>
      <c r="AQ18" s="318"/>
      <c r="AR18" s="318"/>
    </row>
    <row r="19" spans="1:46" x14ac:dyDescent="0.15">
      <c r="A19" s="297"/>
      <c r="B19" s="293"/>
      <c r="C19" s="293"/>
      <c r="D19" s="293"/>
      <c r="E19" s="293"/>
      <c r="F19" s="293"/>
      <c r="G19" s="293"/>
      <c r="H19" s="293"/>
      <c r="I19" s="293"/>
      <c r="J19" s="293"/>
      <c r="K19" s="293"/>
      <c r="L19" s="293"/>
      <c r="M19" s="293"/>
      <c r="N19" s="293"/>
      <c r="O19" s="293"/>
      <c r="P19" s="293"/>
      <c r="Q19" s="293"/>
      <c r="R19" s="293"/>
      <c r="S19" s="293"/>
      <c r="T19" s="293"/>
      <c r="U19" s="293"/>
      <c r="V19" s="293"/>
      <c r="W19" s="293"/>
      <c r="X19" s="293"/>
      <c r="Y19" s="293"/>
      <c r="Z19" s="293"/>
      <c r="AA19" s="293"/>
      <c r="AB19" s="293"/>
      <c r="AC19" s="293"/>
      <c r="AD19" s="293"/>
      <c r="AE19" s="293"/>
      <c r="AF19" s="293"/>
      <c r="AG19" s="293"/>
      <c r="AH19" s="293"/>
      <c r="AI19" s="293"/>
      <c r="AJ19" s="293"/>
      <c r="AK19" s="293" t="s">
        <v>517</v>
      </c>
      <c r="AL19" s="293"/>
      <c r="AM19" s="293"/>
      <c r="AN19" s="293"/>
      <c r="AO19" s="293"/>
      <c r="AP19" s="293"/>
      <c r="AQ19" s="293"/>
      <c r="AR19" s="293"/>
    </row>
    <row r="20" spans="1:46" x14ac:dyDescent="0.15">
      <c r="A20" s="297"/>
      <c r="B20" s="293"/>
      <c r="C20" s="293"/>
      <c r="D20" s="293"/>
      <c r="E20" s="293"/>
      <c r="F20" s="293"/>
      <c r="G20" s="293"/>
      <c r="H20" s="293"/>
      <c r="I20" s="293"/>
      <c r="J20" s="293"/>
      <c r="K20" s="293"/>
      <c r="L20" s="293"/>
      <c r="M20" s="293"/>
      <c r="N20" s="293"/>
      <c r="O20" s="293"/>
      <c r="P20" s="293"/>
      <c r="Q20" s="293"/>
      <c r="R20" s="293"/>
      <c r="S20" s="293"/>
      <c r="T20" s="293"/>
      <c r="U20" s="293"/>
      <c r="V20" s="293"/>
      <c r="W20" s="293"/>
      <c r="X20" s="293"/>
      <c r="Y20" s="293"/>
      <c r="Z20" s="293"/>
      <c r="AA20" s="293"/>
      <c r="AB20" s="293"/>
      <c r="AC20" s="293"/>
      <c r="AD20" s="293"/>
      <c r="AE20" s="293"/>
      <c r="AF20" s="293"/>
      <c r="AG20" s="293"/>
      <c r="AH20" s="293"/>
      <c r="AI20" s="293"/>
      <c r="AJ20" s="293"/>
      <c r="AK20" s="319"/>
      <c r="AL20" s="320"/>
      <c r="AM20" s="320"/>
      <c r="AN20" s="321"/>
      <c r="AO20" s="322" t="s">
        <v>518</v>
      </c>
      <c r="AP20" s="323" t="s">
        <v>519</v>
      </c>
      <c r="AQ20" s="324" t="s">
        <v>520</v>
      </c>
      <c r="AR20" s="325"/>
    </row>
    <row r="21" spans="1:46" s="331" customFormat="1" x14ac:dyDescent="0.15">
      <c r="A21" s="326"/>
      <c r="B21" s="298"/>
      <c r="C21" s="298"/>
      <c r="D21" s="298"/>
      <c r="E21" s="298"/>
      <c r="F21" s="298"/>
      <c r="G21" s="298"/>
      <c r="H21" s="298"/>
      <c r="I21" s="298"/>
      <c r="J21" s="298"/>
      <c r="K21" s="298"/>
      <c r="L21" s="298"/>
      <c r="M21" s="298"/>
      <c r="N21" s="298"/>
      <c r="O21" s="298"/>
      <c r="P21" s="298"/>
      <c r="Q21" s="298"/>
      <c r="R21" s="298"/>
      <c r="S21" s="298"/>
      <c r="T21" s="298"/>
      <c r="U21" s="298"/>
      <c r="V21" s="298"/>
      <c r="W21" s="298"/>
      <c r="X21" s="298"/>
      <c r="Y21" s="298"/>
      <c r="Z21" s="298"/>
      <c r="AA21" s="298"/>
      <c r="AB21" s="298"/>
      <c r="AC21" s="298"/>
      <c r="AD21" s="298"/>
      <c r="AE21" s="298"/>
      <c r="AF21" s="298"/>
      <c r="AG21" s="298"/>
      <c r="AH21" s="298"/>
      <c r="AI21" s="298"/>
      <c r="AJ21" s="298"/>
      <c r="AK21" s="1205" t="s">
        <v>521</v>
      </c>
      <c r="AL21" s="1206"/>
      <c r="AM21" s="1206"/>
      <c r="AN21" s="1207"/>
      <c r="AO21" s="327">
        <v>6.26</v>
      </c>
      <c r="AP21" s="328">
        <v>9.2200000000000006</v>
      </c>
      <c r="AQ21" s="329">
        <v>-2.96</v>
      </c>
      <c r="AR21" s="298"/>
      <c r="AS21" s="330"/>
      <c r="AT21" s="326"/>
    </row>
    <row r="22" spans="1:46" s="331" customFormat="1" x14ac:dyDescent="0.15">
      <c r="A22" s="326"/>
      <c r="B22" s="298"/>
      <c r="C22" s="298"/>
      <c r="D22" s="298"/>
      <c r="E22" s="298"/>
      <c r="F22" s="298"/>
      <c r="G22" s="298"/>
      <c r="H22" s="298"/>
      <c r="I22" s="298"/>
      <c r="J22" s="298"/>
      <c r="K22" s="298"/>
      <c r="L22" s="298"/>
      <c r="M22" s="298"/>
      <c r="N22" s="298"/>
      <c r="O22" s="298"/>
      <c r="P22" s="298"/>
      <c r="Q22" s="298"/>
      <c r="R22" s="298"/>
      <c r="S22" s="298"/>
      <c r="T22" s="298"/>
      <c r="U22" s="298"/>
      <c r="V22" s="298"/>
      <c r="W22" s="298"/>
      <c r="X22" s="298"/>
      <c r="Y22" s="298"/>
      <c r="Z22" s="298"/>
      <c r="AA22" s="298"/>
      <c r="AB22" s="298"/>
      <c r="AC22" s="298"/>
      <c r="AD22" s="298"/>
      <c r="AE22" s="298"/>
      <c r="AF22" s="298"/>
      <c r="AG22" s="298"/>
      <c r="AH22" s="298"/>
      <c r="AI22" s="298"/>
      <c r="AJ22" s="298"/>
      <c r="AK22" s="1205" t="s">
        <v>522</v>
      </c>
      <c r="AL22" s="1206"/>
      <c r="AM22" s="1206"/>
      <c r="AN22" s="1207"/>
      <c r="AO22" s="332">
        <v>100.7</v>
      </c>
      <c r="AP22" s="333">
        <v>97.2</v>
      </c>
      <c r="AQ22" s="334">
        <v>3.5</v>
      </c>
      <c r="AR22" s="318"/>
      <c r="AS22" s="330"/>
      <c r="AT22" s="326"/>
    </row>
    <row r="23" spans="1:46" s="331" customFormat="1" x14ac:dyDescent="0.15">
      <c r="A23" s="326"/>
      <c r="B23" s="298"/>
      <c r="C23" s="298"/>
      <c r="D23" s="298"/>
      <c r="E23" s="298"/>
      <c r="F23" s="298"/>
      <c r="G23" s="298"/>
      <c r="H23" s="298"/>
      <c r="I23" s="298"/>
      <c r="J23" s="298"/>
      <c r="K23" s="298"/>
      <c r="L23" s="298"/>
      <c r="M23" s="298"/>
      <c r="N23" s="298"/>
      <c r="O23" s="298"/>
      <c r="P23" s="298"/>
      <c r="Q23" s="298"/>
      <c r="R23" s="298"/>
      <c r="S23" s="298"/>
      <c r="T23" s="298"/>
      <c r="U23" s="298"/>
      <c r="V23" s="298"/>
      <c r="W23" s="298"/>
      <c r="X23" s="298"/>
      <c r="Y23" s="298"/>
      <c r="Z23" s="298"/>
      <c r="AA23" s="298"/>
      <c r="AB23" s="298"/>
      <c r="AC23" s="298"/>
      <c r="AD23" s="298"/>
      <c r="AE23" s="298"/>
      <c r="AF23" s="298"/>
      <c r="AG23" s="298"/>
      <c r="AH23" s="298"/>
      <c r="AI23" s="298"/>
      <c r="AJ23" s="298"/>
      <c r="AK23" s="298"/>
      <c r="AL23" s="298"/>
      <c r="AM23" s="298"/>
      <c r="AN23" s="298"/>
      <c r="AO23" s="298"/>
      <c r="AP23" s="318"/>
      <c r="AQ23" s="318"/>
      <c r="AR23" s="318"/>
      <c r="AS23" s="330"/>
      <c r="AT23" s="326"/>
    </row>
    <row r="24" spans="1:46" s="331" customFormat="1" x14ac:dyDescent="0.15">
      <c r="A24" s="326"/>
      <c r="B24" s="298"/>
      <c r="C24" s="298"/>
      <c r="D24" s="298"/>
      <c r="E24" s="298"/>
      <c r="F24" s="298"/>
      <c r="G24" s="298"/>
      <c r="H24" s="298"/>
      <c r="I24" s="298"/>
      <c r="J24" s="298"/>
      <c r="K24" s="298"/>
      <c r="L24" s="298"/>
      <c r="M24" s="298"/>
      <c r="N24" s="298"/>
      <c r="O24" s="298"/>
      <c r="P24" s="298"/>
      <c r="Q24" s="298"/>
      <c r="R24" s="298"/>
      <c r="S24" s="298"/>
      <c r="T24" s="298"/>
      <c r="U24" s="298"/>
      <c r="V24" s="298"/>
      <c r="W24" s="298"/>
      <c r="X24" s="298"/>
      <c r="Y24" s="298"/>
      <c r="Z24" s="298"/>
      <c r="AA24" s="298"/>
      <c r="AB24" s="298"/>
      <c r="AC24" s="298"/>
      <c r="AD24" s="298"/>
      <c r="AE24" s="298"/>
      <c r="AF24" s="298"/>
      <c r="AG24" s="298"/>
      <c r="AH24" s="298"/>
      <c r="AI24" s="298"/>
      <c r="AJ24" s="298"/>
      <c r="AK24" s="298"/>
      <c r="AL24" s="298"/>
      <c r="AM24" s="298"/>
      <c r="AN24" s="298"/>
      <c r="AO24" s="298"/>
      <c r="AP24" s="318"/>
      <c r="AQ24" s="318"/>
      <c r="AR24" s="318"/>
      <c r="AS24" s="330"/>
      <c r="AT24" s="326"/>
    </row>
    <row r="25" spans="1:46" s="331" customFormat="1" x14ac:dyDescent="0.15">
      <c r="A25" s="335"/>
      <c r="B25" s="336"/>
      <c r="C25" s="336"/>
      <c r="D25" s="336"/>
      <c r="E25" s="336"/>
      <c r="F25" s="336"/>
      <c r="G25" s="336"/>
      <c r="H25" s="336"/>
      <c r="I25" s="336"/>
      <c r="J25" s="336"/>
      <c r="K25" s="336"/>
      <c r="L25" s="336"/>
      <c r="M25" s="336"/>
      <c r="N25" s="336"/>
      <c r="O25" s="336"/>
      <c r="P25" s="336"/>
      <c r="Q25" s="336"/>
      <c r="R25" s="336"/>
      <c r="S25" s="336"/>
      <c r="T25" s="336"/>
      <c r="U25" s="336"/>
      <c r="V25" s="336"/>
      <c r="W25" s="336"/>
      <c r="X25" s="336"/>
      <c r="Y25" s="336"/>
      <c r="Z25" s="336"/>
      <c r="AA25" s="336"/>
      <c r="AB25" s="336"/>
      <c r="AC25" s="336"/>
      <c r="AD25" s="336"/>
      <c r="AE25" s="336"/>
      <c r="AF25" s="336"/>
      <c r="AG25" s="336"/>
      <c r="AH25" s="336"/>
      <c r="AI25" s="336"/>
      <c r="AJ25" s="336"/>
      <c r="AK25" s="336"/>
      <c r="AL25" s="336"/>
      <c r="AM25" s="336"/>
      <c r="AN25" s="336"/>
      <c r="AO25" s="336"/>
      <c r="AP25" s="337"/>
      <c r="AQ25" s="337"/>
      <c r="AR25" s="337"/>
      <c r="AS25" s="338"/>
      <c r="AT25" s="326"/>
    </row>
    <row r="26" spans="1:46" s="331" customFormat="1" x14ac:dyDescent="0.15">
      <c r="A26" s="298" t="s">
        <v>523</v>
      </c>
      <c r="B26" s="298"/>
      <c r="C26" s="298"/>
      <c r="D26" s="298"/>
      <c r="E26" s="298"/>
      <c r="F26" s="298"/>
      <c r="G26" s="298"/>
      <c r="H26" s="298"/>
      <c r="I26" s="298"/>
      <c r="J26" s="298"/>
      <c r="K26" s="298"/>
      <c r="L26" s="298"/>
      <c r="M26" s="298"/>
      <c r="N26" s="298"/>
      <c r="O26" s="298"/>
      <c r="P26" s="298"/>
      <c r="Q26" s="298"/>
      <c r="R26" s="298"/>
      <c r="S26" s="298"/>
      <c r="T26" s="298"/>
      <c r="U26" s="298"/>
      <c r="V26" s="298"/>
      <c r="W26" s="298"/>
      <c r="X26" s="298"/>
      <c r="Y26" s="298"/>
      <c r="Z26" s="298"/>
      <c r="AA26" s="298"/>
      <c r="AB26" s="298"/>
      <c r="AC26" s="298"/>
      <c r="AD26" s="298"/>
      <c r="AE26" s="298"/>
      <c r="AF26" s="298"/>
      <c r="AG26" s="298"/>
      <c r="AH26" s="298"/>
      <c r="AI26" s="298"/>
      <c r="AJ26" s="298"/>
      <c r="AK26" s="298"/>
      <c r="AL26" s="298"/>
      <c r="AM26" s="298"/>
      <c r="AN26" s="298"/>
      <c r="AO26" s="298"/>
      <c r="AP26" s="318"/>
      <c r="AQ26" s="318"/>
      <c r="AR26" s="318"/>
      <c r="AS26" s="298"/>
      <c r="AT26" s="298"/>
    </row>
    <row r="27" spans="1:46" x14ac:dyDescent="0.15">
      <c r="A27" s="339"/>
      <c r="AO27" s="293"/>
      <c r="AP27" s="293"/>
      <c r="AQ27" s="293"/>
      <c r="AR27" s="293"/>
      <c r="AS27" s="293"/>
      <c r="AT27" s="293"/>
    </row>
    <row r="28" spans="1:46" ht="17.25" x14ac:dyDescent="0.15">
      <c r="A28" s="294" t="s">
        <v>524</v>
      </c>
      <c r="B28" s="295"/>
      <c r="C28" s="295"/>
      <c r="D28" s="295"/>
      <c r="E28" s="295"/>
      <c r="F28" s="295"/>
      <c r="G28" s="295"/>
      <c r="H28" s="295"/>
      <c r="I28" s="295"/>
      <c r="J28" s="295"/>
      <c r="K28" s="295"/>
      <c r="L28" s="295"/>
      <c r="M28" s="295"/>
      <c r="N28" s="295"/>
      <c r="O28" s="295"/>
      <c r="P28" s="295"/>
      <c r="Q28" s="295"/>
      <c r="R28" s="295"/>
      <c r="S28" s="295"/>
      <c r="T28" s="295"/>
      <c r="U28" s="295"/>
      <c r="V28" s="295"/>
      <c r="W28" s="295"/>
      <c r="X28" s="295"/>
      <c r="Y28" s="295"/>
      <c r="Z28" s="295"/>
      <c r="AA28" s="295"/>
      <c r="AB28" s="295"/>
      <c r="AC28" s="295"/>
      <c r="AD28" s="295"/>
      <c r="AE28" s="295"/>
      <c r="AF28" s="295"/>
      <c r="AG28" s="295"/>
      <c r="AH28" s="295"/>
      <c r="AI28" s="295"/>
      <c r="AJ28" s="295"/>
      <c r="AK28" s="295"/>
      <c r="AL28" s="295"/>
      <c r="AM28" s="295"/>
      <c r="AN28" s="295"/>
      <c r="AO28" s="295"/>
      <c r="AP28" s="295"/>
      <c r="AQ28" s="295"/>
      <c r="AR28" s="295"/>
      <c r="AS28" s="340"/>
    </row>
    <row r="29" spans="1:46" x14ac:dyDescent="0.15">
      <c r="A29" s="297"/>
      <c r="B29" s="293"/>
      <c r="C29" s="293"/>
      <c r="D29" s="293"/>
      <c r="E29" s="293"/>
      <c r="F29" s="293"/>
      <c r="G29" s="293"/>
      <c r="H29" s="293"/>
      <c r="I29" s="293"/>
      <c r="J29" s="293"/>
      <c r="K29" s="293"/>
      <c r="L29" s="293"/>
      <c r="M29" s="293"/>
      <c r="N29" s="293"/>
      <c r="O29" s="293"/>
      <c r="P29" s="293"/>
      <c r="Q29" s="293"/>
      <c r="R29" s="293"/>
      <c r="S29" s="293"/>
      <c r="T29" s="293"/>
      <c r="U29" s="293"/>
      <c r="V29" s="293"/>
      <c r="W29" s="293"/>
      <c r="X29" s="293"/>
      <c r="Y29" s="293"/>
      <c r="Z29" s="293"/>
      <c r="AA29" s="293"/>
      <c r="AB29" s="293"/>
      <c r="AC29" s="293"/>
      <c r="AD29" s="293"/>
      <c r="AE29" s="293"/>
      <c r="AF29" s="293"/>
      <c r="AG29" s="293"/>
      <c r="AH29" s="293"/>
      <c r="AI29" s="293"/>
      <c r="AJ29" s="293"/>
      <c r="AK29" s="298" t="s">
        <v>525</v>
      </c>
      <c r="AL29" s="298"/>
      <c r="AM29" s="298"/>
      <c r="AN29" s="298"/>
      <c r="AO29" s="293"/>
      <c r="AP29" s="293"/>
      <c r="AQ29" s="293"/>
      <c r="AR29" s="293"/>
      <c r="AS29" s="341"/>
    </row>
    <row r="30" spans="1:46" x14ac:dyDescent="0.15">
      <c r="A30" s="297"/>
      <c r="B30" s="293"/>
      <c r="C30" s="293"/>
      <c r="D30" s="293"/>
      <c r="E30" s="293"/>
      <c r="F30" s="293"/>
      <c r="G30" s="293"/>
      <c r="H30" s="293"/>
      <c r="I30" s="293"/>
      <c r="J30" s="293"/>
      <c r="K30" s="293"/>
      <c r="L30" s="293"/>
      <c r="M30" s="293"/>
      <c r="N30" s="293"/>
      <c r="O30" s="293"/>
      <c r="P30" s="293"/>
      <c r="Q30" s="293"/>
      <c r="R30" s="293"/>
      <c r="S30" s="293"/>
      <c r="T30" s="293"/>
      <c r="U30" s="293"/>
      <c r="V30" s="293"/>
      <c r="W30" s="293"/>
      <c r="X30" s="293"/>
      <c r="Y30" s="293"/>
      <c r="Z30" s="293"/>
      <c r="AA30" s="293"/>
      <c r="AB30" s="293"/>
      <c r="AC30" s="293"/>
      <c r="AD30" s="293"/>
      <c r="AE30" s="293"/>
      <c r="AF30" s="293"/>
      <c r="AG30" s="293"/>
      <c r="AH30" s="293"/>
      <c r="AI30" s="293"/>
      <c r="AJ30" s="293"/>
      <c r="AK30" s="300"/>
      <c r="AL30" s="301"/>
      <c r="AM30" s="301"/>
      <c r="AN30" s="302"/>
      <c r="AO30" s="1208" t="s">
        <v>503</v>
      </c>
      <c r="AP30" s="303"/>
      <c r="AQ30" s="304" t="s">
        <v>504</v>
      </c>
      <c r="AR30" s="305"/>
    </row>
    <row r="31" spans="1:46" x14ac:dyDescent="0.15">
      <c r="A31" s="297"/>
      <c r="B31" s="293"/>
      <c r="C31" s="293"/>
      <c r="D31" s="293"/>
      <c r="E31" s="293"/>
      <c r="F31" s="293"/>
      <c r="G31" s="293"/>
      <c r="H31" s="293"/>
      <c r="I31" s="293"/>
      <c r="J31" s="293"/>
      <c r="K31" s="293"/>
      <c r="L31" s="293"/>
      <c r="M31" s="293"/>
      <c r="N31" s="293"/>
      <c r="O31" s="293"/>
      <c r="P31" s="293"/>
      <c r="Q31" s="293"/>
      <c r="R31" s="293"/>
      <c r="S31" s="293"/>
      <c r="T31" s="293"/>
      <c r="U31" s="293"/>
      <c r="V31" s="293"/>
      <c r="W31" s="293"/>
      <c r="X31" s="293"/>
      <c r="Y31" s="293"/>
      <c r="Z31" s="293"/>
      <c r="AA31" s="293"/>
      <c r="AB31" s="293"/>
      <c r="AC31" s="293"/>
      <c r="AD31" s="293"/>
      <c r="AE31" s="293"/>
      <c r="AF31" s="293"/>
      <c r="AG31" s="293"/>
      <c r="AH31" s="293"/>
      <c r="AI31" s="293"/>
      <c r="AJ31" s="293"/>
      <c r="AK31" s="306"/>
      <c r="AL31" s="307"/>
      <c r="AM31" s="307"/>
      <c r="AN31" s="308"/>
      <c r="AO31" s="1209"/>
      <c r="AP31" s="309" t="s">
        <v>505</v>
      </c>
      <c r="AQ31" s="310" t="s">
        <v>506</v>
      </c>
      <c r="AR31" s="311" t="s">
        <v>507</v>
      </c>
    </row>
    <row r="32" spans="1:46" ht="27" customHeight="1" x14ac:dyDescent="0.15">
      <c r="A32" s="297"/>
      <c r="B32" s="293"/>
      <c r="C32" s="293"/>
      <c r="D32" s="293"/>
      <c r="E32" s="293"/>
      <c r="F32" s="293"/>
      <c r="G32" s="293"/>
      <c r="H32" s="293"/>
      <c r="I32" s="293"/>
      <c r="J32" s="293"/>
      <c r="K32" s="293"/>
      <c r="L32" s="293"/>
      <c r="M32" s="293"/>
      <c r="N32" s="293"/>
      <c r="O32" s="293"/>
      <c r="P32" s="293"/>
      <c r="Q32" s="293"/>
      <c r="R32" s="293"/>
      <c r="S32" s="293"/>
      <c r="T32" s="293"/>
      <c r="U32" s="293"/>
      <c r="V32" s="293"/>
      <c r="W32" s="293"/>
      <c r="X32" s="293"/>
      <c r="Y32" s="293"/>
      <c r="Z32" s="293"/>
      <c r="AA32" s="293"/>
      <c r="AB32" s="293"/>
      <c r="AC32" s="293"/>
      <c r="AD32" s="293"/>
      <c r="AE32" s="293"/>
      <c r="AF32" s="293"/>
      <c r="AG32" s="293"/>
      <c r="AH32" s="293"/>
      <c r="AI32" s="293"/>
      <c r="AJ32" s="293"/>
      <c r="AK32" s="1221" t="s">
        <v>526</v>
      </c>
      <c r="AL32" s="1222"/>
      <c r="AM32" s="1222"/>
      <c r="AN32" s="1223"/>
      <c r="AO32" s="342">
        <v>446982</v>
      </c>
      <c r="AP32" s="342">
        <v>25191</v>
      </c>
      <c r="AQ32" s="343">
        <v>48843</v>
      </c>
      <c r="AR32" s="344">
        <v>-48.4</v>
      </c>
    </row>
    <row r="33" spans="1:46" ht="13.5" customHeight="1" x14ac:dyDescent="0.15">
      <c r="A33" s="297"/>
      <c r="B33" s="293"/>
      <c r="C33" s="293"/>
      <c r="D33" s="293"/>
      <c r="E33" s="293"/>
      <c r="F33" s="293"/>
      <c r="G33" s="293"/>
      <c r="H33" s="293"/>
      <c r="I33" s="293"/>
      <c r="J33" s="293"/>
      <c r="K33" s="293"/>
      <c r="L33" s="293"/>
      <c r="M33" s="293"/>
      <c r="N33" s="293"/>
      <c r="O33" s="293"/>
      <c r="P33" s="293"/>
      <c r="Q33" s="293"/>
      <c r="R33" s="293"/>
      <c r="S33" s="293"/>
      <c r="T33" s="293"/>
      <c r="U33" s="293"/>
      <c r="V33" s="293"/>
      <c r="W33" s="293"/>
      <c r="X33" s="293"/>
      <c r="Y33" s="293"/>
      <c r="Z33" s="293"/>
      <c r="AA33" s="293"/>
      <c r="AB33" s="293"/>
      <c r="AC33" s="293"/>
      <c r="AD33" s="293"/>
      <c r="AE33" s="293"/>
      <c r="AF33" s="293"/>
      <c r="AG33" s="293"/>
      <c r="AH33" s="293"/>
      <c r="AI33" s="293"/>
      <c r="AJ33" s="293"/>
      <c r="AK33" s="1221" t="s">
        <v>527</v>
      </c>
      <c r="AL33" s="1222"/>
      <c r="AM33" s="1222"/>
      <c r="AN33" s="1223"/>
      <c r="AO33" s="342" t="s">
        <v>512</v>
      </c>
      <c r="AP33" s="342" t="s">
        <v>512</v>
      </c>
      <c r="AQ33" s="343" t="s">
        <v>512</v>
      </c>
      <c r="AR33" s="344" t="s">
        <v>512</v>
      </c>
    </row>
    <row r="34" spans="1:46" ht="27" customHeight="1" x14ac:dyDescent="0.15">
      <c r="A34" s="297"/>
      <c r="B34" s="293"/>
      <c r="C34" s="293"/>
      <c r="D34" s="293"/>
      <c r="E34" s="293"/>
      <c r="F34" s="293"/>
      <c r="G34" s="293"/>
      <c r="H34" s="293"/>
      <c r="I34" s="293"/>
      <c r="J34" s="293"/>
      <c r="K34" s="293"/>
      <c r="L34" s="293"/>
      <c r="M34" s="293"/>
      <c r="N34" s="293"/>
      <c r="O34" s="293"/>
      <c r="P34" s="293"/>
      <c r="Q34" s="293"/>
      <c r="R34" s="293"/>
      <c r="S34" s="293"/>
      <c r="T34" s="293"/>
      <c r="U34" s="293"/>
      <c r="V34" s="293"/>
      <c r="W34" s="293"/>
      <c r="X34" s="293"/>
      <c r="Y34" s="293"/>
      <c r="Z34" s="293"/>
      <c r="AA34" s="293"/>
      <c r="AB34" s="293"/>
      <c r="AC34" s="293"/>
      <c r="AD34" s="293"/>
      <c r="AE34" s="293"/>
      <c r="AF34" s="293"/>
      <c r="AG34" s="293"/>
      <c r="AH34" s="293"/>
      <c r="AI34" s="293"/>
      <c r="AJ34" s="293"/>
      <c r="AK34" s="1221" t="s">
        <v>528</v>
      </c>
      <c r="AL34" s="1222"/>
      <c r="AM34" s="1222"/>
      <c r="AN34" s="1223"/>
      <c r="AO34" s="342" t="s">
        <v>512</v>
      </c>
      <c r="AP34" s="342" t="s">
        <v>512</v>
      </c>
      <c r="AQ34" s="343">
        <v>10</v>
      </c>
      <c r="AR34" s="344" t="s">
        <v>512</v>
      </c>
    </row>
    <row r="35" spans="1:46" ht="27" customHeight="1" x14ac:dyDescent="0.15">
      <c r="A35" s="297"/>
      <c r="B35" s="293"/>
      <c r="C35" s="293"/>
      <c r="D35" s="293"/>
      <c r="E35" s="293"/>
      <c r="F35" s="293"/>
      <c r="G35" s="293"/>
      <c r="H35" s="293"/>
      <c r="I35" s="293"/>
      <c r="J35" s="293"/>
      <c r="K35" s="293"/>
      <c r="L35" s="293"/>
      <c r="M35" s="293"/>
      <c r="N35" s="293"/>
      <c r="O35" s="293"/>
      <c r="P35" s="293"/>
      <c r="Q35" s="293"/>
      <c r="R35" s="293"/>
      <c r="S35" s="293"/>
      <c r="T35" s="293"/>
      <c r="U35" s="293"/>
      <c r="V35" s="293"/>
      <c r="W35" s="293"/>
      <c r="X35" s="293"/>
      <c r="Y35" s="293"/>
      <c r="Z35" s="293"/>
      <c r="AA35" s="293"/>
      <c r="AB35" s="293"/>
      <c r="AC35" s="293"/>
      <c r="AD35" s="293"/>
      <c r="AE35" s="293"/>
      <c r="AF35" s="293"/>
      <c r="AG35" s="293"/>
      <c r="AH35" s="293"/>
      <c r="AI35" s="293"/>
      <c r="AJ35" s="293"/>
      <c r="AK35" s="1221" t="s">
        <v>529</v>
      </c>
      <c r="AL35" s="1222"/>
      <c r="AM35" s="1222"/>
      <c r="AN35" s="1223"/>
      <c r="AO35" s="342">
        <v>158870</v>
      </c>
      <c r="AP35" s="342">
        <v>8953</v>
      </c>
      <c r="AQ35" s="343">
        <v>14940</v>
      </c>
      <c r="AR35" s="344">
        <v>-40.1</v>
      </c>
    </row>
    <row r="36" spans="1:46" ht="27" customHeight="1" x14ac:dyDescent="0.15">
      <c r="A36" s="297"/>
      <c r="B36" s="293"/>
      <c r="C36" s="293"/>
      <c r="D36" s="293"/>
      <c r="E36" s="293"/>
      <c r="F36" s="293"/>
      <c r="G36" s="293"/>
      <c r="H36" s="293"/>
      <c r="I36" s="293"/>
      <c r="J36" s="293"/>
      <c r="K36" s="293"/>
      <c r="L36" s="293"/>
      <c r="M36" s="293"/>
      <c r="N36" s="293"/>
      <c r="O36" s="293"/>
      <c r="P36" s="293"/>
      <c r="Q36" s="293"/>
      <c r="R36" s="293"/>
      <c r="S36" s="293"/>
      <c r="T36" s="293"/>
      <c r="U36" s="293"/>
      <c r="V36" s="293"/>
      <c r="W36" s="293"/>
      <c r="X36" s="293"/>
      <c r="Y36" s="293"/>
      <c r="Z36" s="293"/>
      <c r="AA36" s="293"/>
      <c r="AB36" s="293"/>
      <c r="AC36" s="293"/>
      <c r="AD36" s="293"/>
      <c r="AE36" s="293"/>
      <c r="AF36" s="293"/>
      <c r="AG36" s="293"/>
      <c r="AH36" s="293"/>
      <c r="AI36" s="293"/>
      <c r="AJ36" s="293"/>
      <c r="AK36" s="1221" t="s">
        <v>530</v>
      </c>
      <c r="AL36" s="1222"/>
      <c r="AM36" s="1222"/>
      <c r="AN36" s="1223"/>
      <c r="AO36" s="342">
        <v>36929</v>
      </c>
      <c r="AP36" s="342">
        <v>2081</v>
      </c>
      <c r="AQ36" s="343">
        <v>3323</v>
      </c>
      <c r="AR36" s="344">
        <v>-37.4</v>
      </c>
    </row>
    <row r="37" spans="1:46" ht="13.5" customHeight="1" x14ac:dyDescent="0.15">
      <c r="A37" s="297"/>
      <c r="B37" s="293"/>
      <c r="C37" s="293"/>
      <c r="D37" s="293"/>
      <c r="E37" s="293"/>
      <c r="F37" s="293"/>
      <c r="G37" s="293"/>
      <c r="H37" s="293"/>
      <c r="I37" s="293"/>
      <c r="J37" s="293"/>
      <c r="K37" s="293"/>
      <c r="L37" s="293"/>
      <c r="M37" s="293"/>
      <c r="N37" s="293"/>
      <c r="O37" s="293"/>
      <c r="P37" s="293"/>
      <c r="Q37" s="293"/>
      <c r="R37" s="293"/>
      <c r="S37" s="293"/>
      <c r="T37" s="293"/>
      <c r="U37" s="293"/>
      <c r="V37" s="293"/>
      <c r="W37" s="293"/>
      <c r="X37" s="293"/>
      <c r="Y37" s="293"/>
      <c r="Z37" s="293"/>
      <c r="AA37" s="293"/>
      <c r="AB37" s="293"/>
      <c r="AC37" s="293"/>
      <c r="AD37" s="293"/>
      <c r="AE37" s="293"/>
      <c r="AF37" s="293"/>
      <c r="AG37" s="293"/>
      <c r="AH37" s="293"/>
      <c r="AI37" s="293"/>
      <c r="AJ37" s="293"/>
      <c r="AK37" s="1221" t="s">
        <v>531</v>
      </c>
      <c r="AL37" s="1222"/>
      <c r="AM37" s="1222"/>
      <c r="AN37" s="1223"/>
      <c r="AO37" s="342">
        <v>20464</v>
      </c>
      <c r="AP37" s="342">
        <v>1153</v>
      </c>
      <c r="AQ37" s="343">
        <v>752</v>
      </c>
      <c r="AR37" s="344">
        <v>53.3</v>
      </c>
    </row>
    <row r="38" spans="1:46" ht="27" customHeight="1" x14ac:dyDescent="0.15">
      <c r="A38" s="297"/>
      <c r="B38" s="293"/>
      <c r="C38" s="293"/>
      <c r="D38" s="293"/>
      <c r="E38" s="293"/>
      <c r="F38" s="293"/>
      <c r="G38" s="293"/>
      <c r="H38" s="293"/>
      <c r="I38" s="293"/>
      <c r="J38" s="293"/>
      <c r="K38" s="293"/>
      <c r="L38" s="293"/>
      <c r="M38" s="293"/>
      <c r="N38" s="293"/>
      <c r="O38" s="293"/>
      <c r="P38" s="293"/>
      <c r="Q38" s="293"/>
      <c r="R38" s="293"/>
      <c r="S38" s="293"/>
      <c r="T38" s="293"/>
      <c r="U38" s="293"/>
      <c r="V38" s="293"/>
      <c r="W38" s="293"/>
      <c r="X38" s="293"/>
      <c r="Y38" s="293"/>
      <c r="Z38" s="293"/>
      <c r="AA38" s="293"/>
      <c r="AB38" s="293"/>
      <c r="AC38" s="293"/>
      <c r="AD38" s="293"/>
      <c r="AE38" s="293"/>
      <c r="AF38" s="293"/>
      <c r="AG38" s="293"/>
      <c r="AH38" s="293"/>
      <c r="AI38" s="293"/>
      <c r="AJ38" s="293"/>
      <c r="AK38" s="1224" t="s">
        <v>532</v>
      </c>
      <c r="AL38" s="1225"/>
      <c r="AM38" s="1225"/>
      <c r="AN38" s="1226"/>
      <c r="AO38" s="345" t="s">
        <v>512</v>
      </c>
      <c r="AP38" s="345" t="s">
        <v>512</v>
      </c>
      <c r="AQ38" s="346">
        <v>6</v>
      </c>
      <c r="AR38" s="334" t="s">
        <v>512</v>
      </c>
      <c r="AS38" s="341"/>
    </row>
    <row r="39" spans="1:46" x14ac:dyDescent="0.15">
      <c r="A39" s="297"/>
      <c r="B39" s="293"/>
      <c r="C39" s="293"/>
      <c r="D39" s="293"/>
      <c r="E39" s="293"/>
      <c r="F39" s="293"/>
      <c r="G39" s="293"/>
      <c r="H39" s="293"/>
      <c r="I39" s="293"/>
      <c r="J39" s="293"/>
      <c r="K39" s="293"/>
      <c r="L39" s="293"/>
      <c r="M39" s="293"/>
      <c r="N39" s="293"/>
      <c r="O39" s="293"/>
      <c r="P39" s="293"/>
      <c r="Q39" s="293"/>
      <c r="R39" s="293"/>
      <c r="S39" s="293"/>
      <c r="T39" s="293"/>
      <c r="U39" s="293"/>
      <c r="V39" s="293"/>
      <c r="W39" s="293"/>
      <c r="X39" s="293"/>
      <c r="Y39" s="293"/>
      <c r="Z39" s="293"/>
      <c r="AA39" s="293"/>
      <c r="AB39" s="293"/>
      <c r="AC39" s="293"/>
      <c r="AD39" s="293"/>
      <c r="AE39" s="293"/>
      <c r="AF39" s="293"/>
      <c r="AG39" s="293"/>
      <c r="AH39" s="293"/>
      <c r="AI39" s="293"/>
      <c r="AJ39" s="293"/>
      <c r="AK39" s="1224" t="s">
        <v>533</v>
      </c>
      <c r="AL39" s="1225"/>
      <c r="AM39" s="1225"/>
      <c r="AN39" s="1226"/>
      <c r="AO39" s="342" t="s">
        <v>512</v>
      </c>
      <c r="AP39" s="342" t="s">
        <v>512</v>
      </c>
      <c r="AQ39" s="343">
        <v>-3695</v>
      </c>
      <c r="AR39" s="344" t="s">
        <v>512</v>
      </c>
      <c r="AS39" s="341"/>
    </row>
    <row r="40" spans="1:46" ht="27" customHeight="1" x14ac:dyDescent="0.15">
      <c r="A40" s="297"/>
      <c r="B40" s="293"/>
      <c r="C40" s="293"/>
      <c r="D40" s="293"/>
      <c r="E40" s="293"/>
      <c r="F40" s="293"/>
      <c r="G40" s="293"/>
      <c r="H40" s="293"/>
      <c r="I40" s="293"/>
      <c r="J40" s="293"/>
      <c r="K40" s="293"/>
      <c r="L40" s="293"/>
      <c r="M40" s="293"/>
      <c r="N40" s="293"/>
      <c r="O40" s="293"/>
      <c r="P40" s="293"/>
      <c r="Q40" s="293"/>
      <c r="R40" s="293"/>
      <c r="S40" s="293"/>
      <c r="T40" s="293"/>
      <c r="U40" s="293"/>
      <c r="V40" s="293"/>
      <c r="W40" s="293"/>
      <c r="X40" s="293"/>
      <c r="Y40" s="293"/>
      <c r="Z40" s="293"/>
      <c r="AA40" s="293"/>
      <c r="AB40" s="293"/>
      <c r="AC40" s="293"/>
      <c r="AD40" s="293"/>
      <c r="AE40" s="293"/>
      <c r="AF40" s="293"/>
      <c r="AG40" s="293"/>
      <c r="AH40" s="293"/>
      <c r="AI40" s="293"/>
      <c r="AJ40" s="293"/>
      <c r="AK40" s="1221" t="s">
        <v>534</v>
      </c>
      <c r="AL40" s="1222"/>
      <c r="AM40" s="1222"/>
      <c r="AN40" s="1223"/>
      <c r="AO40" s="342">
        <v>-447335</v>
      </c>
      <c r="AP40" s="342">
        <v>-25210</v>
      </c>
      <c r="AQ40" s="343">
        <v>-44561</v>
      </c>
      <c r="AR40" s="344">
        <v>-43.4</v>
      </c>
      <c r="AS40" s="341"/>
    </row>
    <row r="41" spans="1:46" x14ac:dyDescent="0.15">
      <c r="A41" s="297"/>
      <c r="B41" s="293"/>
      <c r="C41" s="293"/>
      <c r="D41" s="293"/>
      <c r="E41" s="293"/>
      <c r="F41" s="293"/>
      <c r="G41" s="293"/>
      <c r="H41" s="293"/>
      <c r="I41" s="293"/>
      <c r="J41" s="293"/>
      <c r="K41" s="293"/>
      <c r="L41" s="293"/>
      <c r="M41" s="293"/>
      <c r="N41" s="293"/>
      <c r="O41" s="293"/>
      <c r="P41" s="293"/>
      <c r="Q41" s="293"/>
      <c r="R41" s="293"/>
      <c r="S41" s="293"/>
      <c r="T41" s="293"/>
      <c r="U41" s="293"/>
      <c r="V41" s="293"/>
      <c r="W41" s="293"/>
      <c r="X41" s="293"/>
      <c r="Y41" s="293"/>
      <c r="Z41" s="293"/>
      <c r="AA41" s="293"/>
      <c r="AB41" s="293"/>
      <c r="AC41" s="293"/>
      <c r="AD41" s="293"/>
      <c r="AE41" s="293"/>
      <c r="AF41" s="293"/>
      <c r="AG41" s="293"/>
      <c r="AH41" s="293"/>
      <c r="AI41" s="293"/>
      <c r="AJ41" s="293"/>
      <c r="AK41" s="1227" t="s">
        <v>300</v>
      </c>
      <c r="AL41" s="1228"/>
      <c r="AM41" s="1228"/>
      <c r="AN41" s="1229"/>
      <c r="AO41" s="342">
        <v>215910</v>
      </c>
      <c r="AP41" s="342">
        <v>12168</v>
      </c>
      <c r="AQ41" s="343">
        <v>19619</v>
      </c>
      <c r="AR41" s="344">
        <v>-38</v>
      </c>
      <c r="AS41" s="341"/>
    </row>
    <row r="42" spans="1:46" x14ac:dyDescent="0.15">
      <c r="A42" s="297"/>
      <c r="B42" s="293"/>
      <c r="C42" s="293"/>
      <c r="D42" s="293"/>
      <c r="E42" s="293"/>
      <c r="F42" s="293"/>
      <c r="G42" s="293"/>
      <c r="H42" s="293"/>
      <c r="I42" s="293"/>
      <c r="J42" s="293"/>
      <c r="K42" s="293"/>
      <c r="L42" s="293"/>
      <c r="M42" s="293"/>
      <c r="N42" s="293"/>
      <c r="O42" s="293"/>
      <c r="P42" s="293"/>
      <c r="Q42" s="293"/>
      <c r="R42" s="293"/>
      <c r="S42" s="293"/>
      <c r="T42" s="293"/>
      <c r="U42" s="293"/>
      <c r="V42" s="293"/>
      <c r="W42" s="293"/>
      <c r="X42" s="293"/>
      <c r="Y42" s="293"/>
      <c r="Z42" s="293"/>
      <c r="AA42" s="293"/>
      <c r="AB42" s="293"/>
      <c r="AC42" s="293"/>
      <c r="AD42" s="293"/>
      <c r="AE42" s="293"/>
      <c r="AF42" s="293"/>
      <c r="AG42" s="293"/>
      <c r="AH42" s="293"/>
      <c r="AI42" s="293"/>
      <c r="AJ42" s="293"/>
      <c r="AK42" s="347" t="s">
        <v>535</v>
      </c>
      <c r="AL42" s="293"/>
      <c r="AM42" s="293"/>
      <c r="AN42" s="293"/>
      <c r="AO42" s="293"/>
      <c r="AP42" s="293"/>
      <c r="AQ42" s="318"/>
      <c r="AR42" s="318"/>
      <c r="AS42" s="341"/>
    </row>
    <row r="43" spans="1:46" x14ac:dyDescent="0.15">
      <c r="A43" s="297"/>
      <c r="B43" s="293"/>
      <c r="C43" s="293"/>
      <c r="D43" s="293"/>
      <c r="E43" s="293"/>
      <c r="F43" s="293"/>
      <c r="G43" s="293"/>
      <c r="H43" s="293"/>
      <c r="I43" s="293"/>
      <c r="J43" s="293"/>
      <c r="K43" s="293"/>
      <c r="L43" s="293"/>
      <c r="M43" s="293"/>
      <c r="N43" s="293"/>
      <c r="O43" s="293"/>
      <c r="P43" s="293"/>
      <c r="Q43" s="293"/>
      <c r="R43" s="293"/>
      <c r="S43" s="293"/>
      <c r="T43" s="293"/>
      <c r="U43" s="293"/>
      <c r="V43" s="293"/>
      <c r="W43" s="293"/>
      <c r="X43" s="293"/>
      <c r="Y43" s="293"/>
      <c r="Z43" s="293"/>
      <c r="AA43" s="293"/>
      <c r="AB43" s="293"/>
      <c r="AC43" s="293"/>
      <c r="AD43" s="293"/>
      <c r="AE43" s="293"/>
      <c r="AF43" s="293"/>
      <c r="AG43" s="293"/>
      <c r="AH43" s="293"/>
      <c r="AI43" s="293"/>
      <c r="AJ43" s="293"/>
      <c r="AK43" s="293"/>
      <c r="AL43" s="293"/>
      <c r="AM43" s="293"/>
      <c r="AN43" s="293"/>
      <c r="AO43" s="293"/>
      <c r="AP43" s="348"/>
      <c r="AQ43" s="318"/>
      <c r="AR43" s="293"/>
      <c r="AS43" s="341"/>
    </row>
    <row r="44" spans="1:46" x14ac:dyDescent="0.15">
      <c r="A44" s="297"/>
      <c r="B44" s="293"/>
      <c r="C44" s="293"/>
      <c r="D44" s="293"/>
      <c r="E44" s="293"/>
      <c r="F44" s="293"/>
      <c r="G44" s="293"/>
      <c r="H44" s="293"/>
      <c r="I44" s="293"/>
      <c r="J44" s="293"/>
      <c r="K44" s="293"/>
      <c r="L44" s="293"/>
      <c r="M44" s="293"/>
      <c r="N44" s="293"/>
      <c r="O44" s="293"/>
      <c r="P44" s="293"/>
      <c r="Q44" s="293"/>
      <c r="R44" s="293"/>
      <c r="S44" s="293"/>
      <c r="T44" s="293"/>
      <c r="U44" s="293"/>
      <c r="V44" s="293"/>
      <c r="W44" s="293"/>
      <c r="X44" s="293"/>
      <c r="Y44" s="293"/>
      <c r="Z44" s="293"/>
      <c r="AA44" s="293"/>
      <c r="AB44" s="293"/>
      <c r="AC44" s="293"/>
      <c r="AD44" s="293"/>
      <c r="AE44" s="293"/>
      <c r="AF44" s="293"/>
      <c r="AG44" s="293"/>
      <c r="AH44" s="293"/>
      <c r="AI44" s="293"/>
      <c r="AJ44" s="293"/>
      <c r="AK44" s="293"/>
      <c r="AL44" s="293"/>
      <c r="AM44" s="293"/>
      <c r="AN44" s="293"/>
      <c r="AO44" s="293"/>
      <c r="AP44" s="293"/>
      <c r="AQ44" s="318"/>
      <c r="AR44" s="293"/>
    </row>
    <row r="45" spans="1:46" x14ac:dyDescent="0.15">
      <c r="A45" s="295"/>
      <c r="B45" s="295"/>
      <c r="C45" s="295"/>
      <c r="D45" s="295"/>
      <c r="E45" s="295"/>
      <c r="F45" s="295"/>
      <c r="G45" s="295"/>
      <c r="H45" s="295"/>
      <c r="I45" s="295"/>
      <c r="J45" s="295"/>
      <c r="K45" s="295"/>
      <c r="L45" s="295"/>
      <c r="M45" s="295"/>
      <c r="N45" s="295"/>
      <c r="O45" s="295"/>
      <c r="P45" s="295"/>
      <c r="Q45" s="295"/>
      <c r="R45" s="295"/>
      <c r="S45" s="295"/>
      <c r="T45" s="295"/>
      <c r="U45" s="295"/>
      <c r="V45" s="295"/>
      <c r="W45" s="295"/>
      <c r="X45" s="295"/>
      <c r="Y45" s="295"/>
      <c r="Z45" s="295"/>
      <c r="AA45" s="295"/>
      <c r="AB45" s="295"/>
      <c r="AC45" s="295"/>
      <c r="AD45" s="295"/>
      <c r="AE45" s="295"/>
      <c r="AF45" s="295"/>
      <c r="AG45" s="295"/>
      <c r="AH45" s="295"/>
      <c r="AI45" s="295"/>
      <c r="AJ45" s="295"/>
      <c r="AK45" s="295"/>
      <c r="AL45" s="295"/>
      <c r="AM45" s="295"/>
      <c r="AN45" s="295"/>
      <c r="AO45" s="295"/>
      <c r="AP45" s="295"/>
      <c r="AQ45" s="349"/>
      <c r="AR45" s="295"/>
      <c r="AS45" s="295"/>
      <c r="AT45" s="293"/>
    </row>
    <row r="46" spans="1:46" x14ac:dyDescent="0.15">
      <c r="A46" s="350"/>
      <c r="B46" s="350"/>
      <c r="C46" s="350"/>
      <c r="D46" s="350"/>
      <c r="E46" s="350"/>
      <c r="F46" s="350"/>
      <c r="G46" s="350"/>
      <c r="H46" s="350"/>
      <c r="I46" s="350"/>
      <c r="J46" s="350"/>
      <c r="K46" s="350"/>
      <c r="L46" s="350"/>
      <c r="M46" s="350"/>
      <c r="N46" s="350"/>
      <c r="O46" s="350"/>
      <c r="P46" s="350"/>
      <c r="Q46" s="350"/>
      <c r="R46" s="350"/>
      <c r="S46" s="350"/>
      <c r="T46" s="350"/>
      <c r="U46" s="350"/>
      <c r="V46" s="350"/>
      <c r="W46" s="350"/>
      <c r="X46" s="350"/>
      <c r="Y46" s="350"/>
      <c r="Z46" s="350"/>
      <c r="AA46" s="350"/>
      <c r="AB46" s="350"/>
      <c r="AC46" s="350"/>
      <c r="AD46" s="350"/>
      <c r="AE46" s="350"/>
      <c r="AF46" s="350"/>
      <c r="AG46" s="350"/>
      <c r="AH46" s="350"/>
      <c r="AI46" s="350"/>
      <c r="AJ46" s="350"/>
      <c r="AK46" s="350"/>
      <c r="AL46" s="350"/>
      <c r="AM46" s="350"/>
      <c r="AN46" s="350"/>
      <c r="AO46" s="350"/>
      <c r="AP46" s="350"/>
      <c r="AQ46" s="350"/>
      <c r="AR46" s="350"/>
      <c r="AS46" s="350"/>
      <c r="AT46" s="293"/>
    </row>
    <row r="47" spans="1:46" ht="17.25" customHeight="1" x14ac:dyDescent="0.15">
      <c r="A47" s="351" t="s">
        <v>536</v>
      </c>
      <c r="B47" s="293"/>
      <c r="C47" s="293"/>
      <c r="D47" s="293"/>
      <c r="E47" s="293"/>
      <c r="F47" s="293"/>
      <c r="G47" s="293"/>
      <c r="H47" s="293"/>
      <c r="I47" s="293"/>
      <c r="J47" s="293"/>
      <c r="K47" s="293"/>
      <c r="L47" s="293"/>
      <c r="M47" s="293"/>
      <c r="N47" s="293"/>
      <c r="O47" s="293"/>
      <c r="P47" s="293"/>
      <c r="Q47" s="293"/>
      <c r="R47" s="293"/>
      <c r="S47" s="293"/>
      <c r="T47" s="293"/>
      <c r="U47" s="293"/>
      <c r="V47" s="293"/>
      <c r="W47" s="293"/>
      <c r="X47" s="293"/>
      <c r="Y47" s="293"/>
      <c r="Z47" s="293"/>
      <c r="AA47" s="293"/>
      <c r="AB47" s="293"/>
      <c r="AC47" s="293"/>
      <c r="AD47" s="293"/>
      <c r="AE47" s="293"/>
      <c r="AF47" s="293"/>
      <c r="AG47" s="293"/>
      <c r="AH47" s="293"/>
      <c r="AI47" s="293"/>
      <c r="AJ47" s="293"/>
      <c r="AK47" s="293"/>
      <c r="AL47" s="293"/>
      <c r="AM47" s="293"/>
      <c r="AN47" s="293"/>
      <c r="AO47" s="293"/>
      <c r="AP47" s="293"/>
      <c r="AQ47" s="293"/>
      <c r="AR47" s="293"/>
    </row>
    <row r="48" spans="1:46" x14ac:dyDescent="0.15">
      <c r="A48" s="297"/>
      <c r="B48" s="293"/>
      <c r="C48" s="293"/>
      <c r="D48" s="293"/>
      <c r="E48" s="293"/>
      <c r="F48" s="293"/>
      <c r="G48" s="293"/>
      <c r="H48" s="293"/>
      <c r="I48" s="293"/>
      <c r="J48" s="293"/>
      <c r="K48" s="293"/>
      <c r="L48" s="293"/>
      <c r="M48" s="293"/>
      <c r="N48" s="293"/>
      <c r="O48" s="293"/>
      <c r="P48" s="293"/>
      <c r="Q48" s="293"/>
      <c r="R48" s="293"/>
      <c r="S48" s="293"/>
      <c r="T48" s="293"/>
      <c r="U48" s="293"/>
      <c r="V48" s="293"/>
      <c r="W48" s="293"/>
      <c r="X48" s="293"/>
      <c r="Y48" s="293"/>
      <c r="Z48" s="293"/>
      <c r="AA48" s="293"/>
      <c r="AB48" s="293"/>
      <c r="AC48" s="293"/>
      <c r="AD48" s="293"/>
      <c r="AE48" s="293"/>
      <c r="AF48" s="293"/>
      <c r="AG48" s="293"/>
      <c r="AH48" s="293"/>
      <c r="AI48" s="293"/>
      <c r="AJ48" s="293"/>
      <c r="AK48" s="352" t="s">
        <v>537</v>
      </c>
      <c r="AL48" s="352"/>
      <c r="AM48" s="352"/>
      <c r="AN48" s="352"/>
      <c r="AO48" s="352"/>
      <c r="AP48" s="352"/>
      <c r="AQ48" s="353"/>
      <c r="AR48" s="352"/>
    </row>
    <row r="49" spans="1:44" ht="13.5" customHeight="1" x14ac:dyDescent="0.15">
      <c r="A49" s="297"/>
      <c r="B49" s="293"/>
      <c r="C49" s="293"/>
      <c r="D49" s="293"/>
      <c r="E49" s="293"/>
      <c r="F49" s="293"/>
      <c r="G49" s="293"/>
      <c r="H49" s="293"/>
      <c r="I49" s="293"/>
      <c r="J49" s="293"/>
      <c r="K49" s="293"/>
      <c r="L49" s="293"/>
      <c r="M49" s="293"/>
      <c r="N49" s="293"/>
      <c r="O49" s="293"/>
      <c r="P49" s="293"/>
      <c r="Q49" s="293"/>
      <c r="R49" s="293"/>
      <c r="S49" s="293"/>
      <c r="T49" s="293"/>
      <c r="U49" s="293"/>
      <c r="V49" s="293"/>
      <c r="W49" s="293"/>
      <c r="X49" s="293"/>
      <c r="Y49" s="293"/>
      <c r="Z49" s="293"/>
      <c r="AA49" s="293"/>
      <c r="AB49" s="293"/>
      <c r="AC49" s="293"/>
      <c r="AD49" s="293"/>
      <c r="AE49" s="293"/>
      <c r="AF49" s="293"/>
      <c r="AG49" s="293"/>
      <c r="AH49" s="293"/>
      <c r="AI49" s="293"/>
      <c r="AJ49" s="293"/>
      <c r="AK49" s="354"/>
      <c r="AL49" s="355"/>
      <c r="AM49" s="1216" t="s">
        <v>503</v>
      </c>
      <c r="AN49" s="1218" t="s">
        <v>538</v>
      </c>
      <c r="AO49" s="1219"/>
      <c r="AP49" s="1219"/>
      <c r="AQ49" s="1219"/>
      <c r="AR49" s="1220"/>
    </row>
    <row r="50" spans="1:44" x14ac:dyDescent="0.15">
      <c r="A50" s="297"/>
      <c r="B50" s="293"/>
      <c r="C50" s="293"/>
      <c r="D50" s="293"/>
      <c r="E50" s="293"/>
      <c r="F50" s="293"/>
      <c r="G50" s="293"/>
      <c r="H50" s="293"/>
      <c r="I50" s="293"/>
      <c r="J50" s="293"/>
      <c r="K50" s="293"/>
      <c r="L50" s="293"/>
      <c r="M50" s="293"/>
      <c r="N50" s="293"/>
      <c r="O50" s="293"/>
      <c r="P50" s="293"/>
      <c r="Q50" s="293"/>
      <c r="R50" s="293"/>
      <c r="S50" s="293"/>
      <c r="T50" s="293"/>
      <c r="U50" s="293"/>
      <c r="V50" s="293"/>
      <c r="W50" s="293"/>
      <c r="X50" s="293"/>
      <c r="Y50" s="293"/>
      <c r="Z50" s="293"/>
      <c r="AA50" s="293"/>
      <c r="AB50" s="293"/>
      <c r="AC50" s="293"/>
      <c r="AD50" s="293"/>
      <c r="AE50" s="293"/>
      <c r="AF50" s="293"/>
      <c r="AG50" s="293"/>
      <c r="AH50" s="293"/>
      <c r="AI50" s="293"/>
      <c r="AJ50" s="293"/>
      <c r="AK50" s="356"/>
      <c r="AL50" s="357"/>
      <c r="AM50" s="1217"/>
      <c r="AN50" s="358" t="s">
        <v>539</v>
      </c>
      <c r="AO50" s="359" t="s">
        <v>540</v>
      </c>
      <c r="AP50" s="360" t="s">
        <v>541</v>
      </c>
      <c r="AQ50" s="361" t="s">
        <v>542</v>
      </c>
      <c r="AR50" s="362" t="s">
        <v>543</v>
      </c>
    </row>
    <row r="51" spans="1:44" x14ac:dyDescent="0.15">
      <c r="A51" s="297"/>
      <c r="B51" s="293"/>
      <c r="C51" s="293"/>
      <c r="D51" s="293"/>
      <c r="E51" s="293"/>
      <c r="F51" s="293"/>
      <c r="G51" s="293"/>
      <c r="H51" s="293"/>
      <c r="I51" s="293"/>
      <c r="J51" s="293"/>
      <c r="K51" s="293"/>
      <c r="L51" s="293"/>
      <c r="M51" s="293"/>
      <c r="N51" s="293"/>
      <c r="O51" s="293"/>
      <c r="P51" s="293"/>
      <c r="Q51" s="293"/>
      <c r="R51" s="293"/>
      <c r="S51" s="293"/>
      <c r="T51" s="293"/>
      <c r="U51" s="293"/>
      <c r="V51" s="293"/>
      <c r="W51" s="293"/>
      <c r="X51" s="293"/>
      <c r="Y51" s="293"/>
      <c r="Z51" s="293"/>
      <c r="AA51" s="293"/>
      <c r="AB51" s="293"/>
      <c r="AC51" s="293"/>
      <c r="AD51" s="293"/>
      <c r="AE51" s="293"/>
      <c r="AF51" s="293"/>
      <c r="AG51" s="293"/>
      <c r="AH51" s="293"/>
      <c r="AI51" s="293"/>
      <c r="AJ51" s="293"/>
      <c r="AK51" s="354" t="s">
        <v>544</v>
      </c>
      <c r="AL51" s="355"/>
      <c r="AM51" s="363">
        <v>380239</v>
      </c>
      <c r="AN51" s="364">
        <v>22678</v>
      </c>
      <c r="AO51" s="365">
        <v>-45.3</v>
      </c>
      <c r="AP51" s="366">
        <v>85205</v>
      </c>
      <c r="AQ51" s="367">
        <v>14.5</v>
      </c>
      <c r="AR51" s="368">
        <v>-59.8</v>
      </c>
    </row>
    <row r="52" spans="1:44" x14ac:dyDescent="0.15">
      <c r="A52" s="297"/>
      <c r="B52" s="293"/>
      <c r="C52" s="293"/>
      <c r="D52" s="293"/>
      <c r="E52" s="293"/>
      <c r="F52" s="293"/>
      <c r="G52" s="293"/>
      <c r="H52" s="293"/>
      <c r="I52" s="293"/>
      <c r="J52" s="293"/>
      <c r="K52" s="293"/>
      <c r="L52" s="293"/>
      <c r="M52" s="293"/>
      <c r="N52" s="293"/>
      <c r="O52" s="293"/>
      <c r="P52" s="293"/>
      <c r="Q52" s="293"/>
      <c r="R52" s="293"/>
      <c r="S52" s="293"/>
      <c r="T52" s="293"/>
      <c r="U52" s="293"/>
      <c r="V52" s="293"/>
      <c r="W52" s="293"/>
      <c r="X52" s="293"/>
      <c r="Y52" s="293"/>
      <c r="Z52" s="293"/>
      <c r="AA52" s="293"/>
      <c r="AB52" s="293"/>
      <c r="AC52" s="293"/>
      <c r="AD52" s="293"/>
      <c r="AE52" s="293"/>
      <c r="AF52" s="293"/>
      <c r="AG52" s="293"/>
      <c r="AH52" s="293"/>
      <c r="AI52" s="293"/>
      <c r="AJ52" s="293"/>
      <c r="AK52" s="369"/>
      <c r="AL52" s="370" t="s">
        <v>545</v>
      </c>
      <c r="AM52" s="371">
        <v>278749</v>
      </c>
      <c r="AN52" s="372">
        <v>16625</v>
      </c>
      <c r="AO52" s="373">
        <v>-30.1</v>
      </c>
      <c r="AP52" s="374">
        <v>38847</v>
      </c>
      <c r="AQ52" s="375">
        <v>13.7</v>
      </c>
      <c r="AR52" s="376">
        <v>-43.8</v>
      </c>
    </row>
    <row r="53" spans="1:44" x14ac:dyDescent="0.15">
      <c r="A53" s="297"/>
      <c r="B53" s="293"/>
      <c r="C53" s="293"/>
      <c r="D53" s="293"/>
      <c r="E53" s="293"/>
      <c r="F53" s="293"/>
      <c r="G53" s="293"/>
      <c r="H53" s="293"/>
      <c r="I53" s="293"/>
      <c r="J53" s="293"/>
      <c r="K53" s="293"/>
      <c r="L53" s="293"/>
      <c r="M53" s="293"/>
      <c r="N53" s="293"/>
      <c r="O53" s="293"/>
      <c r="P53" s="293"/>
      <c r="Q53" s="293"/>
      <c r="R53" s="293"/>
      <c r="S53" s="293"/>
      <c r="T53" s="293"/>
      <c r="U53" s="293"/>
      <c r="V53" s="293"/>
      <c r="W53" s="293"/>
      <c r="X53" s="293"/>
      <c r="Y53" s="293"/>
      <c r="Z53" s="293"/>
      <c r="AA53" s="293"/>
      <c r="AB53" s="293"/>
      <c r="AC53" s="293"/>
      <c r="AD53" s="293"/>
      <c r="AE53" s="293"/>
      <c r="AF53" s="293"/>
      <c r="AG53" s="293"/>
      <c r="AH53" s="293"/>
      <c r="AI53" s="293"/>
      <c r="AJ53" s="293"/>
      <c r="AK53" s="354" t="s">
        <v>546</v>
      </c>
      <c r="AL53" s="355"/>
      <c r="AM53" s="363">
        <v>344665</v>
      </c>
      <c r="AN53" s="364">
        <v>20273</v>
      </c>
      <c r="AO53" s="365">
        <v>-10.6</v>
      </c>
      <c r="AP53" s="366">
        <v>69469</v>
      </c>
      <c r="AQ53" s="367">
        <v>-18.5</v>
      </c>
      <c r="AR53" s="368">
        <v>7.9</v>
      </c>
    </row>
    <row r="54" spans="1:44" x14ac:dyDescent="0.15">
      <c r="A54" s="297"/>
      <c r="B54" s="293"/>
      <c r="C54" s="293"/>
      <c r="D54" s="293"/>
      <c r="E54" s="293"/>
      <c r="F54" s="293"/>
      <c r="G54" s="293"/>
      <c r="H54" s="293"/>
      <c r="I54" s="293"/>
      <c r="J54" s="293"/>
      <c r="K54" s="293"/>
      <c r="L54" s="293"/>
      <c r="M54" s="293"/>
      <c r="N54" s="293"/>
      <c r="O54" s="293"/>
      <c r="P54" s="293"/>
      <c r="Q54" s="293"/>
      <c r="R54" s="293"/>
      <c r="S54" s="293"/>
      <c r="T54" s="293"/>
      <c r="U54" s="293"/>
      <c r="V54" s="293"/>
      <c r="W54" s="293"/>
      <c r="X54" s="293"/>
      <c r="Y54" s="293"/>
      <c r="Z54" s="293"/>
      <c r="AA54" s="293"/>
      <c r="AB54" s="293"/>
      <c r="AC54" s="293"/>
      <c r="AD54" s="293"/>
      <c r="AE54" s="293"/>
      <c r="AF54" s="293"/>
      <c r="AG54" s="293"/>
      <c r="AH54" s="293"/>
      <c r="AI54" s="293"/>
      <c r="AJ54" s="293"/>
      <c r="AK54" s="369"/>
      <c r="AL54" s="370" t="s">
        <v>545</v>
      </c>
      <c r="AM54" s="371">
        <v>234286</v>
      </c>
      <c r="AN54" s="372">
        <v>13781</v>
      </c>
      <c r="AO54" s="373">
        <v>-17.100000000000001</v>
      </c>
      <c r="AP54" s="374">
        <v>38215</v>
      </c>
      <c r="AQ54" s="375">
        <v>-1.6</v>
      </c>
      <c r="AR54" s="376">
        <v>-15.5</v>
      </c>
    </row>
    <row r="55" spans="1:44" x14ac:dyDescent="0.15">
      <c r="A55" s="297"/>
      <c r="B55" s="293"/>
      <c r="C55" s="293"/>
      <c r="D55" s="293"/>
      <c r="E55" s="293"/>
      <c r="F55" s="293"/>
      <c r="G55" s="293"/>
      <c r="H55" s="293"/>
      <c r="I55" s="293"/>
      <c r="J55" s="293"/>
      <c r="K55" s="293"/>
      <c r="L55" s="293"/>
      <c r="M55" s="293"/>
      <c r="N55" s="293"/>
      <c r="O55" s="293"/>
      <c r="P55" s="293"/>
      <c r="Q55" s="293"/>
      <c r="R55" s="293"/>
      <c r="S55" s="293"/>
      <c r="T55" s="293"/>
      <c r="U55" s="293"/>
      <c r="V55" s="293"/>
      <c r="W55" s="293"/>
      <c r="X55" s="293"/>
      <c r="Y55" s="293"/>
      <c r="Z55" s="293"/>
      <c r="AA55" s="293"/>
      <c r="AB55" s="293"/>
      <c r="AC55" s="293"/>
      <c r="AD55" s="293"/>
      <c r="AE55" s="293"/>
      <c r="AF55" s="293"/>
      <c r="AG55" s="293"/>
      <c r="AH55" s="293"/>
      <c r="AI55" s="293"/>
      <c r="AJ55" s="293"/>
      <c r="AK55" s="354" t="s">
        <v>547</v>
      </c>
      <c r="AL55" s="355"/>
      <c r="AM55" s="363">
        <v>193427</v>
      </c>
      <c r="AN55" s="364">
        <v>11198</v>
      </c>
      <c r="AO55" s="365">
        <v>-44.8</v>
      </c>
      <c r="AP55" s="366">
        <v>67293</v>
      </c>
      <c r="AQ55" s="367">
        <v>-3.1</v>
      </c>
      <c r="AR55" s="368">
        <v>-41.7</v>
      </c>
    </row>
    <row r="56" spans="1:44" x14ac:dyDescent="0.15">
      <c r="A56" s="297"/>
      <c r="B56" s="293"/>
      <c r="C56" s="293"/>
      <c r="D56" s="293"/>
      <c r="E56" s="293"/>
      <c r="F56" s="293"/>
      <c r="G56" s="293"/>
      <c r="H56" s="293"/>
      <c r="I56" s="293"/>
      <c r="J56" s="293"/>
      <c r="K56" s="293"/>
      <c r="L56" s="293"/>
      <c r="M56" s="293"/>
      <c r="N56" s="293"/>
      <c r="O56" s="293"/>
      <c r="P56" s="293"/>
      <c r="Q56" s="293"/>
      <c r="R56" s="293"/>
      <c r="S56" s="293"/>
      <c r="T56" s="293"/>
      <c r="U56" s="293"/>
      <c r="V56" s="293"/>
      <c r="W56" s="293"/>
      <c r="X56" s="293"/>
      <c r="Y56" s="293"/>
      <c r="Z56" s="293"/>
      <c r="AA56" s="293"/>
      <c r="AB56" s="293"/>
      <c r="AC56" s="293"/>
      <c r="AD56" s="293"/>
      <c r="AE56" s="293"/>
      <c r="AF56" s="293"/>
      <c r="AG56" s="293"/>
      <c r="AH56" s="293"/>
      <c r="AI56" s="293"/>
      <c r="AJ56" s="293"/>
      <c r="AK56" s="369"/>
      <c r="AL56" s="370" t="s">
        <v>545</v>
      </c>
      <c r="AM56" s="371">
        <v>147501</v>
      </c>
      <c r="AN56" s="372">
        <v>8539</v>
      </c>
      <c r="AO56" s="373">
        <v>-38</v>
      </c>
      <c r="AP56" s="374">
        <v>35076</v>
      </c>
      <c r="AQ56" s="375">
        <v>-8.1999999999999993</v>
      </c>
      <c r="AR56" s="376">
        <v>-29.8</v>
      </c>
    </row>
    <row r="57" spans="1:44" x14ac:dyDescent="0.15">
      <c r="A57" s="297"/>
      <c r="B57" s="293"/>
      <c r="C57" s="293"/>
      <c r="D57" s="293"/>
      <c r="E57" s="293"/>
      <c r="F57" s="293"/>
      <c r="G57" s="293"/>
      <c r="H57" s="293"/>
      <c r="I57" s="293"/>
      <c r="J57" s="293"/>
      <c r="K57" s="293"/>
      <c r="L57" s="293"/>
      <c r="M57" s="293"/>
      <c r="N57" s="293"/>
      <c r="O57" s="293"/>
      <c r="P57" s="293"/>
      <c r="Q57" s="293"/>
      <c r="R57" s="293"/>
      <c r="S57" s="293"/>
      <c r="T57" s="293"/>
      <c r="U57" s="293"/>
      <c r="V57" s="293"/>
      <c r="W57" s="293"/>
      <c r="X57" s="293"/>
      <c r="Y57" s="293"/>
      <c r="Z57" s="293"/>
      <c r="AA57" s="293"/>
      <c r="AB57" s="293"/>
      <c r="AC57" s="293"/>
      <c r="AD57" s="293"/>
      <c r="AE57" s="293"/>
      <c r="AF57" s="293"/>
      <c r="AG57" s="293"/>
      <c r="AH57" s="293"/>
      <c r="AI57" s="293"/>
      <c r="AJ57" s="293"/>
      <c r="AK57" s="354" t="s">
        <v>548</v>
      </c>
      <c r="AL57" s="355"/>
      <c r="AM57" s="363">
        <v>291645</v>
      </c>
      <c r="AN57" s="364">
        <v>16704</v>
      </c>
      <c r="AO57" s="365">
        <v>49.2</v>
      </c>
      <c r="AP57" s="366">
        <v>67343</v>
      </c>
      <c r="AQ57" s="367">
        <v>0.1</v>
      </c>
      <c r="AR57" s="368">
        <v>49.1</v>
      </c>
    </row>
    <row r="58" spans="1:44" x14ac:dyDescent="0.15">
      <c r="A58" s="297"/>
      <c r="B58" s="293"/>
      <c r="C58" s="293"/>
      <c r="D58" s="293"/>
      <c r="E58" s="293"/>
      <c r="F58" s="293"/>
      <c r="G58" s="293"/>
      <c r="H58" s="293"/>
      <c r="I58" s="293"/>
      <c r="J58" s="293"/>
      <c r="K58" s="293"/>
      <c r="L58" s="293"/>
      <c r="M58" s="293"/>
      <c r="N58" s="293"/>
      <c r="O58" s="293"/>
      <c r="P58" s="293"/>
      <c r="Q58" s="293"/>
      <c r="R58" s="293"/>
      <c r="S58" s="293"/>
      <c r="T58" s="293"/>
      <c r="U58" s="293"/>
      <c r="V58" s="293"/>
      <c r="W58" s="293"/>
      <c r="X58" s="293"/>
      <c r="Y58" s="293"/>
      <c r="Z58" s="293"/>
      <c r="AA58" s="293"/>
      <c r="AB58" s="293"/>
      <c r="AC58" s="293"/>
      <c r="AD58" s="293"/>
      <c r="AE58" s="293"/>
      <c r="AF58" s="293"/>
      <c r="AG58" s="293"/>
      <c r="AH58" s="293"/>
      <c r="AI58" s="293"/>
      <c r="AJ58" s="293"/>
      <c r="AK58" s="369"/>
      <c r="AL58" s="370" t="s">
        <v>545</v>
      </c>
      <c r="AM58" s="371">
        <v>161677</v>
      </c>
      <c r="AN58" s="372">
        <v>9260</v>
      </c>
      <c r="AO58" s="373">
        <v>8.4</v>
      </c>
      <c r="AP58" s="374">
        <v>32865</v>
      </c>
      <c r="AQ58" s="375">
        <v>-6.3</v>
      </c>
      <c r="AR58" s="376">
        <v>14.7</v>
      </c>
    </row>
    <row r="59" spans="1:44" x14ac:dyDescent="0.15">
      <c r="A59" s="297"/>
      <c r="B59" s="293"/>
      <c r="C59" s="293"/>
      <c r="D59" s="293"/>
      <c r="E59" s="293"/>
      <c r="F59" s="293"/>
      <c r="G59" s="293"/>
      <c r="H59" s="293"/>
      <c r="I59" s="293"/>
      <c r="J59" s="293"/>
      <c r="K59" s="293"/>
      <c r="L59" s="293"/>
      <c r="M59" s="293"/>
      <c r="N59" s="293"/>
      <c r="O59" s="293"/>
      <c r="P59" s="293"/>
      <c r="Q59" s="293"/>
      <c r="R59" s="293"/>
      <c r="S59" s="293"/>
      <c r="T59" s="293"/>
      <c r="U59" s="293"/>
      <c r="V59" s="293"/>
      <c r="W59" s="293"/>
      <c r="X59" s="293"/>
      <c r="Y59" s="293"/>
      <c r="Z59" s="293"/>
      <c r="AA59" s="293"/>
      <c r="AB59" s="293"/>
      <c r="AC59" s="293"/>
      <c r="AD59" s="293"/>
      <c r="AE59" s="293"/>
      <c r="AF59" s="293"/>
      <c r="AG59" s="293"/>
      <c r="AH59" s="293"/>
      <c r="AI59" s="293"/>
      <c r="AJ59" s="293"/>
      <c r="AK59" s="354" t="s">
        <v>549</v>
      </c>
      <c r="AL59" s="355"/>
      <c r="AM59" s="363">
        <v>682204</v>
      </c>
      <c r="AN59" s="364">
        <v>38447</v>
      </c>
      <c r="AO59" s="365">
        <v>130.19999999999999</v>
      </c>
      <c r="AP59" s="366">
        <v>73475</v>
      </c>
      <c r="AQ59" s="367">
        <v>9.1</v>
      </c>
      <c r="AR59" s="368">
        <v>121.1</v>
      </c>
    </row>
    <row r="60" spans="1:44" x14ac:dyDescent="0.15">
      <c r="A60" s="297"/>
      <c r="B60" s="293"/>
      <c r="C60" s="293"/>
      <c r="D60" s="293"/>
      <c r="E60" s="293"/>
      <c r="F60" s="293"/>
      <c r="G60" s="293"/>
      <c r="H60" s="293"/>
      <c r="I60" s="293"/>
      <c r="J60" s="293"/>
      <c r="K60" s="293"/>
      <c r="L60" s="293"/>
      <c r="M60" s="293"/>
      <c r="N60" s="293"/>
      <c r="O60" s="293"/>
      <c r="P60" s="293"/>
      <c r="Q60" s="293"/>
      <c r="R60" s="293"/>
      <c r="S60" s="293"/>
      <c r="T60" s="293"/>
      <c r="U60" s="293"/>
      <c r="V60" s="293"/>
      <c r="W60" s="293"/>
      <c r="X60" s="293"/>
      <c r="Y60" s="293"/>
      <c r="Z60" s="293"/>
      <c r="AA60" s="293"/>
      <c r="AB60" s="293"/>
      <c r="AC60" s="293"/>
      <c r="AD60" s="293"/>
      <c r="AE60" s="293"/>
      <c r="AF60" s="293"/>
      <c r="AG60" s="293"/>
      <c r="AH60" s="293"/>
      <c r="AI60" s="293"/>
      <c r="AJ60" s="293"/>
      <c r="AK60" s="369"/>
      <c r="AL60" s="370" t="s">
        <v>545</v>
      </c>
      <c r="AM60" s="371">
        <v>557470</v>
      </c>
      <c r="AN60" s="372">
        <v>31417</v>
      </c>
      <c r="AO60" s="373">
        <v>239.3</v>
      </c>
      <c r="AP60" s="374">
        <v>43072</v>
      </c>
      <c r="AQ60" s="375">
        <v>31.1</v>
      </c>
      <c r="AR60" s="376">
        <v>208.2</v>
      </c>
    </row>
    <row r="61" spans="1:44" x14ac:dyDescent="0.15">
      <c r="A61" s="297"/>
      <c r="B61" s="293"/>
      <c r="C61" s="293"/>
      <c r="D61" s="293"/>
      <c r="E61" s="293"/>
      <c r="F61" s="293"/>
      <c r="G61" s="293"/>
      <c r="H61" s="293"/>
      <c r="I61" s="293"/>
      <c r="J61" s="293"/>
      <c r="K61" s="293"/>
      <c r="L61" s="293"/>
      <c r="M61" s="293"/>
      <c r="N61" s="293"/>
      <c r="O61" s="293"/>
      <c r="P61" s="293"/>
      <c r="Q61" s="293"/>
      <c r="R61" s="293"/>
      <c r="S61" s="293"/>
      <c r="T61" s="293"/>
      <c r="U61" s="293"/>
      <c r="V61" s="293"/>
      <c r="W61" s="293"/>
      <c r="X61" s="293"/>
      <c r="Y61" s="293"/>
      <c r="Z61" s="293"/>
      <c r="AA61" s="293"/>
      <c r="AB61" s="293"/>
      <c r="AC61" s="293"/>
      <c r="AD61" s="293"/>
      <c r="AE61" s="293"/>
      <c r="AF61" s="293"/>
      <c r="AG61" s="293"/>
      <c r="AH61" s="293"/>
      <c r="AI61" s="293"/>
      <c r="AJ61" s="293"/>
      <c r="AK61" s="354" t="s">
        <v>550</v>
      </c>
      <c r="AL61" s="377"/>
      <c r="AM61" s="378">
        <v>378436</v>
      </c>
      <c r="AN61" s="379">
        <v>21860</v>
      </c>
      <c r="AO61" s="380">
        <v>15.7</v>
      </c>
      <c r="AP61" s="381">
        <v>72557</v>
      </c>
      <c r="AQ61" s="382">
        <v>0.4</v>
      </c>
      <c r="AR61" s="368">
        <v>15.3</v>
      </c>
    </row>
    <row r="62" spans="1:44" x14ac:dyDescent="0.15">
      <c r="A62" s="297"/>
      <c r="B62" s="293"/>
      <c r="C62" s="293"/>
      <c r="D62" s="293"/>
      <c r="E62" s="293"/>
      <c r="F62" s="293"/>
      <c r="G62" s="293"/>
      <c r="H62" s="293"/>
      <c r="I62" s="293"/>
      <c r="J62" s="293"/>
      <c r="K62" s="293"/>
      <c r="L62" s="293"/>
      <c r="M62" s="293"/>
      <c r="N62" s="293"/>
      <c r="O62" s="293"/>
      <c r="P62" s="293"/>
      <c r="Q62" s="293"/>
      <c r="R62" s="293"/>
      <c r="S62" s="293"/>
      <c r="T62" s="293"/>
      <c r="U62" s="293"/>
      <c r="V62" s="293"/>
      <c r="W62" s="293"/>
      <c r="X62" s="293"/>
      <c r="Y62" s="293"/>
      <c r="Z62" s="293"/>
      <c r="AA62" s="293"/>
      <c r="AB62" s="293"/>
      <c r="AC62" s="293"/>
      <c r="AD62" s="293"/>
      <c r="AE62" s="293"/>
      <c r="AF62" s="293"/>
      <c r="AG62" s="293"/>
      <c r="AH62" s="293"/>
      <c r="AI62" s="293"/>
      <c r="AJ62" s="293"/>
      <c r="AK62" s="369"/>
      <c r="AL62" s="370" t="s">
        <v>545</v>
      </c>
      <c r="AM62" s="371">
        <v>275937</v>
      </c>
      <c r="AN62" s="372">
        <v>15924</v>
      </c>
      <c r="AO62" s="373">
        <v>32.5</v>
      </c>
      <c r="AP62" s="374">
        <v>37615</v>
      </c>
      <c r="AQ62" s="375">
        <v>5.7</v>
      </c>
      <c r="AR62" s="376">
        <v>26.8</v>
      </c>
    </row>
    <row r="63" spans="1:44" x14ac:dyDescent="0.15">
      <c r="A63" s="297"/>
      <c r="B63" s="293"/>
      <c r="C63" s="293"/>
      <c r="D63" s="293"/>
      <c r="E63" s="293"/>
      <c r="F63" s="293"/>
      <c r="G63" s="293"/>
      <c r="H63" s="293"/>
      <c r="I63" s="293"/>
      <c r="J63" s="293"/>
      <c r="K63" s="293"/>
      <c r="L63" s="293"/>
      <c r="M63" s="293"/>
      <c r="N63" s="293"/>
      <c r="O63" s="293"/>
      <c r="P63" s="293"/>
      <c r="Q63" s="293"/>
      <c r="R63" s="293"/>
      <c r="S63" s="293"/>
      <c r="T63" s="293"/>
      <c r="U63" s="293"/>
      <c r="V63" s="293"/>
      <c r="W63" s="293"/>
      <c r="X63" s="293"/>
      <c r="Y63" s="293"/>
      <c r="Z63" s="293"/>
      <c r="AA63" s="293"/>
      <c r="AB63" s="293"/>
      <c r="AC63" s="293"/>
      <c r="AD63" s="293"/>
      <c r="AE63" s="293"/>
      <c r="AF63" s="293"/>
      <c r="AG63" s="293"/>
      <c r="AH63" s="293"/>
      <c r="AI63" s="293"/>
      <c r="AJ63" s="293"/>
      <c r="AK63" s="293"/>
      <c r="AL63" s="293"/>
      <c r="AM63" s="293"/>
      <c r="AN63" s="293"/>
      <c r="AO63" s="293"/>
      <c r="AP63" s="293"/>
      <c r="AQ63" s="293"/>
      <c r="AR63" s="293"/>
    </row>
    <row r="64" spans="1:44" x14ac:dyDescent="0.15">
      <c r="A64" s="297"/>
      <c r="B64" s="293"/>
      <c r="C64" s="293"/>
      <c r="D64" s="293"/>
      <c r="E64" s="293"/>
      <c r="F64" s="293"/>
      <c r="G64" s="293"/>
      <c r="H64" s="293"/>
      <c r="I64" s="293"/>
      <c r="J64" s="293"/>
      <c r="K64" s="293"/>
      <c r="L64" s="293"/>
      <c r="M64" s="293"/>
      <c r="N64" s="293"/>
      <c r="O64" s="293"/>
      <c r="P64" s="293"/>
      <c r="Q64" s="293"/>
      <c r="R64" s="293"/>
      <c r="S64" s="293"/>
      <c r="T64" s="293"/>
      <c r="U64" s="293"/>
      <c r="V64" s="293"/>
      <c r="W64" s="293"/>
      <c r="X64" s="293"/>
      <c r="Y64" s="293"/>
      <c r="Z64" s="293"/>
      <c r="AA64" s="293"/>
      <c r="AB64" s="293"/>
      <c r="AC64" s="293"/>
      <c r="AD64" s="293"/>
      <c r="AE64" s="293"/>
      <c r="AF64" s="293"/>
      <c r="AG64" s="293"/>
      <c r="AH64" s="293"/>
      <c r="AI64" s="293"/>
      <c r="AJ64" s="293"/>
      <c r="AK64" s="293"/>
      <c r="AL64" s="293"/>
      <c r="AM64" s="293"/>
      <c r="AN64" s="293"/>
      <c r="AO64" s="293"/>
      <c r="AP64" s="293"/>
      <c r="AQ64" s="293"/>
      <c r="AR64" s="293"/>
    </row>
    <row r="65" spans="1:46" x14ac:dyDescent="0.15">
      <c r="A65" s="297"/>
      <c r="B65" s="293"/>
      <c r="C65" s="293"/>
      <c r="D65" s="293"/>
      <c r="E65" s="293"/>
      <c r="F65" s="293"/>
      <c r="G65" s="293"/>
      <c r="H65" s="293"/>
      <c r="I65" s="293"/>
      <c r="J65" s="293"/>
      <c r="K65" s="293"/>
      <c r="L65" s="293"/>
      <c r="M65" s="293"/>
      <c r="N65" s="293"/>
      <c r="O65" s="293"/>
      <c r="P65" s="293"/>
      <c r="Q65" s="293"/>
      <c r="R65" s="293"/>
      <c r="S65" s="293"/>
      <c r="T65" s="293"/>
      <c r="U65" s="293"/>
      <c r="V65" s="293"/>
      <c r="W65" s="293"/>
      <c r="X65" s="293"/>
      <c r="Y65" s="293"/>
      <c r="Z65" s="293"/>
      <c r="AA65" s="293"/>
      <c r="AB65" s="293"/>
      <c r="AC65" s="293"/>
      <c r="AD65" s="293"/>
      <c r="AE65" s="293"/>
      <c r="AF65" s="293"/>
      <c r="AG65" s="293"/>
      <c r="AH65" s="293"/>
      <c r="AI65" s="293"/>
      <c r="AJ65" s="293"/>
      <c r="AK65" s="293"/>
      <c r="AL65" s="293"/>
      <c r="AM65" s="293"/>
      <c r="AN65" s="293"/>
      <c r="AO65" s="293"/>
      <c r="AP65" s="293"/>
      <c r="AQ65" s="293"/>
      <c r="AR65" s="293"/>
    </row>
    <row r="66" spans="1:46" x14ac:dyDescent="0.15">
      <c r="A66" s="383"/>
      <c r="B66" s="350"/>
      <c r="C66" s="350"/>
      <c r="D66" s="350"/>
      <c r="E66" s="350"/>
      <c r="F66" s="350"/>
      <c r="G66" s="350"/>
      <c r="H66" s="350"/>
      <c r="I66" s="350"/>
      <c r="J66" s="350"/>
      <c r="K66" s="350"/>
      <c r="L66" s="350"/>
      <c r="M66" s="350"/>
      <c r="N66" s="350"/>
      <c r="O66" s="350"/>
      <c r="P66" s="350"/>
      <c r="Q66" s="350"/>
      <c r="R66" s="350"/>
      <c r="S66" s="350"/>
      <c r="T66" s="350"/>
      <c r="U66" s="350"/>
      <c r="V66" s="350"/>
      <c r="W66" s="350"/>
      <c r="X66" s="350"/>
      <c r="Y66" s="350"/>
      <c r="Z66" s="350"/>
      <c r="AA66" s="350"/>
      <c r="AB66" s="350"/>
      <c r="AC66" s="350"/>
      <c r="AD66" s="350"/>
      <c r="AE66" s="350"/>
      <c r="AF66" s="350"/>
      <c r="AG66" s="350"/>
      <c r="AH66" s="350"/>
      <c r="AI66" s="350"/>
      <c r="AJ66" s="350"/>
      <c r="AK66" s="350"/>
      <c r="AL66" s="350"/>
      <c r="AM66" s="350"/>
      <c r="AN66" s="350"/>
      <c r="AO66" s="350"/>
      <c r="AP66" s="350"/>
      <c r="AQ66" s="350"/>
      <c r="AR66" s="350"/>
      <c r="AS66" s="384"/>
    </row>
    <row r="67" spans="1:46" ht="13.5" hidden="1" customHeight="1" x14ac:dyDescent="0.15">
      <c r="AK67" s="293"/>
      <c r="AL67" s="293"/>
      <c r="AM67" s="293"/>
      <c r="AN67" s="293"/>
      <c r="AO67" s="293"/>
      <c r="AP67" s="293"/>
      <c r="AQ67" s="293"/>
      <c r="AR67" s="293"/>
      <c r="AS67" s="293"/>
      <c r="AT67" s="293"/>
    </row>
    <row r="68" spans="1:46" ht="13.5" hidden="1" customHeight="1" x14ac:dyDescent="0.15">
      <c r="AK68" s="293"/>
      <c r="AL68" s="293"/>
      <c r="AM68" s="293"/>
      <c r="AN68" s="293"/>
      <c r="AO68" s="293"/>
      <c r="AP68" s="293"/>
      <c r="AQ68" s="293"/>
      <c r="AR68" s="293"/>
    </row>
    <row r="69" spans="1:46" ht="13.5" hidden="1" customHeight="1" x14ac:dyDescent="0.15">
      <c r="AK69" s="293"/>
      <c r="AL69" s="293"/>
      <c r="AM69" s="293"/>
      <c r="AN69" s="293"/>
      <c r="AO69" s="293"/>
      <c r="AP69" s="293"/>
      <c r="AQ69" s="293"/>
      <c r="AR69" s="293"/>
    </row>
    <row r="70" spans="1:46" hidden="1" x14ac:dyDescent="0.15">
      <c r="AK70" s="293"/>
      <c r="AL70" s="293"/>
      <c r="AM70" s="293"/>
      <c r="AN70" s="293"/>
      <c r="AO70" s="293"/>
      <c r="AP70" s="293"/>
      <c r="AQ70" s="293"/>
      <c r="AR70" s="293"/>
    </row>
    <row r="71" spans="1:46" hidden="1" x14ac:dyDescent="0.15">
      <c r="AK71" s="293"/>
      <c r="AL71" s="293"/>
      <c r="AM71" s="293"/>
      <c r="AN71" s="293"/>
      <c r="AO71" s="293"/>
      <c r="AP71" s="293"/>
      <c r="AQ71" s="293"/>
      <c r="AR71" s="293"/>
    </row>
    <row r="72" spans="1:46" hidden="1" x14ac:dyDescent="0.15">
      <c r="AK72" s="293"/>
      <c r="AL72" s="293"/>
      <c r="AM72" s="293"/>
      <c r="AN72" s="293"/>
      <c r="AO72" s="293"/>
      <c r="AP72" s="293"/>
      <c r="AQ72" s="293"/>
      <c r="AR72" s="293"/>
    </row>
    <row r="73" spans="1:46" hidden="1" x14ac:dyDescent="0.15">
      <c r="AK73" s="293"/>
      <c r="AL73" s="293"/>
      <c r="AM73" s="293"/>
      <c r="AN73" s="293"/>
      <c r="AO73" s="293"/>
      <c r="AP73" s="293"/>
      <c r="AQ73" s="293"/>
      <c r="AR73" s="293"/>
    </row>
    <row r="74" spans="1:46" hidden="1" x14ac:dyDescent="0.15"/>
  </sheetData>
  <sheetProtection algorithmName="SHA-512" hashValue="cNSshMmTFEM75VkpMZQIMWj9eyJnwt7b5HVjxN0EzZ+PM1MH5dZylbl4dqHeqtfCrXirAgSwAZiu3JF3sORt0w==" saltValue="FGHZkd12SWeNFiXLmoYxVg==" spinCount="100000" sheet="1" objects="1" scenarios="1"/>
  <mergeCells count="25">
    <mergeCell ref="AM49:AM50"/>
    <mergeCell ref="AN49:AR49"/>
    <mergeCell ref="AO30:AO31"/>
    <mergeCell ref="AK32:AN32"/>
    <mergeCell ref="AK33:AN33"/>
    <mergeCell ref="AK34:AN34"/>
    <mergeCell ref="AK35:AN35"/>
    <mergeCell ref="AK36:AN36"/>
    <mergeCell ref="AK37:AN37"/>
    <mergeCell ref="AK38:AN38"/>
    <mergeCell ref="AK39:AN39"/>
    <mergeCell ref="AK40:AN40"/>
    <mergeCell ref="AK41:AN41"/>
    <mergeCell ref="AK22:AN22"/>
    <mergeCell ref="AO7:AO8"/>
    <mergeCell ref="AK9:AN9"/>
    <mergeCell ref="AK10:AN10"/>
    <mergeCell ref="AK11:AN11"/>
    <mergeCell ref="AK12:AN12"/>
    <mergeCell ref="AK13:AN13"/>
    <mergeCell ref="AK14:AN14"/>
    <mergeCell ref="AK15:AN15"/>
    <mergeCell ref="AK16:AN16"/>
    <mergeCell ref="AK17:AN17"/>
    <mergeCell ref="AK21:AN21"/>
  </mergeCells>
  <phoneticPr fontId="2"/>
  <printOptions horizontalCentered="1"/>
  <pageMargins left="0.39370078740157483" right="0.19685039370078741" top="0.39370078740157483" bottom="0.31496062992125984" header="0.51181102362204722" footer="0"/>
  <pageSetup paperSize="9" scale="60"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pageSetUpPr fitToPage="1"/>
  </sheetPr>
  <dimension ref="A1:DU132"/>
  <sheetViews>
    <sheetView showGridLines="0" zoomScaleNormal="100" zoomScaleSheetLayoutView="55" workbookViewId="0"/>
  </sheetViews>
  <sheetFormatPr defaultColWidth="0" defaultRowHeight="13.5" customHeight="1" zeroHeight="1" x14ac:dyDescent="0.15"/>
  <cols>
    <col min="1" max="125" width="2.5" style="291" customWidth="1"/>
    <col min="126" max="16384" width="9" style="290" hidden="1"/>
  </cols>
  <sheetData>
    <row r="1" spans="2:125" ht="13.5" customHeight="1" x14ac:dyDescent="0.15">
      <c r="B1" s="290"/>
      <c r="C1" s="290"/>
      <c r="D1" s="290"/>
      <c r="E1" s="290"/>
      <c r="F1" s="290"/>
      <c r="G1" s="290"/>
      <c r="H1" s="290"/>
      <c r="I1" s="290"/>
      <c r="J1" s="290"/>
      <c r="K1" s="290"/>
      <c r="L1" s="290"/>
      <c r="M1" s="290"/>
      <c r="N1" s="290"/>
      <c r="O1" s="290"/>
      <c r="P1" s="290"/>
      <c r="Q1" s="290"/>
      <c r="R1" s="290"/>
      <c r="S1" s="290"/>
      <c r="T1" s="290"/>
      <c r="U1" s="290"/>
      <c r="V1" s="290"/>
      <c r="W1" s="290"/>
      <c r="X1" s="290"/>
      <c r="Y1" s="290"/>
      <c r="Z1" s="290"/>
      <c r="AA1" s="290"/>
      <c r="AB1" s="290"/>
      <c r="AC1" s="290"/>
      <c r="AD1" s="290"/>
      <c r="AE1" s="290"/>
      <c r="AF1" s="290"/>
      <c r="AG1" s="290"/>
      <c r="AH1" s="290"/>
      <c r="AI1" s="290"/>
      <c r="AJ1" s="290"/>
      <c r="AK1" s="290"/>
      <c r="AL1" s="290"/>
      <c r="AM1" s="290"/>
      <c r="AN1" s="290"/>
      <c r="AO1" s="290"/>
      <c r="AP1" s="290"/>
      <c r="AQ1" s="290"/>
      <c r="AR1" s="290"/>
      <c r="AS1" s="290"/>
      <c r="AT1" s="290"/>
      <c r="AU1" s="290"/>
      <c r="AV1" s="290"/>
      <c r="AW1" s="290"/>
      <c r="AX1" s="290"/>
      <c r="AY1" s="290"/>
      <c r="AZ1" s="290"/>
      <c r="BA1" s="290"/>
      <c r="BB1" s="290"/>
      <c r="BC1" s="290"/>
      <c r="BD1" s="290"/>
      <c r="BE1" s="290"/>
      <c r="BF1" s="290"/>
      <c r="BG1" s="290"/>
      <c r="BH1" s="290"/>
      <c r="BI1" s="290"/>
      <c r="BJ1" s="290"/>
      <c r="BK1" s="290"/>
      <c r="BL1" s="290"/>
      <c r="BM1" s="290"/>
      <c r="BN1" s="290"/>
      <c r="BO1" s="290"/>
      <c r="BP1" s="290"/>
      <c r="BQ1" s="290"/>
      <c r="BR1" s="290"/>
      <c r="BS1" s="290"/>
      <c r="BT1" s="290"/>
      <c r="BU1" s="290"/>
      <c r="BV1" s="290"/>
      <c r="BW1" s="290"/>
      <c r="BX1" s="290"/>
      <c r="BY1" s="290"/>
      <c r="BZ1" s="290"/>
      <c r="CA1" s="290"/>
      <c r="CB1" s="290"/>
      <c r="CC1" s="290"/>
      <c r="CD1" s="290"/>
      <c r="CE1" s="290"/>
      <c r="CF1" s="290"/>
      <c r="CG1" s="290"/>
      <c r="CH1" s="290"/>
      <c r="CI1" s="290"/>
      <c r="CJ1" s="290"/>
      <c r="CK1" s="290"/>
      <c r="CL1" s="290"/>
      <c r="CM1" s="290"/>
      <c r="CN1" s="290"/>
      <c r="CO1" s="290"/>
      <c r="CP1" s="290"/>
      <c r="CQ1" s="290"/>
      <c r="CR1" s="290"/>
      <c r="CS1" s="290"/>
      <c r="CT1" s="290"/>
      <c r="CU1" s="290"/>
      <c r="CV1" s="290"/>
      <c r="CW1" s="290"/>
      <c r="CX1" s="290"/>
      <c r="CY1" s="290"/>
      <c r="CZ1" s="290"/>
      <c r="DA1" s="290"/>
      <c r="DB1" s="290"/>
      <c r="DC1" s="290"/>
      <c r="DD1" s="290"/>
      <c r="DE1" s="290"/>
      <c r="DF1" s="290"/>
      <c r="DG1" s="290"/>
      <c r="DH1" s="290"/>
      <c r="DI1" s="290"/>
      <c r="DJ1" s="290"/>
      <c r="DK1" s="290"/>
      <c r="DL1" s="290"/>
      <c r="DM1" s="290"/>
      <c r="DN1" s="290"/>
      <c r="DO1" s="290"/>
      <c r="DP1" s="290"/>
      <c r="DQ1" s="290"/>
      <c r="DR1" s="290"/>
      <c r="DS1" s="290"/>
      <c r="DT1" s="290"/>
      <c r="DU1" s="290"/>
    </row>
    <row r="2" spans="2:125" x14ac:dyDescent="0.15">
      <c r="B2" s="290"/>
      <c r="DG2" s="290"/>
    </row>
    <row r="3" spans="2:125" x14ac:dyDescent="0.15">
      <c r="C3" s="290"/>
      <c r="D3" s="290"/>
      <c r="E3" s="290"/>
      <c r="F3" s="290"/>
      <c r="G3" s="290"/>
      <c r="H3" s="290"/>
      <c r="I3" s="290"/>
      <c r="J3" s="290"/>
      <c r="K3" s="290"/>
      <c r="L3" s="290"/>
      <c r="M3" s="290"/>
      <c r="N3" s="290"/>
      <c r="O3" s="290"/>
      <c r="P3" s="290"/>
      <c r="Q3" s="290"/>
      <c r="R3" s="290"/>
      <c r="S3" s="290"/>
      <c r="T3" s="290"/>
      <c r="U3" s="290"/>
      <c r="V3" s="290"/>
      <c r="W3" s="290"/>
      <c r="X3" s="290"/>
      <c r="Y3" s="290"/>
      <c r="Z3" s="290"/>
      <c r="AA3" s="290"/>
      <c r="AB3" s="290"/>
      <c r="AC3" s="290"/>
      <c r="AD3" s="290"/>
      <c r="AE3" s="290"/>
      <c r="AF3" s="290"/>
      <c r="AG3" s="290"/>
      <c r="AH3" s="290"/>
      <c r="AI3" s="290"/>
      <c r="AJ3" s="290"/>
      <c r="AK3" s="290"/>
      <c r="AL3" s="290"/>
      <c r="AM3" s="290"/>
      <c r="AN3" s="290"/>
      <c r="AO3" s="290"/>
      <c r="AP3" s="290"/>
      <c r="AQ3" s="290"/>
      <c r="AR3" s="290"/>
      <c r="AS3" s="290"/>
      <c r="AT3" s="290"/>
      <c r="AU3" s="290"/>
      <c r="AV3" s="290"/>
      <c r="AW3" s="290"/>
      <c r="AX3" s="290"/>
      <c r="AY3" s="290"/>
      <c r="AZ3" s="290"/>
      <c r="BA3" s="290"/>
      <c r="BB3" s="290"/>
      <c r="BC3" s="290"/>
      <c r="BD3" s="290"/>
      <c r="BE3" s="290"/>
      <c r="BF3" s="290"/>
      <c r="BG3" s="290"/>
      <c r="BH3" s="290"/>
      <c r="BI3" s="290"/>
      <c r="BJ3" s="290"/>
      <c r="BK3" s="290"/>
      <c r="BL3" s="290"/>
      <c r="BM3" s="290"/>
      <c r="BN3" s="290"/>
      <c r="BO3" s="290"/>
      <c r="BP3" s="290"/>
      <c r="BQ3" s="290"/>
      <c r="BR3" s="290"/>
      <c r="BS3" s="290"/>
      <c r="BT3" s="290"/>
      <c r="BU3" s="290"/>
      <c r="BV3" s="290"/>
      <c r="BW3" s="290"/>
      <c r="BX3" s="290"/>
      <c r="BY3" s="290"/>
      <c r="BZ3" s="290"/>
      <c r="CA3" s="290"/>
      <c r="CB3" s="290"/>
      <c r="CC3" s="290"/>
      <c r="CD3" s="290"/>
      <c r="CE3" s="290"/>
      <c r="CF3" s="290"/>
      <c r="CG3" s="290"/>
      <c r="CH3" s="290"/>
      <c r="CI3" s="290"/>
      <c r="CJ3" s="290"/>
      <c r="CK3" s="290"/>
      <c r="CL3" s="290"/>
      <c r="CM3" s="290"/>
      <c r="CN3" s="290"/>
      <c r="CO3" s="290"/>
      <c r="CP3" s="290"/>
      <c r="CQ3" s="290"/>
      <c r="CR3" s="290"/>
      <c r="CS3" s="290"/>
      <c r="CT3" s="290"/>
      <c r="CU3" s="290"/>
      <c r="CV3" s="290"/>
      <c r="CW3" s="290"/>
      <c r="CX3" s="290"/>
      <c r="CY3" s="290"/>
      <c r="CZ3" s="290"/>
      <c r="DA3" s="290"/>
      <c r="DB3" s="290"/>
      <c r="DC3" s="290"/>
      <c r="DD3" s="290"/>
      <c r="DE3" s="290"/>
      <c r="DF3" s="290"/>
      <c r="DH3" s="290"/>
      <c r="DI3" s="290"/>
      <c r="DJ3" s="290"/>
      <c r="DK3" s="290"/>
      <c r="DL3" s="290"/>
      <c r="DM3" s="290"/>
      <c r="DN3" s="290"/>
      <c r="DO3" s="290"/>
      <c r="DP3" s="290"/>
      <c r="DQ3" s="290"/>
      <c r="DR3" s="290"/>
      <c r="DS3" s="290"/>
      <c r="DT3" s="290"/>
      <c r="DU3" s="290"/>
    </row>
    <row r="4" spans="2:125" x14ac:dyDescent="0.15"/>
    <row r="5" spans="2:125" x14ac:dyDescent="0.15"/>
    <row r="6" spans="2:125" x14ac:dyDescent="0.15"/>
    <row r="7" spans="2:125" x14ac:dyDescent="0.15"/>
    <row r="8" spans="2:125" x14ac:dyDescent="0.15"/>
    <row r="9" spans="2:125" x14ac:dyDescent="0.15">
      <c r="DU9" s="290"/>
    </row>
    <row r="10" spans="2:125" x14ac:dyDescent="0.15"/>
    <row r="11" spans="2:125" x14ac:dyDescent="0.15"/>
    <row r="12" spans="2:125" x14ac:dyDescent="0.15"/>
    <row r="13" spans="2:125" x14ac:dyDescent="0.15"/>
    <row r="14" spans="2:125" x14ac:dyDescent="0.15"/>
    <row r="15" spans="2:125" x14ac:dyDescent="0.15"/>
    <row r="16" spans="2:125" x14ac:dyDescent="0.15"/>
    <row r="17" spans="125:125" x14ac:dyDescent="0.15">
      <c r="DU17" s="290"/>
    </row>
    <row r="18" spans="125:125" x14ac:dyDescent="0.15"/>
    <row r="19" spans="125:125" x14ac:dyDescent="0.15"/>
    <row r="20" spans="125:125" x14ac:dyDescent="0.15">
      <c r="DU20" s="290"/>
    </row>
    <row r="21" spans="125:125" x14ac:dyDescent="0.15">
      <c r="DU21" s="290"/>
    </row>
    <row r="22" spans="125:125" x14ac:dyDescent="0.15"/>
    <row r="23" spans="125:125" x14ac:dyDescent="0.15"/>
    <row r="24" spans="125:125" x14ac:dyDescent="0.15"/>
    <row r="25" spans="125:125" x14ac:dyDescent="0.15"/>
    <row r="26" spans="125:125" x14ac:dyDescent="0.15"/>
    <row r="27" spans="125:125" x14ac:dyDescent="0.15"/>
    <row r="28" spans="125:125" x14ac:dyDescent="0.15">
      <c r="DU28" s="290"/>
    </row>
    <row r="29" spans="125:125" x14ac:dyDescent="0.15"/>
    <row r="30" spans="125:125" x14ac:dyDescent="0.15"/>
    <row r="31" spans="125:125" x14ac:dyDescent="0.15"/>
    <row r="32" spans="125:125" x14ac:dyDescent="0.15"/>
    <row r="33" spans="2:125" x14ac:dyDescent="0.15">
      <c r="B33" s="290"/>
      <c r="G33" s="290"/>
      <c r="I33" s="290"/>
    </row>
    <row r="34" spans="2:125" x14ac:dyDescent="0.15">
      <c r="C34" s="290"/>
      <c r="P34" s="290"/>
      <c r="DE34" s="290"/>
      <c r="DH34" s="290"/>
    </row>
    <row r="35" spans="2:125" x14ac:dyDescent="0.15">
      <c r="D35" s="290"/>
      <c r="E35" s="290"/>
      <c r="DG35" s="290"/>
      <c r="DJ35" s="290"/>
      <c r="DP35" s="290"/>
      <c r="DQ35" s="290"/>
      <c r="DR35" s="290"/>
      <c r="DS35" s="290"/>
      <c r="DT35" s="290"/>
      <c r="DU35" s="290"/>
    </row>
    <row r="36" spans="2:125" x14ac:dyDescent="0.15">
      <c r="F36" s="290"/>
      <c r="H36" s="290"/>
      <c r="J36" s="290"/>
      <c r="K36" s="290"/>
      <c r="L36" s="290"/>
      <c r="M36" s="290"/>
      <c r="N36" s="290"/>
      <c r="O36" s="290"/>
      <c r="Q36" s="290"/>
      <c r="R36" s="290"/>
      <c r="S36" s="290"/>
      <c r="T36" s="290"/>
      <c r="U36" s="290"/>
      <c r="V36" s="290"/>
      <c r="W36" s="290"/>
      <c r="X36" s="290"/>
      <c r="Y36" s="290"/>
      <c r="Z36" s="290"/>
      <c r="AA36" s="290"/>
      <c r="AB36" s="290"/>
      <c r="AC36" s="290"/>
      <c r="AD36" s="290"/>
      <c r="AE36" s="290"/>
      <c r="AF36" s="290"/>
      <c r="AG36" s="290"/>
      <c r="AH36" s="290"/>
      <c r="AI36" s="290"/>
      <c r="AJ36" s="290"/>
      <c r="AK36" s="290"/>
      <c r="AL36" s="290"/>
      <c r="AM36" s="290"/>
      <c r="AN36" s="290"/>
      <c r="AO36" s="290"/>
      <c r="AP36" s="290"/>
      <c r="AQ36" s="290"/>
      <c r="AR36" s="290"/>
      <c r="AS36" s="290"/>
      <c r="AT36" s="290"/>
      <c r="AU36" s="290"/>
      <c r="AV36" s="290"/>
      <c r="AW36" s="290"/>
      <c r="AX36" s="290"/>
      <c r="AY36" s="290"/>
      <c r="AZ36" s="290"/>
      <c r="BA36" s="290"/>
      <c r="BB36" s="290"/>
      <c r="BC36" s="290"/>
      <c r="BD36" s="290"/>
      <c r="BE36" s="290"/>
      <c r="BF36" s="290"/>
      <c r="BG36" s="290"/>
      <c r="BH36" s="290"/>
      <c r="BI36" s="290"/>
      <c r="BJ36" s="290"/>
      <c r="BK36" s="290"/>
      <c r="BL36" s="290"/>
      <c r="BM36" s="290"/>
      <c r="BN36" s="290"/>
      <c r="BO36" s="290"/>
      <c r="BP36" s="290"/>
      <c r="BQ36" s="290"/>
      <c r="BR36" s="290"/>
      <c r="BS36" s="290"/>
      <c r="BT36" s="290"/>
      <c r="BU36" s="290"/>
      <c r="BV36" s="290"/>
      <c r="BW36" s="290"/>
      <c r="BX36" s="290"/>
      <c r="BY36" s="290"/>
      <c r="BZ36" s="290"/>
      <c r="CA36" s="290"/>
      <c r="CB36" s="290"/>
      <c r="CC36" s="290"/>
      <c r="CD36" s="290"/>
      <c r="CE36" s="290"/>
      <c r="CF36" s="290"/>
      <c r="CG36" s="290"/>
      <c r="CH36" s="290"/>
      <c r="CI36" s="290"/>
      <c r="CJ36" s="290"/>
      <c r="CK36" s="290"/>
      <c r="CL36" s="290"/>
      <c r="CM36" s="290"/>
      <c r="CN36" s="290"/>
      <c r="CO36" s="290"/>
      <c r="CP36" s="290"/>
      <c r="CQ36" s="290"/>
      <c r="CR36" s="290"/>
      <c r="CS36" s="290"/>
      <c r="CT36" s="290"/>
      <c r="CU36" s="290"/>
      <c r="CV36" s="290"/>
      <c r="CW36" s="290"/>
      <c r="CX36" s="290"/>
      <c r="CY36" s="290"/>
      <c r="CZ36" s="290"/>
      <c r="DA36" s="290"/>
      <c r="DB36" s="290"/>
      <c r="DC36" s="290"/>
      <c r="DD36" s="290"/>
      <c r="DF36" s="290"/>
      <c r="DI36" s="290"/>
      <c r="DK36" s="290"/>
      <c r="DL36" s="290"/>
      <c r="DM36" s="290"/>
      <c r="DN36" s="290"/>
      <c r="DO36" s="290"/>
      <c r="DP36" s="290"/>
      <c r="DQ36" s="290"/>
      <c r="DR36" s="290"/>
      <c r="DS36" s="290"/>
      <c r="DT36" s="290"/>
      <c r="DU36" s="290"/>
    </row>
    <row r="37" spans="2:125" x14ac:dyDescent="0.15">
      <c r="DU37" s="290"/>
    </row>
    <row r="38" spans="2:125" x14ac:dyDescent="0.15">
      <c r="DT38" s="290"/>
      <c r="DU38" s="290"/>
    </row>
    <row r="39" spans="2:125" x14ac:dyDescent="0.15"/>
    <row r="40" spans="2:125" x14ac:dyDescent="0.15">
      <c r="DH40" s="290"/>
    </row>
    <row r="41" spans="2:125" x14ac:dyDescent="0.15">
      <c r="DE41" s="290"/>
    </row>
    <row r="42" spans="2:125" x14ac:dyDescent="0.15">
      <c r="DG42" s="290"/>
      <c r="DJ42" s="290"/>
    </row>
    <row r="43" spans="2:125" x14ac:dyDescent="0.15">
      <c r="Q43" s="290"/>
      <c r="R43" s="290"/>
      <c r="S43" s="290"/>
      <c r="T43" s="290"/>
      <c r="U43" s="290"/>
      <c r="V43" s="290"/>
      <c r="W43" s="290"/>
      <c r="X43" s="290"/>
      <c r="Y43" s="290"/>
      <c r="Z43" s="290"/>
      <c r="AA43" s="290"/>
      <c r="AB43" s="290"/>
      <c r="AC43" s="290"/>
      <c r="AD43" s="290"/>
      <c r="AE43" s="290"/>
      <c r="AF43" s="290"/>
      <c r="AG43" s="290"/>
      <c r="AH43" s="290"/>
      <c r="AI43" s="290"/>
      <c r="AJ43" s="290"/>
      <c r="AK43" s="290"/>
      <c r="AL43" s="290"/>
      <c r="AM43" s="290"/>
      <c r="AN43" s="290"/>
      <c r="AO43" s="290"/>
      <c r="AP43" s="290"/>
      <c r="AQ43" s="290"/>
      <c r="AR43" s="290"/>
      <c r="AS43" s="290"/>
      <c r="AT43" s="290"/>
      <c r="AU43" s="290"/>
      <c r="AV43" s="290"/>
      <c r="AW43" s="290"/>
      <c r="AX43" s="290"/>
      <c r="AY43" s="290"/>
      <c r="AZ43" s="290"/>
      <c r="BA43" s="290"/>
      <c r="BB43" s="290"/>
      <c r="BC43" s="290"/>
      <c r="BD43" s="290"/>
      <c r="BE43" s="290"/>
      <c r="BF43" s="290"/>
      <c r="BG43" s="290"/>
      <c r="BH43" s="290"/>
      <c r="BI43" s="290"/>
      <c r="BJ43" s="290"/>
      <c r="BK43" s="290"/>
      <c r="BL43" s="290"/>
      <c r="BM43" s="290"/>
      <c r="BN43" s="290"/>
      <c r="BO43" s="290"/>
      <c r="BP43" s="290"/>
      <c r="BQ43" s="290"/>
      <c r="BR43" s="290"/>
      <c r="BS43" s="290"/>
      <c r="BT43" s="290"/>
      <c r="BU43" s="290"/>
      <c r="BV43" s="290"/>
      <c r="BW43" s="290"/>
      <c r="BX43" s="290"/>
      <c r="BY43" s="290"/>
      <c r="BZ43" s="290"/>
      <c r="CA43" s="290"/>
      <c r="CB43" s="290"/>
      <c r="CC43" s="290"/>
      <c r="CD43" s="290"/>
      <c r="CE43" s="290"/>
      <c r="CF43" s="290"/>
      <c r="CG43" s="290"/>
      <c r="CH43" s="290"/>
      <c r="CI43" s="290"/>
      <c r="CJ43" s="290"/>
      <c r="CK43" s="290"/>
      <c r="CL43" s="290"/>
      <c r="CM43" s="290"/>
      <c r="CN43" s="290"/>
      <c r="CO43" s="290"/>
      <c r="CP43" s="290"/>
      <c r="CQ43" s="290"/>
      <c r="CR43" s="290"/>
      <c r="CS43" s="290"/>
      <c r="CT43" s="290"/>
      <c r="CU43" s="290"/>
      <c r="CV43" s="290"/>
      <c r="CW43" s="290"/>
      <c r="CX43" s="290"/>
      <c r="CY43" s="290"/>
      <c r="CZ43" s="290"/>
      <c r="DA43" s="290"/>
      <c r="DB43" s="290"/>
      <c r="DC43" s="290"/>
      <c r="DD43" s="290"/>
      <c r="DF43" s="290"/>
      <c r="DI43" s="290"/>
      <c r="DK43" s="290"/>
      <c r="DL43" s="290"/>
      <c r="DM43" s="290"/>
      <c r="DN43" s="290"/>
      <c r="DO43" s="290"/>
      <c r="DP43" s="290"/>
      <c r="DQ43" s="290"/>
      <c r="DR43" s="290"/>
      <c r="DS43" s="290"/>
      <c r="DT43" s="290"/>
      <c r="DU43" s="290"/>
    </row>
    <row r="44" spans="2:125" x14ac:dyDescent="0.15">
      <c r="DU44" s="290"/>
    </row>
    <row r="45" spans="2:125" x14ac:dyDescent="0.15"/>
    <row r="46" spans="2:125" x14ac:dyDescent="0.15"/>
    <row r="47" spans="2:125" x14ac:dyDescent="0.15"/>
    <row r="48" spans="2:125" x14ac:dyDescent="0.15">
      <c r="DT48" s="290"/>
      <c r="DU48" s="290"/>
    </row>
    <row r="49" spans="120:125" x14ac:dyDescent="0.15">
      <c r="DU49" s="290"/>
    </row>
    <row r="50" spans="120:125" x14ac:dyDescent="0.15">
      <c r="DU50" s="290"/>
    </row>
    <row r="51" spans="120:125" x14ac:dyDescent="0.15">
      <c r="DP51" s="290"/>
      <c r="DQ51" s="290"/>
      <c r="DR51" s="290"/>
      <c r="DS51" s="290"/>
      <c r="DT51" s="290"/>
      <c r="DU51" s="290"/>
    </row>
    <row r="52" spans="120:125" x14ac:dyDescent="0.15"/>
    <row r="53" spans="120:125" x14ac:dyDescent="0.15"/>
    <row r="54" spans="120:125" x14ac:dyDescent="0.15">
      <c r="DU54" s="290"/>
    </row>
    <row r="55" spans="120:125" x14ac:dyDescent="0.15"/>
    <row r="56" spans="120:125" x14ac:dyDescent="0.15"/>
    <row r="57" spans="120:125" x14ac:dyDescent="0.15"/>
    <row r="58" spans="120:125" x14ac:dyDescent="0.15">
      <c r="DU58" s="290"/>
    </row>
    <row r="59" spans="120:125" x14ac:dyDescent="0.15"/>
    <row r="60" spans="120:125" x14ac:dyDescent="0.15"/>
    <row r="61" spans="120:125" x14ac:dyDescent="0.15"/>
    <row r="62" spans="120:125" x14ac:dyDescent="0.15"/>
    <row r="63" spans="120:125" x14ac:dyDescent="0.15">
      <c r="DU63" s="290"/>
    </row>
    <row r="64" spans="120:125" x14ac:dyDescent="0.15">
      <c r="DT64" s="290"/>
      <c r="DU64" s="290"/>
    </row>
    <row r="65" spans="123:125" x14ac:dyDescent="0.15"/>
    <row r="66" spans="123:125" x14ac:dyDescent="0.15"/>
    <row r="67" spans="123:125" x14ac:dyDescent="0.15"/>
    <row r="68" spans="123:125" x14ac:dyDescent="0.15"/>
    <row r="69" spans="123:125" x14ac:dyDescent="0.15">
      <c r="DS69" s="290"/>
      <c r="DT69" s="290"/>
      <c r="DU69" s="290"/>
    </row>
    <row r="70" spans="123:125" x14ac:dyDescent="0.15"/>
    <row r="71" spans="123:125" x14ac:dyDescent="0.15"/>
    <row r="72" spans="123:125" x14ac:dyDescent="0.15"/>
    <row r="73" spans="123:125" x14ac:dyDescent="0.15"/>
    <row r="74" spans="123:125" x14ac:dyDescent="0.15"/>
    <row r="75" spans="123:125" x14ac:dyDescent="0.15"/>
    <row r="76" spans="123:125" x14ac:dyDescent="0.15"/>
    <row r="77" spans="123:125" x14ac:dyDescent="0.15"/>
    <row r="78" spans="123:125" x14ac:dyDescent="0.15"/>
    <row r="79" spans="123:125" x14ac:dyDescent="0.15"/>
    <row r="80" spans="123:125" x14ac:dyDescent="0.15"/>
    <row r="81" spans="116:125" x14ac:dyDescent="0.15"/>
    <row r="82" spans="116:125" x14ac:dyDescent="0.15">
      <c r="DL82" s="290"/>
    </row>
    <row r="83" spans="116:125" x14ac:dyDescent="0.15">
      <c r="DM83" s="290"/>
      <c r="DN83" s="290"/>
      <c r="DO83" s="290"/>
      <c r="DP83" s="290"/>
      <c r="DQ83" s="290"/>
      <c r="DR83" s="290"/>
      <c r="DS83" s="290"/>
      <c r="DT83" s="290"/>
      <c r="DU83" s="290"/>
    </row>
    <row r="84" spans="116:125" x14ac:dyDescent="0.15"/>
    <row r="85" spans="116:125" x14ac:dyDescent="0.15"/>
    <row r="86" spans="116:125" x14ac:dyDescent="0.15"/>
    <row r="87" spans="116:125" x14ac:dyDescent="0.15"/>
    <row r="88" spans="116:125" x14ac:dyDescent="0.15">
      <c r="DU88" s="290"/>
    </row>
    <row r="89" spans="116:125" x14ac:dyDescent="0.15"/>
    <row r="90" spans="116:125" x14ac:dyDescent="0.15"/>
    <row r="91" spans="116:125" x14ac:dyDescent="0.15"/>
    <row r="92" spans="116:125" ht="13.5" customHeight="1" x14ac:dyDescent="0.15"/>
    <row r="93" spans="116:125" ht="13.5" customHeight="1" x14ac:dyDescent="0.15"/>
    <row r="94" spans="116:125" ht="13.5" customHeight="1" x14ac:dyDescent="0.15">
      <c r="DS94" s="290"/>
      <c r="DT94" s="290"/>
      <c r="DU94" s="290"/>
    </row>
    <row r="95" spans="116:125" ht="13.5" customHeight="1" x14ac:dyDescent="0.15">
      <c r="DU95" s="290"/>
    </row>
    <row r="96" spans="116:125" ht="13.5" customHeight="1" x14ac:dyDescent="0.15"/>
    <row r="97" spans="124:125" ht="13.5" customHeight="1" x14ac:dyDescent="0.15"/>
    <row r="98" spans="124:125" ht="13.5" customHeight="1" x14ac:dyDescent="0.15"/>
    <row r="99" spans="124:125" ht="13.5" customHeight="1" x14ac:dyDescent="0.15"/>
    <row r="100" spans="124:125" ht="13.5" customHeight="1" x14ac:dyDescent="0.15"/>
    <row r="101" spans="124:125" ht="13.5" customHeight="1" x14ac:dyDescent="0.15">
      <c r="DU101" s="290"/>
    </row>
    <row r="102" spans="124:125" ht="13.5" customHeight="1" x14ac:dyDescent="0.15"/>
    <row r="103" spans="124:125" ht="13.5" customHeight="1" x14ac:dyDescent="0.15"/>
    <row r="104" spans="124:125" ht="13.5" customHeight="1" x14ac:dyDescent="0.15">
      <c r="DT104" s="290"/>
      <c r="DU104" s="290"/>
    </row>
    <row r="105" spans="124:125" ht="13.5" customHeight="1" x14ac:dyDescent="0.15"/>
    <row r="106" spans="124:125" ht="13.5" customHeight="1" x14ac:dyDescent="0.15"/>
    <row r="107" spans="124:125" ht="13.5" customHeight="1" x14ac:dyDescent="0.15"/>
    <row r="108" spans="124:125" ht="13.5" customHeight="1" x14ac:dyDescent="0.15"/>
    <row r="109" spans="124:125" ht="13.5" customHeight="1" x14ac:dyDescent="0.15"/>
    <row r="110" spans="124:125" ht="13.5" customHeight="1" x14ac:dyDescent="0.15"/>
    <row r="111" spans="124:125" ht="13.5" customHeight="1" x14ac:dyDescent="0.15"/>
    <row r="112" spans="124:125"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90" t="s">
        <v>552</v>
      </c>
    </row>
    <row r="117" spans="125:125" ht="13.5" hidden="1" customHeight="1" x14ac:dyDescent="0.15"/>
    <row r="118" spans="125:125" ht="13.5" hidden="1" customHeight="1" x14ac:dyDescent="0.15"/>
    <row r="119" spans="125:125" ht="13.5" hidden="1" customHeight="1" x14ac:dyDescent="0.15"/>
    <row r="120" spans="125:125" ht="13.5" hidden="1" customHeight="1" x14ac:dyDescent="0.15"/>
    <row r="121" spans="125:125" ht="13.5" hidden="1" customHeight="1" x14ac:dyDescent="0.15">
      <c r="DU121" s="290"/>
    </row>
    <row r="122" spans="125:125" ht="13.5" hidden="1" customHeight="1" x14ac:dyDescent="0.15"/>
    <row r="123" spans="125:125" ht="13.5" hidden="1" customHeight="1" x14ac:dyDescent="0.15"/>
    <row r="124" spans="125:125" ht="13.5" hidden="1" customHeight="1" x14ac:dyDescent="0.15"/>
    <row r="125" spans="125:125" ht="13.5" hidden="1" customHeight="1" x14ac:dyDescent="0.15"/>
    <row r="126" spans="125:125" ht="13.5" hidden="1" customHeight="1" x14ac:dyDescent="0.15"/>
    <row r="127" spans="125:125" ht="13.5" hidden="1" customHeight="1" x14ac:dyDescent="0.15"/>
    <row r="128" spans="125:125" ht="13.5" hidden="1" customHeight="1" x14ac:dyDescent="0.15"/>
    <row r="129" ht="13.5" hidden="1" customHeight="1" x14ac:dyDescent="0.15"/>
    <row r="130" ht="13.5" hidden="1" customHeight="1" x14ac:dyDescent="0.15"/>
    <row r="131" ht="13.5" hidden="1" customHeight="1" x14ac:dyDescent="0.15"/>
    <row r="132" ht="13.5" hidden="1" customHeight="1" x14ac:dyDescent="0.15"/>
  </sheetData>
  <sheetProtection algorithmName="SHA-512" hashValue="bUi/CMx4kK7jKgtDEI97h4+d+5XwLIugcRsoHuvM7TFpWPyrN5BEZOz8KpxOzFsaXMWzYaifru+bslDk8NrJgQ==" saltValue="TSTKvFv3YKvmVcilEYPy1A==" spinCount="100000" sheet="1" objects="1" scenarios="1"/>
  <dataConsolidate/>
  <phoneticPr fontId="2"/>
  <printOptions horizontalCentered="1" verticalCentered="1"/>
  <pageMargins left="0" right="0" top="0.19685039370078741" bottom="0" header="0.39370078740157483" footer="0"/>
  <pageSetup paperSize="9" scale="38" orientation="landscape"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pageSetUpPr fitToPage="1"/>
  </sheetPr>
  <dimension ref="A1:EL132"/>
  <sheetViews>
    <sheetView showGridLines="0" zoomScaleNormal="100" zoomScaleSheetLayoutView="55" workbookViewId="0"/>
  </sheetViews>
  <sheetFormatPr defaultColWidth="0" defaultRowHeight="13.5" customHeight="1" zeroHeight="1" x14ac:dyDescent="0.15"/>
  <cols>
    <col min="1" max="125" width="2.5" style="291" customWidth="1"/>
    <col min="126" max="142" width="0" style="290" hidden="1" customWidth="1"/>
    <col min="143" max="16384" width="9" style="290" hidden="1"/>
  </cols>
  <sheetData>
    <row r="1" spans="1:125" ht="13.5" customHeight="1" x14ac:dyDescent="0.15">
      <c r="A1" s="290"/>
      <c r="B1" s="290"/>
      <c r="C1" s="290"/>
      <c r="D1" s="290"/>
      <c r="E1" s="290"/>
      <c r="F1" s="290"/>
      <c r="G1" s="290"/>
      <c r="H1" s="290"/>
      <c r="I1" s="290"/>
      <c r="J1" s="290"/>
      <c r="K1" s="290"/>
      <c r="L1" s="290"/>
      <c r="M1" s="290"/>
      <c r="N1" s="290"/>
      <c r="O1" s="290"/>
      <c r="P1" s="290"/>
      <c r="Q1" s="290"/>
      <c r="R1" s="290"/>
      <c r="S1" s="290"/>
      <c r="T1" s="290"/>
      <c r="U1" s="290"/>
      <c r="V1" s="290"/>
      <c r="W1" s="290"/>
      <c r="X1" s="290"/>
      <c r="Y1" s="290"/>
      <c r="Z1" s="290"/>
      <c r="AA1" s="290"/>
      <c r="AB1" s="290"/>
      <c r="AC1" s="290"/>
      <c r="AD1" s="290"/>
      <c r="AE1" s="290"/>
      <c r="AF1" s="290"/>
      <c r="AG1" s="290"/>
      <c r="AH1" s="290"/>
      <c r="AI1" s="290"/>
      <c r="AJ1" s="290"/>
      <c r="AK1" s="290"/>
      <c r="AL1" s="290"/>
      <c r="AM1" s="290"/>
      <c r="AN1" s="290"/>
      <c r="AO1" s="290"/>
      <c r="AP1" s="290"/>
      <c r="AQ1" s="290"/>
      <c r="AR1" s="290"/>
      <c r="AS1" s="290"/>
      <c r="AT1" s="290"/>
      <c r="AU1" s="290"/>
      <c r="AV1" s="290"/>
      <c r="AW1" s="290"/>
      <c r="AX1" s="290"/>
      <c r="AY1" s="290"/>
      <c r="AZ1" s="290"/>
      <c r="BA1" s="290"/>
      <c r="BB1" s="290"/>
      <c r="BC1" s="290"/>
      <c r="BD1" s="290"/>
      <c r="BE1" s="290"/>
      <c r="BF1" s="290"/>
      <c r="BG1" s="290"/>
      <c r="BH1" s="290"/>
      <c r="BI1" s="290"/>
      <c r="BJ1" s="290"/>
      <c r="BK1" s="290"/>
      <c r="BL1" s="290"/>
      <c r="BM1" s="290"/>
      <c r="BN1" s="290"/>
      <c r="BO1" s="290"/>
      <c r="BP1" s="290"/>
      <c r="BQ1" s="290"/>
      <c r="BR1" s="290"/>
      <c r="BS1" s="290"/>
      <c r="BT1" s="290"/>
      <c r="BU1" s="290"/>
      <c r="BV1" s="290"/>
      <c r="BW1" s="290"/>
      <c r="BX1" s="290"/>
      <c r="BY1" s="290"/>
      <c r="BZ1" s="290"/>
      <c r="CA1" s="290"/>
      <c r="CB1" s="290"/>
      <c r="CC1" s="290"/>
      <c r="CD1" s="290"/>
      <c r="CE1" s="290"/>
      <c r="CF1" s="290"/>
      <c r="CG1" s="290"/>
      <c r="CH1" s="290"/>
      <c r="CI1" s="290"/>
      <c r="CJ1" s="290"/>
      <c r="CK1" s="290"/>
      <c r="CL1" s="290"/>
      <c r="CM1" s="290"/>
      <c r="CN1" s="290"/>
      <c r="CO1" s="290"/>
      <c r="CP1" s="290"/>
      <c r="CQ1" s="290"/>
      <c r="CR1" s="290"/>
      <c r="CS1" s="290"/>
      <c r="CT1" s="290"/>
      <c r="CU1" s="290"/>
      <c r="CV1" s="290"/>
      <c r="CW1" s="290"/>
      <c r="CX1" s="290"/>
      <c r="CY1" s="290"/>
      <c r="CZ1" s="290"/>
      <c r="DA1" s="290"/>
      <c r="DB1" s="290"/>
      <c r="DC1" s="290"/>
      <c r="DD1" s="290"/>
      <c r="DE1" s="290"/>
      <c r="DF1" s="290"/>
      <c r="DG1" s="290"/>
      <c r="DH1" s="290"/>
      <c r="DI1" s="290"/>
      <c r="DJ1" s="290"/>
      <c r="DK1" s="290"/>
      <c r="DL1" s="290"/>
      <c r="DM1" s="290"/>
      <c r="DN1" s="290"/>
      <c r="DO1" s="290"/>
      <c r="DP1" s="290"/>
      <c r="DQ1" s="290"/>
      <c r="DR1" s="290"/>
      <c r="DS1" s="290"/>
      <c r="DT1" s="290"/>
      <c r="DU1" s="290"/>
    </row>
    <row r="2" spans="1:125" x14ac:dyDescent="0.15">
      <c r="B2" s="290"/>
      <c r="T2" s="290"/>
    </row>
    <row r="3" spans="1:125" x14ac:dyDescent="0.15">
      <c r="C3" s="290"/>
      <c r="D3" s="290"/>
      <c r="E3" s="290"/>
      <c r="F3" s="290"/>
      <c r="G3" s="290"/>
      <c r="H3" s="290"/>
      <c r="I3" s="290"/>
      <c r="J3" s="290"/>
      <c r="K3" s="290"/>
      <c r="L3" s="290"/>
      <c r="M3" s="290"/>
      <c r="N3" s="290"/>
      <c r="O3" s="290"/>
      <c r="P3" s="290"/>
      <c r="Q3" s="290"/>
      <c r="R3" s="290"/>
      <c r="S3" s="290"/>
      <c r="U3" s="290"/>
      <c r="V3" s="290"/>
      <c r="W3" s="290"/>
      <c r="X3" s="290"/>
      <c r="Y3" s="290"/>
      <c r="Z3" s="290"/>
      <c r="AA3" s="290"/>
      <c r="AB3" s="290"/>
      <c r="AC3" s="290"/>
      <c r="AD3" s="290"/>
      <c r="AE3" s="290"/>
      <c r="AF3" s="290"/>
      <c r="AG3" s="290"/>
      <c r="AH3" s="290"/>
      <c r="AI3" s="290"/>
      <c r="AJ3" s="290"/>
      <c r="AK3" s="290"/>
      <c r="AL3" s="290"/>
      <c r="AM3" s="290"/>
      <c r="AN3" s="290"/>
      <c r="AO3" s="290"/>
      <c r="AP3" s="290"/>
      <c r="AQ3" s="290"/>
      <c r="AR3" s="290"/>
      <c r="AS3" s="290"/>
      <c r="AT3" s="290"/>
      <c r="AU3" s="290"/>
      <c r="AV3" s="290"/>
      <c r="AW3" s="290"/>
      <c r="AX3" s="290"/>
      <c r="AY3" s="290"/>
      <c r="AZ3" s="290"/>
      <c r="BA3" s="290"/>
      <c r="BB3" s="290"/>
      <c r="BC3" s="290"/>
      <c r="BD3" s="290"/>
      <c r="BE3" s="290"/>
      <c r="BF3" s="290"/>
      <c r="BG3" s="290"/>
      <c r="BH3" s="290"/>
      <c r="BI3" s="290"/>
      <c r="BJ3" s="290"/>
      <c r="BK3" s="290"/>
      <c r="BL3" s="290"/>
      <c r="BM3" s="290"/>
      <c r="BN3" s="290"/>
      <c r="BO3" s="290"/>
      <c r="BP3" s="290"/>
      <c r="BQ3" s="290"/>
      <c r="BR3" s="290"/>
      <c r="BS3" s="290"/>
      <c r="BT3" s="290"/>
      <c r="BU3" s="290"/>
      <c r="BV3" s="290"/>
      <c r="BW3" s="290"/>
      <c r="BX3" s="290"/>
      <c r="BY3" s="290"/>
      <c r="BZ3" s="290"/>
      <c r="CA3" s="290"/>
      <c r="CB3" s="290"/>
      <c r="CC3" s="290"/>
      <c r="CD3" s="290"/>
      <c r="CE3" s="290"/>
      <c r="CF3" s="290"/>
      <c r="CG3" s="290"/>
      <c r="CH3" s="290"/>
      <c r="CI3" s="290"/>
      <c r="CJ3" s="290"/>
      <c r="CK3" s="290"/>
      <c r="CL3" s="290"/>
      <c r="CM3" s="290"/>
      <c r="CN3" s="290"/>
      <c r="CO3" s="290"/>
      <c r="CP3" s="290"/>
      <c r="CQ3" s="290"/>
      <c r="CR3" s="290"/>
      <c r="CS3" s="290"/>
      <c r="CT3" s="290"/>
      <c r="CU3" s="290"/>
      <c r="CV3" s="290"/>
      <c r="CW3" s="290"/>
      <c r="CX3" s="290"/>
      <c r="CY3" s="290"/>
      <c r="CZ3" s="290"/>
      <c r="DA3" s="290"/>
      <c r="DB3" s="290"/>
      <c r="DC3" s="290"/>
      <c r="DD3" s="290"/>
      <c r="DE3" s="290"/>
      <c r="DF3" s="290"/>
      <c r="DG3" s="290"/>
      <c r="DH3" s="290"/>
      <c r="DI3" s="290"/>
      <c r="DJ3" s="290"/>
      <c r="DK3" s="290"/>
      <c r="DL3" s="290"/>
      <c r="DM3" s="290"/>
      <c r="DN3" s="290"/>
      <c r="DO3" s="290"/>
      <c r="DP3" s="290"/>
      <c r="DQ3" s="290"/>
      <c r="DR3" s="290"/>
      <c r="DS3" s="290"/>
      <c r="DT3" s="290"/>
      <c r="DU3" s="290"/>
    </row>
    <row r="4" spans="1:125" x14ac:dyDescent="0.15"/>
    <row r="5" spans="1:125" x14ac:dyDescent="0.15"/>
    <row r="6" spans="1:125" x14ac:dyDescent="0.15"/>
    <row r="7" spans="1:125" x14ac:dyDescent="0.15"/>
    <row r="8" spans="1:125" x14ac:dyDescent="0.15"/>
    <row r="9" spans="1:125" x14ac:dyDescent="0.15"/>
    <row r="10" spans="1:125" x14ac:dyDescent="0.15"/>
    <row r="11" spans="1:125" x14ac:dyDescent="0.15"/>
    <row r="12" spans="1:125" x14ac:dyDescent="0.15"/>
    <row r="13" spans="1:125" x14ac:dyDescent="0.15"/>
    <row r="14" spans="1:125" x14ac:dyDescent="0.15"/>
    <row r="15" spans="1:125" x14ac:dyDescent="0.15"/>
    <row r="16" spans="1:125" x14ac:dyDescent="0.15"/>
    <row r="17" x14ac:dyDescent="0.15"/>
    <row r="18" x14ac:dyDescent="0.15"/>
    <row r="19" x14ac:dyDescent="0.15"/>
    <row r="20" x14ac:dyDescent="0.15"/>
    <row r="21" x14ac:dyDescent="0.15"/>
    <row r="22" x14ac:dyDescent="0.15"/>
    <row r="23" x14ac:dyDescent="0.15"/>
    <row r="24" x14ac:dyDescent="0.15"/>
    <row r="25" x14ac:dyDescent="0.15"/>
    <row r="26" x14ac:dyDescent="0.15"/>
    <row r="27" x14ac:dyDescent="0.15"/>
    <row r="28" x14ac:dyDescent="0.15"/>
    <row r="29" x14ac:dyDescent="0.15"/>
    <row r="30" x14ac:dyDescent="0.15"/>
    <row r="31" x14ac:dyDescent="0.15"/>
    <row r="32" x14ac:dyDescent="0.15"/>
    <row r="33" spans="2:125" x14ac:dyDescent="0.15">
      <c r="B33" s="290"/>
      <c r="G33" s="290"/>
      <c r="I33" s="290"/>
    </row>
    <row r="34" spans="2:125" x14ac:dyDescent="0.15">
      <c r="C34" s="290"/>
      <c r="P34" s="290"/>
      <c r="R34" s="290"/>
      <c r="U34" s="290"/>
    </row>
    <row r="35" spans="2:125" x14ac:dyDescent="0.15">
      <c r="D35" s="290"/>
      <c r="E35" s="290"/>
      <c r="T35" s="290"/>
      <c r="W35" s="290"/>
      <c r="X35" s="290"/>
      <c r="Y35" s="290"/>
      <c r="Z35" s="290"/>
      <c r="AA35" s="290"/>
      <c r="AB35" s="290"/>
      <c r="AC35" s="290"/>
      <c r="AD35" s="290"/>
      <c r="AE35" s="290"/>
      <c r="AF35" s="290"/>
      <c r="AG35" s="290"/>
      <c r="AH35" s="290"/>
      <c r="AI35" s="290"/>
      <c r="AJ35" s="290"/>
      <c r="AK35" s="290"/>
      <c r="AL35" s="290"/>
      <c r="AM35" s="290"/>
      <c r="AN35" s="290"/>
      <c r="AO35" s="290"/>
      <c r="AP35" s="290"/>
      <c r="AQ35" s="290"/>
      <c r="AR35" s="290"/>
      <c r="AS35" s="290"/>
      <c r="AT35" s="290"/>
      <c r="AU35" s="290"/>
      <c r="AV35" s="290"/>
      <c r="AW35" s="290"/>
      <c r="AX35" s="290"/>
      <c r="AY35" s="290"/>
      <c r="AZ35" s="290"/>
      <c r="BA35" s="290"/>
      <c r="BB35" s="290"/>
      <c r="BC35" s="290"/>
      <c r="BD35" s="290"/>
      <c r="BE35" s="290"/>
      <c r="BF35" s="290"/>
      <c r="BG35" s="290"/>
      <c r="BH35" s="290"/>
      <c r="BI35" s="290"/>
      <c r="BJ35" s="290"/>
      <c r="BK35" s="290"/>
      <c r="BL35" s="290"/>
      <c r="BM35" s="290"/>
      <c r="BN35" s="290"/>
      <c r="BO35" s="290"/>
      <c r="BP35" s="290"/>
      <c r="BQ35" s="290"/>
      <c r="BR35" s="290"/>
      <c r="BS35" s="290"/>
      <c r="BT35" s="290"/>
      <c r="BU35" s="290"/>
      <c r="BV35" s="290"/>
      <c r="BW35" s="290"/>
      <c r="BX35" s="290"/>
      <c r="BY35" s="290"/>
      <c r="BZ35" s="290"/>
      <c r="CA35" s="290"/>
      <c r="CB35" s="290"/>
      <c r="CC35" s="290"/>
      <c r="CD35" s="290"/>
      <c r="CE35" s="290"/>
      <c r="CF35" s="290"/>
      <c r="CG35" s="290"/>
      <c r="CH35" s="290"/>
      <c r="CI35" s="290"/>
      <c r="CJ35" s="290"/>
      <c r="CK35" s="290"/>
      <c r="CL35" s="290"/>
      <c r="CM35" s="290"/>
      <c r="CN35" s="290"/>
      <c r="CO35" s="290"/>
      <c r="CP35" s="290"/>
      <c r="CQ35" s="290"/>
      <c r="CR35" s="290"/>
      <c r="CS35" s="290"/>
      <c r="CT35" s="290"/>
      <c r="CU35" s="290"/>
      <c r="CV35" s="290"/>
      <c r="CW35" s="290"/>
      <c r="CX35" s="290"/>
      <c r="CY35" s="290"/>
      <c r="CZ35" s="290"/>
      <c r="DA35" s="290"/>
      <c r="DB35" s="290"/>
      <c r="DC35" s="290"/>
      <c r="DD35" s="290"/>
      <c r="DE35" s="290"/>
      <c r="DF35" s="290"/>
      <c r="DG35" s="290"/>
      <c r="DH35" s="290"/>
      <c r="DI35" s="290"/>
      <c r="DJ35" s="290"/>
      <c r="DK35" s="290"/>
      <c r="DL35" s="290"/>
      <c r="DM35" s="290"/>
      <c r="DN35" s="290"/>
      <c r="DO35" s="290"/>
      <c r="DP35" s="290"/>
      <c r="DQ35" s="290"/>
      <c r="DR35" s="290"/>
      <c r="DS35" s="290"/>
      <c r="DT35" s="290"/>
      <c r="DU35" s="290"/>
    </row>
    <row r="36" spans="2:125" x14ac:dyDescent="0.15">
      <c r="F36" s="290"/>
      <c r="H36" s="290"/>
      <c r="J36" s="290"/>
      <c r="K36" s="290"/>
      <c r="L36" s="290"/>
      <c r="M36" s="290"/>
      <c r="N36" s="290"/>
      <c r="O36" s="290"/>
      <c r="Q36" s="290"/>
      <c r="S36" s="290"/>
      <c r="V36" s="290"/>
    </row>
    <row r="37" spans="2:125" x14ac:dyDescent="0.15"/>
    <row r="38" spans="2:125" x14ac:dyDescent="0.15"/>
    <row r="39" spans="2:125" x14ac:dyDescent="0.15"/>
    <row r="40" spans="2:125" x14ac:dyDescent="0.15">
      <c r="U40" s="290"/>
    </row>
    <row r="41" spans="2:125" x14ac:dyDescent="0.15">
      <c r="R41" s="290"/>
    </row>
    <row r="42" spans="2:125" x14ac:dyDescent="0.15">
      <c r="T42" s="290"/>
      <c r="W42" s="290"/>
      <c r="X42" s="290"/>
      <c r="Y42" s="290"/>
      <c r="Z42" s="290"/>
      <c r="AA42" s="290"/>
      <c r="AB42" s="290"/>
      <c r="AC42" s="290"/>
      <c r="AD42" s="290"/>
      <c r="AE42" s="290"/>
      <c r="AF42" s="290"/>
      <c r="AG42" s="290"/>
      <c r="AH42" s="290"/>
      <c r="AI42" s="290"/>
      <c r="AJ42" s="290"/>
      <c r="AK42" s="290"/>
      <c r="AL42" s="290"/>
      <c r="AM42" s="290"/>
      <c r="AN42" s="290"/>
      <c r="AO42" s="290"/>
      <c r="AP42" s="290"/>
      <c r="AQ42" s="290"/>
      <c r="AR42" s="290"/>
      <c r="AS42" s="290"/>
      <c r="AT42" s="290"/>
      <c r="AU42" s="290"/>
      <c r="AV42" s="290"/>
      <c r="AW42" s="290"/>
      <c r="AX42" s="290"/>
      <c r="AY42" s="290"/>
      <c r="AZ42" s="290"/>
      <c r="BA42" s="290"/>
      <c r="BB42" s="290"/>
      <c r="BC42" s="290"/>
      <c r="BD42" s="290"/>
      <c r="BE42" s="290"/>
      <c r="BF42" s="290"/>
      <c r="BG42" s="290"/>
      <c r="BH42" s="290"/>
      <c r="BI42" s="290"/>
      <c r="BJ42" s="290"/>
      <c r="BK42" s="290"/>
      <c r="BL42" s="290"/>
      <c r="BM42" s="290"/>
      <c r="BN42" s="290"/>
      <c r="BO42" s="290"/>
      <c r="BP42" s="290"/>
      <c r="BQ42" s="290"/>
      <c r="BR42" s="290"/>
      <c r="BS42" s="290"/>
      <c r="BT42" s="290"/>
      <c r="BU42" s="290"/>
      <c r="BV42" s="290"/>
      <c r="BW42" s="290"/>
      <c r="BX42" s="290"/>
      <c r="BY42" s="290"/>
      <c r="BZ42" s="290"/>
      <c r="CA42" s="290"/>
      <c r="CB42" s="290"/>
      <c r="CC42" s="290"/>
      <c r="CD42" s="290"/>
      <c r="CE42" s="290"/>
      <c r="CF42" s="290"/>
      <c r="CG42" s="290"/>
      <c r="CH42" s="290"/>
      <c r="CI42" s="290"/>
      <c r="CJ42" s="290"/>
      <c r="CK42" s="290"/>
      <c r="CL42" s="290"/>
      <c r="CM42" s="290"/>
      <c r="CN42" s="290"/>
      <c r="CO42" s="290"/>
      <c r="CP42" s="290"/>
      <c r="CQ42" s="290"/>
      <c r="CR42" s="290"/>
      <c r="CS42" s="290"/>
      <c r="CT42" s="290"/>
      <c r="CU42" s="290"/>
      <c r="CV42" s="290"/>
      <c r="CW42" s="290"/>
      <c r="CX42" s="290"/>
      <c r="CY42" s="290"/>
      <c r="CZ42" s="290"/>
      <c r="DA42" s="290"/>
      <c r="DB42" s="290"/>
      <c r="DC42" s="290"/>
      <c r="DD42" s="290"/>
      <c r="DE42" s="290"/>
      <c r="DF42" s="290"/>
      <c r="DG42" s="290"/>
      <c r="DH42" s="290"/>
      <c r="DI42" s="290"/>
      <c r="DJ42" s="290"/>
      <c r="DK42" s="290"/>
      <c r="DL42" s="290"/>
      <c r="DM42" s="290"/>
      <c r="DN42" s="290"/>
      <c r="DO42" s="290"/>
      <c r="DP42" s="290"/>
      <c r="DQ42" s="290"/>
      <c r="DR42" s="290"/>
      <c r="DS42" s="290"/>
      <c r="DT42" s="290"/>
      <c r="DU42" s="290"/>
    </row>
    <row r="43" spans="2:125" x14ac:dyDescent="0.15">
      <c r="Q43" s="290"/>
      <c r="S43" s="290"/>
      <c r="V43" s="290"/>
    </row>
    <row r="44" spans="2:125" x14ac:dyDescent="0.15"/>
    <row r="45" spans="2:125" x14ac:dyDescent="0.15"/>
    <row r="46" spans="2:125" x14ac:dyDescent="0.15"/>
    <row r="47" spans="2:125" x14ac:dyDescent="0.15"/>
    <row r="48" spans="2:125" x14ac:dyDescent="0.15"/>
    <row r="49" x14ac:dyDescent="0.15"/>
    <row r="50" x14ac:dyDescent="0.15"/>
    <row r="51" x14ac:dyDescent="0.15"/>
    <row r="52" x14ac:dyDescent="0.15"/>
    <row r="53" x14ac:dyDescent="0.15"/>
    <row r="54" x14ac:dyDescent="0.15"/>
    <row r="55" x14ac:dyDescent="0.15"/>
    <row r="56" x14ac:dyDescent="0.15"/>
    <row r="57" x14ac:dyDescent="0.15"/>
    <row r="58" x14ac:dyDescent="0.15"/>
    <row r="59" x14ac:dyDescent="0.15"/>
    <row r="60" x14ac:dyDescent="0.15"/>
    <row r="61" x14ac:dyDescent="0.15"/>
    <row r="62" x14ac:dyDescent="0.15"/>
    <row r="63" x14ac:dyDescent="0.15"/>
    <row r="64" x14ac:dyDescent="0.15"/>
    <row r="65" x14ac:dyDescent="0.15"/>
    <row r="66" x14ac:dyDescent="0.15"/>
    <row r="67" x14ac:dyDescent="0.15"/>
    <row r="68" x14ac:dyDescent="0.15"/>
    <row r="69" x14ac:dyDescent="0.15"/>
    <row r="70" x14ac:dyDescent="0.15"/>
    <row r="71" x14ac:dyDescent="0.15"/>
    <row r="72" x14ac:dyDescent="0.15"/>
    <row r="73" x14ac:dyDescent="0.15"/>
    <row r="74" x14ac:dyDescent="0.15"/>
    <row r="75" x14ac:dyDescent="0.15"/>
    <row r="76" x14ac:dyDescent="0.15"/>
    <row r="77" x14ac:dyDescent="0.15"/>
    <row r="78" x14ac:dyDescent="0.15"/>
    <row r="79" x14ac:dyDescent="0.15"/>
    <row r="80" x14ac:dyDescent="0.15"/>
    <row r="81" x14ac:dyDescent="0.15"/>
    <row r="82" x14ac:dyDescent="0.15"/>
    <row r="83" x14ac:dyDescent="0.15"/>
    <row r="84" x14ac:dyDescent="0.15"/>
    <row r="85" x14ac:dyDescent="0.15"/>
    <row r="86" x14ac:dyDescent="0.15"/>
    <row r="87" x14ac:dyDescent="0.15"/>
    <row r="88" x14ac:dyDescent="0.15"/>
    <row r="89" x14ac:dyDescent="0.15"/>
    <row r="90" x14ac:dyDescent="0.15"/>
    <row r="91" x14ac:dyDescent="0.15"/>
    <row r="92" ht="13.5" customHeight="1" x14ac:dyDescent="0.15"/>
    <row r="93" ht="13.5" customHeight="1" x14ac:dyDescent="0.15"/>
    <row r="94" ht="13.5" customHeight="1" x14ac:dyDescent="0.15"/>
    <row r="95" ht="13.5" customHeight="1" x14ac:dyDescent="0.15"/>
    <row r="96" ht="13.5" customHeight="1" x14ac:dyDescent="0.15"/>
    <row r="97" ht="13.5" customHeight="1" x14ac:dyDescent="0.15"/>
    <row r="98" ht="13.5" customHeight="1" x14ac:dyDescent="0.15"/>
    <row r="99" ht="13.5" customHeight="1" x14ac:dyDescent="0.15"/>
    <row r="100" ht="13.5" customHeight="1" x14ac:dyDescent="0.15"/>
    <row r="101" ht="13.5" customHeight="1" x14ac:dyDescent="0.15"/>
    <row r="102" ht="13.5" customHeight="1" x14ac:dyDescent="0.15"/>
    <row r="103" ht="13.5" customHeight="1" x14ac:dyDescent="0.15"/>
    <row r="104" ht="13.5" customHeight="1" x14ac:dyDescent="0.15"/>
    <row r="105" ht="13.5" customHeight="1" x14ac:dyDescent="0.15"/>
    <row r="106" ht="13.5" customHeight="1" x14ac:dyDescent="0.15"/>
    <row r="107" ht="13.5" customHeight="1" x14ac:dyDescent="0.15"/>
    <row r="108" ht="13.5" customHeight="1" x14ac:dyDescent="0.15"/>
    <row r="109" ht="13.5" customHeight="1" x14ac:dyDescent="0.15"/>
    <row r="110" ht="13.5" customHeight="1" x14ac:dyDescent="0.15"/>
    <row r="111" ht="13.5" customHeight="1" x14ac:dyDescent="0.15"/>
    <row r="112"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91" t="s">
        <v>553</v>
      </c>
    </row>
    <row r="117" spans="125:125" ht="13.5" hidden="1" customHeight="1" x14ac:dyDescent="0.15"/>
    <row r="118" spans="125:125" ht="13.5" hidden="1" customHeight="1" x14ac:dyDescent="0.15"/>
    <row r="119" spans="125:125" ht="13.5" hidden="1" customHeight="1" x14ac:dyDescent="0.15"/>
    <row r="120" spans="125:125" ht="13.5" hidden="1" customHeight="1" x14ac:dyDescent="0.15"/>
    <row r="121" spans="125:125" ht="13.5" hidden="1" customHeight="1" x14ac:dyDescent="0.15"/>
    <row r="122" spans="125:125" ht="13.5" hidden="1" customHeight="1" x14ac:dyDescent="0.15"/>
    <row r="123" spans="125:125" ht="13.5" hidden="1" customHeight="1" x14ac:dyDescent="0.15"/>
    <row r="124" spans="125:125" ht="13.5" hidden="1" customHeight="1" x14ac:dyDescent="0.15"/>
    <row r="125" spans="125:125" ht="13.5" hidden="1" customHeight="1" x14ac:dyDescent="0.15"/>
    <row r="126" spans="125:125" ht="13.5" hidden="1" customHeight="1" x14ac:dyDescent="0.15"/>
    <row r="127" spans="125:125" ht="13.5" hidden="1" customHeight="1" x14ac:dyDescent="0.15"/>
    <row r="128" spans="125:125" ht="13.5" hidden="1" customHeight="1" x14ac:dyDescent="0.15"/>
    <row r="129" ht="13.5" hidden="1" customHeight="1" x14ac:dyDescent="0.15"/>
    <row r="130" ht="13.5" hidden="1" customHeight="1" x14ac:dyDescent="0.15"/>
    <row r="131" ht="13.5" hidden="1" customHeight="1" x14ac:dyDescent="0.15"/>
    <row r="132" ht="13.5" hidden="1" customHeight="1" x14ac:dyDescent="0.15"/>
  </sheetData>
  <sheetProtection algorithmName="SHA-512" hashValue="88diheBk/BvYUFhLf1hHq8sSAd/0ot9tysnHHwo1MOl5I0ReplUfjXIv5qNJa2Ouj77/5KpeCxBJ4mtdr6BvMQ==" saltValue="u3vQuB/ifKRxM/22czI31Q==" spinCount="100000" sheet="1" objects="1" scenarios="1"/>
  <dataConsolidate/>
  <phoneticPr fontId="2"/>
  <printOptions horizontalCentered="1" verticalCentered="1"/>
  <pageMargins left="0" right="0" top="0.19685039370078741" bottom="0" header="0.39370078740157483" footer="0"/>
  <pageSetup paperSize="9" scale="38" orientation="landscape"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MasterSheet">
    <pageSetUpPr fitToPage="1"/>
  </sheetPr>
  <dimension ref="B1:J53"/>
  <sheetViews>
    <sheetView showGridLines="0" zoomScaleNormal="100" zoomScaleSheetLayoutView="100" workbookViewId="0"/>
  </sheetViews>
  <sheetFormatPr defaultColWidth="0" defaultRowHeight="13.5" customHeight="1" zeroHeight="1" x14ac:dyDescent="0.15"/>
  <cols>
    <col min="1" max="1" width="8.25" style="1" customWidth="1"/>
    <col min="2" max="16" width="14.625" style="1" customWidth="1"/>
    <col min="17"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spans="2:10" ht="16.5" customHeight="1" x14ac:dyDescent="0.15"/>
    <row r="34" spans="2:10" ht="16.5" customHeight="1" x14ac:dyDescent="0.15"/>
    <row r="35" spans="2:10" ht="16.5" customHeight="1" x14ac:dyDescent="0.15"/>
    <row r="36" spans="2:10" ht="16.5" customHeight="1" x14ac:dyDescent="0.15"/>
    <row r="37" spans="2:10" ht="16.5" customHeight="1" x14ac:dyDescent="0.15"/>
    <row r="38" spans="2:10" ht="16.5" customHeight="1" x14ac:dyDescent="0.15"/>
    <row r="39" spans="2:10" ht="16.5" customHeight="1" x14ac:dyDescent="0.15"/>
    <row r="40" spans="2:10" ht="16.5" customHeight="1" x14ac:dyDescent="0.15"/>
    <row r="41" spans="2:10" ht="16.5" customHeight="1" x14ac:dyDescent="0.15"/>
    <row r="42" spans="2:10" ht="16.5" customHeight="1" x14ac:dyDescent="0.15"/>
    <row r="43" spans="2:10" ht="16.5" customHeight="1" x14ac:dyDescent="0.15"/>
    <row r="44" spans="2:10" ht="16.5" customHeight="1" x14ac:dyDescent="0.15"/>
    <row r="45" spans="2:10" ht="29.25" customHeight="1" thickBot="1" x14ac:dyDescent="0.2">
      <c r="B45" s="2"/>
      <c r="C45" s="2"/>
      <c r="D45" s="2"/>
      <c r="E45" s="2"/>
      <c r="F45" s="2"/>
      <c r="G45" s="2"/>
      <c r="H45" s="2"/>
      <c r="I45" s="2"/>
      <c r="J45" s="3" t="s">
        <v>0</v>
      </c>
    </row>
    <row r="46" spans="2:10" ht="29.25" customHeight="1" thickBot="1" x14ac:dyDescent="0.25">
      <c r="B46" s="4" t="s">
        <v>1</v>
      </c>
      <c r="C46" s="5"/>
      <c r="D46" s="5"/>
      <c r="E46" s="6" t="s">
        <v>2</v>
      </c>
      <c r="F46" s="7" t="s">
        <v>554</v>
      </c>
      <c r="G46" s="8" t="s">
        <v>555</v>
      </c>
      <c r="H46" s="8" t="s">
        <v>556</v>
      </c>
      <c r="I46" s="8" t="s">
        <v>557</v>
      </c>
      <c r="J46" s="9" t="s">
        <v>558</v>
      </c>
    </row>
    <row r="47" spans="2:10" ht="57.75" customHeight="1" x14ac:dyDescent="0.15">
      <c r="B47" s="10"/>
      <c r="C47" s="1230" t="s">
        <v>3</v>
      </c>
      <c r="D47" s="1230"/>
      <c r="E47" s="1231"/>
      <c r="F47" s="11">
        <v>11.42</v>
      </c>
      <c r="G47" s="12">
        <v>8.42</v>
      </c>
      <c r="H47" s="12">
        <v>8.3000000000000007</v>
      </c>
      <c r="I47" s="12">
        <v>14.98</v>
      </c>
      <c r="J47" s="13">
        <v>15.01</v>
      </c>
    </row>
    <row r="48" spans="2:10" ht="57.75" customHeight="1" x14ac:dyDescent="0.15">
      <c r="B48" s="14"/>
      <c r="C48" s="1232" t="s">
        <v>4</v>
      </c>
      <c r="D48" s="1232"/>
      <c r="E48" s="1233"/>
      <c r="F48" s="15">
        <v>5.68</v>
      </c>
      <c r="G48" s="16">
        <v>8.17</v>
      </c>
      <c r="H48" s="16">
        <v>6.31</v>
      </c>
      <c r="I48" s="16">
        <v>8.4600000000000009</v>
      </c>
      <c r="J48" s="17">
        <v>7.5</v>
      </c>
    </row>
    <row r="49" spans="2:10" ht="57.75" customHeight="1" thickBot="1" x14ac:dyDescent="0.2">
      <c r="B49" s="18"/>
      <c r="C49" s="1234" t="s">
        <v>5</v>
      </c>
      <c r="D49" s="1234"/>
      <c r="E49" s="1235"/>
      <c r="F49" s="19" t="s">
        <v>559</v>
      </c>
      <c r="G49" s="20" t="s">
        <v>560</v>
      </c>
      <c r="H49" s="20" t="s">
        <v>561</v>
      </c>
      <c r="I49" s="20">
        <v>9.07</v>
      </c>
      <c r="J49" s="21">
        <v>0.25</v>
      </c>
    </row>
    <row r="50" spans="2:10" ht="13.5" customHeight="1" x14ac:dyDescent="0.15"/>
    <row r="51" spans="2:10" ht="13.5" hidden="1" customHeight="1" x14ac:dyDescent="0.15"/>
    <row r="52" spans="2:10" ht="13.5" hidden="1" customHeight="1" x14ac:dyDescent="0.15"/>
    <row r="53" spans="2:10" ht="13.5" hidden="1" customHeight="1" x14ac:dyDescent="0.15"/>
  </sheetData>
  <sheetProtection algorithmName="SHA-512" hashValue="L3zP90akiYr2XTlXFi+NZ6oF6IT4CCzGhEDGcgMXBvQxrQ8+g0LIenEG1jBuA9bRJ/lEPimeYKclq7lcUNNzpw==" saltValue="d1hEeQIen1oessij8w+sAQ==" spinCount="100000" sheet="1" objects="1" scenarios="1"/>
  <mergeCells count="3">
    <mergeCell ref="C47:E47"/>
    <mergeCell ref="C48:E48"/>
    <mergeCell ref="C49:E49"/>
  </mergeCells>
  <phoneticPr fontId="2"/>
  <printOptions horizontalCentered="1"/>
  <pageMargins left="0" right="0" top="0.19685039370078741" bottom="0" header="0" footer="0"/>
  <pageSetup paperSize="9" scale="62" orientation="landscape" horizontalDpi="300" verticalDpi="300" r:id="rId1"/>
  <headerFooter alignWithMargins="0">
    <oddFooter>&amp;C&amp;P/&amp;N</oddFooter>
  </headerFooter>
  <rowBreaks count="1" manualBreakCount="1">
    <brk id="51" max="15"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MasterSheet5">
    <pageSetUpPr fitToPage="1"/>
  </sheetPr>
  <dimension ref="A1:P45"/>
  <sheetViews>
    <sheetView showGridLines="0" zoomScaleSheetLayoutView="100" workbookViewId="0"/>
  </sheetViews>
  <sheetFormatPr defaultColWidth="0" defaultRowHeight="12.95" customHeight="1" zeroHeight="1" x14ac:dyDescent="0.15"/>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x14ac:dyDescent="0.15">
      <c r="A1" s="22"/>
      <c r="B1" s="22"/>
      <c r="C1" s="22"/>
      <c r="D1" s="22"/>
      <c r="E1" s="22"/>
      <c r="F1" s="22"/>
      <c r="G1" s="22"/>
      <c r="H1" s="22"/>
      <c r="I1" s="22"/>
      <c r="J1" s="22"/>
      <c r="K1" s="22"/>
      <c r="L1" s="22"/>
      <c r="M1" s="22"/>
      <c r="N1" s="22"/>
      <c r="O1" s="22"/>
      <c r="P1" s="22"/>
    </row>
    <row r="2" spans="1:16" ht="16.5" customHeight="1" x14ac:dyDescent="0.15">
      <c r="A2" s="22"/>
      <c r="B2" s="22"/>
      <c r="C2" s="22"/>
      <c r="D2" s="22"/>
      <c r="E2" s="22"/>
      <c r="F2" s="22"/>
      <c r="G2" s="22"/>
      <c r="H2" s="22"/>
      <c r="I2" s="22"/>
      <c r="J2" s="22"/>
      <c r="K2" s="22"/>
      <c r="L2" s="22"/>
      <c r="M2" s="22"/>
      <c r="N2" s="22"/>
      <c r="O2" s="22"/>
      <c r="P2" s="22"/>
    </row>
    <row r="3" spans="1:16" ht="16.5" customHeight="1" x14ac:dyDescent="0.15">
      <c r="A3" s="22"/>
      <c r="B3" s="22"/>
      <c r="C3" s="22"/>
      <c r="D3" s="22"/>
      <c r="E3" s="22"/>
      <c r="F3" s="22"/>
      <c r="G3" s="22"/>
      <c r="H3" s="22"/>
      <c r="I3" s="22"/>
      <c r="J3" s="22"/>
      <c r="K3" s="22"/>
      <c r="L3" s="22"/>
      <c r="M3" s="22"/>
      <c r="N3" s="22"/>
      <c r="O3" s="22"/>
      <c r="P3" s="22"/>
    </row>
    <row r="4" spans="1:16" ht="16.5" customHeight="1" x14ac:dyDescent="0.15">
      <c r="A4" s="22"/>
      <c r="B4" s="22"/>
      <c r="C4" s="22"/>
      <c r="D4" s="22"/>
      <c r="E4" s="22"/>
      <c r="F4" s="22"/>
      <c r="G4" s="22"/>
      <c r="H4" s="22"/>
      <c r="I4" s="22"/>
      <c r="J4" s="22"/>
      <c r="K4" s="22"/>
      <c r="L4" s="22"/>
      <c r="M4" s="22"/>
      <c r="N4" s="22"/>
      <c r="O4" s="22"/>
      <c r="P4" s="22"/>
    </row>
    <row r="5" spans="1:16" ht="16.5" customHeight="1" x14ac:dyDescent="0.15">
      <c r="A5" s="22"/>
      <c r="B5" s="22"/>
      <c r="C5" s="22"/>
      <c r="D5" s="22"/>
      <c r="E5" s="22"/>
      <c r="F5" s="22"/>
      <c r="G5" s="22"/>
      <c r="H5" s="22"/>
      <c r="I5" s="22"/>
      <c r="J5" s="22"/>
      <c r="K5" s="22"/>
      <c r="L5" s="22"/>
      <c r="M5" s="22"/>
      <c r="N5" s="22"/>
      <c r="O5" s="22"/>
      <c r="P5" s="22"/>
    </row>
    <row r="6" spans="1:16" ht="16.5" customHeight="1" x14ac:dyDescent="0.15">
      <c r="A6" s="22"/>
      <c r="B6" s="22"/>
      <c r="C6" s="22"/>
      <c r="D6" s="22"/>
      <c r="E6" s="22"/>
      <c r="F6" s="22"/>
      <c r="G6" s="22"/>
      <c r="H6" s="22"/>
      <c r="I6" s="22"/>
      <c r="J6" s="22"/>
      <c r="K6" s="22"/>
      <c r="L6" s="22"/>
      <c r="M6" s="22"/>
      <c r="N6" s="22"/>
      <c r="O6" s="22"/>
      <c r="P6" s="22"/>
    </row>
    <row r="7" spans="1:16" ht="16.5" customHeight="1" x14ac:dyDescent="0.15">
      <c r="A7" s="22"/>
      <c r="B7" s="22"/>
      <c r="C7" s="22"/>
      <c r="D7" s="22"/>
      <c r="E7" s="22"/>
      <c r="F7" s="22"/>
      <c r="G7" s="22"/>
      <c r="H7" s="22"/>
      <c r="I7" s="22"/>
      <c r="J7" s="22"/>
      <c r="K7" s="22"/>
      <c r="L7" s="22"/>
      <c r="M7" s="22"/>
      <c r="N7" s="22"/>
      <c r="O7" s="22"/>
      <c r="P7" s="22"/>
    </row>
    <row r="8" spans="1:16" ht="16.5" customHeight="1" x14ac:dyDescent="0.15">
      <c r="A8" s="22"/>
      <c r="B8" s="22"/>
      <c r="C8" s="22"/>
      <c r="D8" s="22"/>
      <c r="E8" s="22"/>
      <c r="F8" s="22"/>
      <c r="G8" s="22"/>
      <c r="H8" s="22"/>
      <c r="I8" s="22"/>
      <c r="J8" s="22"/>
      <c r="K8" s="22"/>
      <c r="L8" s="22"/>
      <c r="M8" s="22"/>
      <c r="N8" s="22"/>
      <c r="O8" s="22"/>
      <c r="P8" s="22"/>
    </row>
    <row r="9" spans="1:16" ht="16.5" customHeight="1" x14ac:dyDescent="0.15">
      <c r="A9" s="22"/>
      <c r="B9" s="22"/>
      <c r="C9" s="22"/>
      <c r="D9" s="22"/>
      <c r="E9" s="22"/>
      <c r="F9" s="22"/>
      <c r="G9" s="22"/>
      <c r="H9" s="22"/>
      <c r="I9" s="22"/>
      <c r="J9" s="22"/>
      <c r="K9" s="22"/>
      <c r="L9" s="22"/>
      <c r="M9" s="22"/>
      <c r="N9" s="22"/>
      <c r="O9" s="22"/>
      <c r="P9" s="22"/>
    </row>
    <row r="10" spans="1:16" ht="16.5" customHeight="1" x14ac:dyDescent="0.15">
      <c r="A10" s="22"/>
      <c r="B10" s="22"/>
      <c r="C10" s="22"/>
      <c r="D10" s="22"/>
      <c r="E10" s="22"/>
      <c r="F10" s="22"/>
      <c r="G10" s="22"/>
      <c r="H10" s="22"/>
      <c r="I10" s="22"/>
      <c r="J10" s="22"/>
      <c r="K10" s="22"/>
      <c r="L10" s="22"/>
      <c r="M10" s="22"/>
      <c r="N10" s="22"/>
      <c r="O10" s="22"/>
      <c r="P10" s="22"/>
    </row>
    <row r="11" spans="1:16" ht="16.5" customHeight="1" x14ac:dyDescent="0.15">
      <c r="A11" s="22"/>
      <c r="B11" s="22"/>
      <c r="C11" s="22"/>
      <c r="D11" s="22"/>
      <c r="E11" s="22"/>
      <c r="F11" s="22"/>
      <c r="G11" s="22"/>
      <c r="H11" s="22"/>
      <c r="I11" s="22"/>
      <c r="J11" s="22"/>
      <c r="K11" s="22"/>
      <c r="L11" s="22"/>
      <c r="M11" s="22"/>
      <c r="N11" s="22"/>
      <c r="O11" s="22"/>
      <c r="P11" s="22"/>
    </row>
    <row r="12" spans="1:16" ht="16.5" customHeight="1" x14ac:dyDescent="0.15">
      <c r="A12" s="22"/>
      <c r="B12" s="22"/>
      <c r="C12" s="22"/>
      <c r="D12" s="22"/>
      <c r="E12" s="22"/>
      <c r="F12" s="22"/>
      <c r="G12" s="22"/>
      <c r="H12" s="22"/>
      <c r="I12" s="22"/>
      <c r="J12" s="22"/>
      <c r="K12" s="22"/>
      <c r="L12" s="22"/>
      <c r="M12" s="22"/>
      <c r="N12" s="22"/>
      <c r="O12" s="22"/>
      <c r="P12" s="22"/>
    </row>
    <row r="13" spans="1:16" ht="16.5" customHeight="1" x14ac:dyDescent="0.15">
      <c r="A13" s="22"/>
      <c r="B13" s="22"/>
      <c r="C13" s="22"/>
      <c r="D13" s="22"/>
      <c r="E13" s="22"/>
      <c r="F13" s="22"/>
      <c r="G13" s="22"/>
      <c r="H13" s="22"/>
      <c r="I13" s="22"/>
      <c r="J13" s="22"/>
      <c r="K13" s="22"/>
      <c r="L13" s="22"/>
      <c r="M13" s="22"/>
      <c r="N13" s="22"/>
      <c r="O13" s="22"/>
      <c r="P13" s="22"/>
    </row>
    <row r="14" spans="1:16" ht="16.5" customHeight="1" x14ac:dyDescent="0.15">
      <c r="A14" s="22"/>
      <c r="B14" s="22"/>
      <c r="C14" s="22"/>
      <c r="D14" s="22"/>
      <c r="E14" s="22"/>
      <c r="F14" s="22"/>
      <c r="G14" s="22"/>
      <c r="H14" s="22"/>
      <c r="I14" s="22"/>
      <c r="J14" s="22"/>
      <c r="K14" s="22"/>
      <c r="L14" s="22"/>
      <c r="M14" s="22"/>
      <c r="N14" s="22"/>
      <c r="O14" s="22"/>
      <c r="P14" s="22"/>
    </row>
    <row r="15" spans="1:16" ht="16.5" customHeight="1" x14ac:dyDescent="0.15">
      <c r="A15" s="22"/>
      <c r="B15" s="22"/>
      <c r="C15" s="22"/>
      <c r="D15" s="22"/>
      <c r="E15" s="22"/>
      <c r="F15" s="22"/>
      <c r="G15" s="22"/>
      <c r="H15" s="22"/>
      <c r="I15" s="22"/>
      <c r="J15" s="22"/>
      <c r="K15" s="22"/>
      <c r="L15" s="22"/>
      <c r="M15" s="22"/>
      <c r="N15" s="22"/>
      <c r="O15" s="22"/>
      <c r="P15" s="22"/>
    </row>
    <row r="16" spans="1:16" ht="16.5" customHeight="1" x14ac:dyDescent="0.15">
      <c r="A16" s="22"/>
      <c r="B16" s="22"/>
      <c r="C16" s="22"/>
      <c r="D16" s="22"/>
      <c r="E16" s="22"/>
      <c r="F16" s="22"/>
      <c r="G16" s="22"/>
      <c r="H16" s="22"/>
      <c r="I16" s="22"/>
      <c r="J16" s="22"/>
      <c r="K16" s="22"/>
      <c r="L16" s="22"/>
      <c r="M16" s="22"/>
      <c r="N16" s="22"/>
      <c r="O16" s="22"/>
      <c r="P16" s="22"/>
    </row>
    <row r="17" spans="1:16" ht="16.5" customHeight="1" x14ac:dyDescent="0.15">
      <c r="A17" s="22"/>
      <c r="B17" s="22"/>
      <c r="C17" s="22"/>
      <c r="D17" s="22"/>
      <c r="E17" s="22"/>
      <c r="F17" s="22"/>
      <c r="G17" s="22"/>
      <c r="H17" s="22"/>
      <c r="I17" s="22"/>
      <c r="J17" s="22"/>
      <c r="K17" s="22"/>
      <c r="L17" s="22"/>
      <c r="M17" s="22"/>
      <c r="N17" s="22"/>
      <c r="O17" s="22"/>
      <c r="P17" s="22"/>
    </row>
    <row r="18" spans="1:16" ht="16.5" customHeight="1" x14ac:dyDescent="0.15">
      <c r="A18" s="22"/>
      <c r="B18" s="22"/>
      <c r="C18" s="22"/>
      <c r="D18" s="22"/>
      <c r="E18" s="22"/>
      <c r="F18" s="22"/>
      <c r="G18" s="22"/>
      <c r="H18" s="22"/>
      <c r="I18" s="22"/>
      <c r="J18" s="22"/>
      <c r="K18" s="22"/>
      <c r="L18" s="22"/>
      <c r="M18" s="22"/>
      <c r="N18" s="22"/>
      <c r="O18" s="22"/>
      <c r="P18" s="22"/>
    </row>
    <row r="19" spans="1:16" ht="16.5" customHeight="1" x14ac:dyDescent="0.15">
      <c r="A19" s="22"/>
      <c r="B19" s="22"/>
      <c r="C19" s="22"/>
      <c r="D19" s="22"/>
      <c r="E19" s="22"/>
      <c r="F19" s="22"/>
      <c r="G19" s="22"/>
      <c r="H19" s="22"/>
      <c r="I19" s="22"/>
      <c r="J19" s="22"/>
      <c r="K19" s="22"/>
      <c r="L19" s="22"/>
      <c r="M19" s="22"/>
      <c r="N19" s="22"/>
      <c r="O19" s="22"/>
      <c r="P19" s="22"/>
    </row>
    <row r="20" spans="1:16" ht="16.5" customHeight="1" x14ac:dyDescent="0.15">
      <c r="A20" s="22"/>
      <c r="B20" s="22"/>
      <c r="C20" s="22"/>
      <c r="D20" s="22"/>
      <c r="E20" s="22"/>
      <c r="F20" s="22"/>
      <c r="G20" s="22"/>
      <c r="H20" s="22"/>
      <c r="I20" s="22"/>
      <c r="J20" s="22"/>
      <c r="K20" s="22"/>
      <c r="L20" s="22"/>
      <c r="M20" s="22"/>
      <c r="N20" s="22"/>
      <c r="O20" s="22"/>
      <c r="P20" s="22"/>
    </row>
    <row r="21" spans="1:16" ht="16.5" customHeight="1" x14ac:dyDescent="0.15">
      <c r="A21" s="22"/>
      <c r="B21" s="22"/>
      <c r="C21" s="22"/>
      <c r="D21" s="22"/>
      <c r="E21" s="22"/>
      <c r="F21" s="22"/>
      <c r="G21" s="22"/>
      <c r="H21" s="22"/>
      <c r="I21" s="22"/>
      <c r="J21" s="22"/>
      <c r="K21" s="22"/>
      <c r="L21" s="22"/>
      <c r="M21" s="22"/>
      <c r="N21" s="22"/>
      <c r="O21" s="22"/>
      <c r="P21" s="22"/>
    </row>
    <row r="22" spans="1:16" ht="16.5" customHeight="1" x14ac:dyDescent="0.15">
      <c r="A22" s="22"/>
      <c r="B22" s="22"/>
      <c r="C22" s="22"/>
      <c r="D22" s="22"/>
      <c r="E22" s="22"/>
      <c r="F22" s="22"/>
      <c r="G22" s="22"/>
      <c r="H22" s="22"/>
      <c r="I22" s="22"/>
      <c r="J22" s="22"/>
      <c r="K22" s="22"/>
      <c r="L22" s="22"/>
      <c r="M22" s="22"/>
      <c r="N22" s="22"/>
      <c r="O22" s="22"/>
      <c r="P22" s="22"/>
    </row>
    <row r="23" spans="1:16" ht="16.5" customHeight="1" x14ac:dyDescent="0.15">
      <c r="A23" s="22"/>
      <c r="B23" s="22"/>
      <c r="C23" s="22"/>
      <c r="D23" s="22"/>
      <c r="E23" s="22"/>
      <c r="F23" s="22"/>
      <c r="G23" s="22"/>
      <c r="H23" s="22"/>
      <c r="I23" s="22"/>
      <c r="J23" s="22"/>
      <c r="K23" s="22"/>
      <c r="L23" s="22"/>
      <c r="M23" s="22"/>
      <c r="N23" s="22"/>
      <c r="O23" s="22"/>
      <c r="P23" s="22"/>
    </row>
    <row r="24" spans="1:16" ht="16.5" customHeight="1" x14ac:dyDescent="0.15">
      <c r="A24" s="22"/>
      <c r="B24" s="22"/>
      <c r="C24" s="22"/>
      <c r="D24" s="22"/>
      <c r="E24" s="22"/>
      <c r="F24" s="22"/>
      <c r="G24" s="22"/>
      <c r="H24" s="22"/>
      <c r="I24" s="22"/>
      <c r="J24" s="22"/>
      <c r="K24" s="22"/>
      <c r="L24" s="22"/>
      <c r="M24" s="22"/>
      <c r="N24" s="22"/>
      <c r="O24" s="22"/>
      <c r="P24" s="22"/>
    </row>
    <row r="25" spans="1:16" ht="16.5" customHeight="1" x14ac:dyDescent="0.15">
      <c r="A25" s="22"/>
      <c r="B25" s="22"/>
      <c r="C25" s="22"/>
      <c r="D25" s="22"/>
      <c r="E25" s="22"/>
      <c r="F25" s="22"/>
      <c r="G25" s="22"/>
      <c r="H25" s="22"/>
      <c r="I25" s="22"/>
      <c r="J25" s="22"/>
      <c r="K25" s="22"/>
      <c r="L25" s="22"/>
      <c r="M25" s="22"/>
      <c r="N25" s="22"/>
      <c r="O25" s="22"/>
      <c r="P25" s="22"/>
    </row>
    <row r="26" spans="1:16" ht="16.5" customHeight="1" x14ac:dyDescent="0.15">
      <c r="A26" s="22"/>
      <c r="B26" s="22"/>
      <c r="C26" s="22"/>
      <c r="D26" s="22"/>
      <c r="E26" s="22"/>
      <c r="F26" s="22"/>
      <c r="G26" s="22"/>
      <c r="H26" s="22"/>
      <c r="I26" s="22"/>
      <c r="J26" s="22"/>
      <c r="K26" s="22"/>
      <c r="L26" s="22"/>
      <c r="M26" s="22"/>
      <c r="N26" s="22"/>
      <c r="O26" s="22"/>
      <c r="P26" s="22"/>
    </row>
    <row r="27" spans="1:16" ht="16.5" customHeight="1" x14ac:dyDescent="0.15">
      <c r="A27" s="22"/>
      <c r="B27" s="22"/>
      <c r="C27" s="22"/>
      <c r="D27" s="22"/>
      <c r="E27" s="22"/>
      <c r="F27" s="22"/>
      <c r="G27" s="22"/>
      <c r="H27" s="22"/>
      <c r="I27" s="22"/>
      <c r="J27" s="22"/>
      <c r="K27" s="22"/>
      <c r="L27" s="22"/>
      <c r="M27" s="22"/>
      <c r="N27" s="22"/>
      <c r="O27" s="22"/>
      <c r="P27" s="22"/>
    </row>
    <row r="28" spans="1:16" ht="16.5" customHeight="1" x14ac:dyDescent="0.15">
      <c r="A28" s="22"/>
      <c r="B28" s="22"/>
      <c r="C28" s="22"/>
      <c r="D28" s="22"/>
      <c r="E28" s="22"/>
      <c r="F28" s="22"/>
      <c r="G28" s="22"/>
      <c r="H28" s="22"/>
      <c r="I28" s="22"/>
      <c r="J28" s="22"/>
      <c r="K28" s="22"/>
      <c r="L28" s="22"/>
      <c r="M28" s="22"/>
      <c r="N28" s="22"/>
      <c r="O28" s="22"/>
      <c r="P28" s="22"/>
    </row>
    <row r="29" spans="1:16" ht="16.5" customHeight="1" x14ac:dyDescent="0.15">
      <c r="A29" s="22"/>
      <c r="B29" s="22"/>
      <c r="C29" s="22"/>
      <c r="D29" s="22"/>
      <c r="E29" s="22"/>
      <c r="F29" s="22"/>
      <c r="G29" s="22"/>
      <c r="H29" s="22"/>
      <c r="I29" s="22"/>
      <c r="J29" s="22"/>
      <c r="K29" s="22"/>
      <c r="L29" s="22"/>
      <c r="M29" s="22"/>
      <c r="N29" s="22"/>
      <c r="O29" s="22"/>
      <c r="P29" s="22"/>
    </row>
    <row r="30" spans="1:16" ht="16.5" customHeight="1" x14ac:dyDescent="0.15">
      <c r="A30" s="22"/>
      <c r="B30" s="22"/>
      <c r="C30" s="22"/>
      <c r="D30" s="22"/>
      <c r="E30" s="22"/>
      <c r="F30" s="22"/>
      <c r="G30" s="22"/>
      <c r="H30" s="22"/>
      <c r="I30" s="22"/>
      <c r="J30" s="22"/>
      <c r="K30" s="22"/>
      <c r="L30" s="22"/>
      <c r="M30" s="22"/>
      <c r="N30" s="22"/>
      <c r="O30" s="22"/>
      <c r="P30" s="22"/>
    </row>
    <row r="31" spans="1:16" ht="16.5" customHeight="1" x14ac:dyDescent="0.15">
      <c r="A31" s="22"/>
      <c r="B31" s="22"/>
      <c r="C31" s="22"/>
      <c r="D31" s="22"/>
      <c r="E31" s="22"/>
      <c r="F31" s="22"/>
      <c r="G31" s="22"/>
      <c r="H31" s="22"/>
      <c r="I31" s="22"/>
      <c r="J31" s="22"/>
      <c r="K31" s="22"/>
      <c r="L31" s="22"/>
      <c r="M31" s="22"/>
      <c r="N31" s="22"/>
      <c r="O31" s="22"/>
      <c r="P31" s="22"/>
    </row>
    <row r="32" spans="1:16" ht="31.5" customHeight="1" thickBot="1" x14ac:dyDescent="0.2">
      <c r="A32" s="22"/>
      <c r="B32" s="22"/>
      <c r="C32" s="22"/>
      <c r="D32" s="22"/>
      <c r="E32" s="22"/>
      <c r="F32" s="22"/>
      <c r="G32" s="22"/>
      <c r="H32" s="22"/>
      <c r="I32" s="22"/>
      <c r="J32" s="24" t="s">
        <v>0</v>
      </c>
      <c r="K32" s="22"/>
      <c r="L32" s="22"/>
      <c r="M32" s="22"/>
      <c r="N32" s="22"/>
      <c r="O32" s="22"/>
      <c r="P32" s="22"/>
    </row>
    <row r="33" spans="1:16" ht="39" customHeight="1" thickBot="1" x14ac:dyDescent="0.25">
      <c r="A33" s="22"/>
      <c r="B33" s="25" t="s">
        <v>6</v>
      </c>
      <c r="C33" s="26"/>
      <c r="D33" s="26"/>
      <c r="E33" s="27" t="s">
        <v>2</v>
      </c>
      <c r="F33" s="28" t="s">
        <v>554</v>
      </c>
      <c r="G33" s="29" t="s">
        <v>555</v>
      </c>
      <c r="H33" s="29" t="s">
        <v>556</v>
      </c>
      <c r="I33" s="29" t="s">
        <v>557</v>
      </c>
      <c r="J33" s="30" t="s">
        <v>558</v>
      </c>
      <c r="K33" s="22"/>
      <c r="L33" s="22"/>
      <c r="M33" s="22"/>
      <c r="N33" s="22"/>
      <c r="O33" s="22"/>
      <c r="P33" s="22"/>
    </row>
    <row r="34" spans="1:16" ht="39" customHeight="1" x14ac:dyDescent="0.15">
      <c r="A34" s="22"/>
      <c r="B34" s="31"/>
      <c r="C34" s="1242" t="s">
        <v>562</v>
      </c>
      <c r="D34" s="1242"/>
      <c r="E34" s="1243"/>
      <c r="F34" s="32">
        <v>15.18</v>
      </c>
      <c r="G34" s="33">
        <v>15.64</v>
      </c>
      <c r="H34" s="33">
        <v>16.399999999999999</v>
      </c>
      <c r="I34" s="33">
        <v>17.059999999999999</v>
      </c>
      <c r="J34" s="34">
        <v>15.4</v>
      </c>
      <c r="K34" s="22"/>
      <c r="L34" s="22"/>
      <c r="M34" s="22"/>
      <c r="N34" s="22"/>
      <c r="O34" s="22"/>
      <c r="P34" s="22"/>
    </row>
    <row r="35" spans="1:16" ht="39" customHeight="1" x14ac:dyDescent="0.15">
      <c r="A35" s="22"/>
      <c r="B35" s="35"/>
      <c r="C35" s="1236" t="s">
        <v>563</v>
      </c>
      <c r="D35" s="1237"/>
      <c r="E35" s="1238"/>
      <c r="F35" s="36">
        <v>5.67</v>
      </c>
      <c r="G35" s="37">
        <v>8.16</v>
      </c>
      <c r="H35" s="37">
        <v>6.29</v>
      </c>
      <c r="I35" s="37">
        <v>8.44</v>
      </c>
      <c r="J35" s="38">
        <v>7.48</v>
      </c>
      <c r="K35" s="22"/>
      <c r="L35" s="22"/>
      <c r="M35" s="22"/>
      <c r="N35" s="22"/>
      <c r="O35" s="22"/>
      <c r="P35" s="22"/>
    </row>
    <row r="36" spans="1:16" ht="39" customHeight="1" x14ac:dyDescent="0.15">
      <c r="A36" s="22"/>
      <c r="B36" s="35"/>
      <c r="C36" s="1236" t="s">
        <v>564</v>
      </c>
      <c r="D36" s="1237"/>
      <c r="E36" s="1238"/>
      <c r="F36" s="36">
        <v>0.54</v>
      </c>
      <c r="G36" s="37">
        <v>0.61</v>
      </c>
      <c r="H36" s="37">
        <v>0.76</v>
      </c>
      <c r="I36" s="37">
        <v>0.62</v>
      </c>
      <c r="J36" s="38">
        <v>1.88</v>
      </c>
      <c r="K36" s="22"/>
      <c r="L36" s="22"/>
      <c r="M36" s="22"/>
      <c r="N36" s="22"/>
      <c r="O36" s="22"/>
      <c r="P36" s="22"/>
    </row>
    <row r="37" spans="1:16" ht="39" customHeight="1" x14ac:dyDescent="0.15">
      <c r="A37" s="22"/>
      <c r="B37" s="35"/>
      <c r="C37" s="1236" t="s">
        <v>565</v>
      </c>
      <c r="D37" s="1237"/>
      <c r="E37" s="1238"/>
      <c r="F37" s="36">
        <v>0.9</v>
      </c>
      <c r="G37" s="37">
        <v>1.72</v>
      </c>
      <c r="H37" s="37">
        <v>1.7</v>
      </c>
      <c r="I37" s="37">
        <v>1.68</v>
      </c>
      <c r="J37" s="38">
        <v>1.81</v>
      </c>
      <c r="K37" s="22"/>
      <c r="L37" s="22"/>
      <c r="M37" s="22"/>
      <c r="N37" s="22"/>
      <c r="O37" s="22"/>
      <c r="P37" s="22"/>
    </row>
    <row r="38" spans="1:16" ht="39" customHeight="1" x14ac:dyDescent="0.15">
      <c r="A38" s="22"/>
      <c r="B38" s="35"/>
      <c r="C38" s="1236" t="s">
        <v>566</v>
      </c>
      <c r="D38" s="1237"/>
      <c r="E38" s="1238"/>
      <c r="F38" s="36">
        <v>3.58</v>
      </c>
      <c r="G38" s="37">
        <v>4.45</v>
      </c>
      <c r="H38" s="37">
        <v>3.77</v>
      </c>
      <c r="I38" s="37">
        <v>5.27</v>
      </c>
      <c r="J38" s="38">
        <v>1.18</v>
      </c>
      <c r="K38" s="22"/>
      <c r="L38" s="22"/>
      <c r="M38" s="22"/>
      <c r="N38" s="22"/>
      <c r="O38" s="22"/>
      <c r="P38" s="22"/>
    </row>
    <row r="39" spans="1:16" ht="39" customHeight="1" x14ac:dyDescent="0.15">
      <c r="A39" s="22"/>
      <c r="B39" s="35"/>
      <c r="C39" s="1236" t="s">
        <v>567</v>
      </c>
      <c r="D39" s="1237"/>
      <c r="E39" s="1238"/>
      <c r="F39" s="36">
        <v>7.0000000000000007E-2</v>
      </c>
      <c r="G39" s="37">
        <v>7.0000000000000007E-2</v>
      </c>
      <c r="H39" s="37">
        <v>0.08</v>
      </c>
      <c r="I39" s="37">
        <v>0.25</v>
      </c>
      <c r="J39" s="38">
        <v>0.25</v>
      </c>
      <c r="K39" s="22"/>
      <c r="L39" s="22"/>
      <c r="M39" s="22"/>
      <c r="N39" s="22"/>
      <c r="O39" s="22"/>
      <c r="P39" s="22"/>
    </row>
    <row r="40" spans="1:16" ht="39" customHeight="1" x14ac:dyDescent="0.15">
      <c r="A40" s="22"/>
      <c r="B40" s="35"/>
      <c r="C40" s="1236" t="s">
        <v>568</v>
      </c>
      <c r="D40" s="1237"/>
      <c r="E40" s="1238"/>
      <c r="F40" s="36">
        <v>0</v>
      </c>
      <c r="G40" s="37">
        <v>0.01</v>
      </c>
      <c r="H40" s="37">
        <v>0.01</v>
      </c>
      <c r="I40" s="37">
        <v>0</v>
      </c>
      <c r="J40" s="38">
        <v>0.01</v>
      </c>
      <c r="K40" s="22"/>
      <c r="L40" s="22"/>
      <c r="M40" s="22"/>
      <c r="N40" s="22"/>
      <c r="O40" s="22"/>
      <c r="P40" s="22"/>
    </row>
    <row r="41" spans="1:16" ht="39" customHeight="1" x14ac:dyDescent="0.15">
      <c r="A41" s="22"/>
      <c r="B41" s="35"/>
      <c r="C41" s="1236"/>
      <c r="D41" s="1237"/>
      <c r="E41" s="1238"/>
      <c r="F41" s="36"/>
      <c r="G41" s="37"/>
      <c r="H41" s="37"/>
      <c r="I41" s="37"/>
      <c r="J41" s="38"/>
      <c r="K41" s="22"/>
      <c r="L41" s="22"/>
      <c r="M41" s="22"/>
      <c r="N41" s="22"/>
      <c r="O41" s="22"/>
      <c r="P41" s="22"/>
    </row>
    <row r="42" spans="1:16" ht="39" customHeight="1" x14ac:dyDescent="0.15">
      <c r="A42" s="22"/>
      <c r="B42" s="39"/>
      <c r="C42" s="1236" t="s">
        <v>569</v>
      </c>
      <c r="D42" s="1237"/>
      <c r="E42" s="1238"/>
      <c r="F42" s="36" t="s">
        <v>512</v>
      </c>
      <c r="G42" s="37" t="s">
        <v>512</v>
      </c>
      <c r="H42" s="37" t="s">
        <v>512</v>
      </c>
      <c r="I42" s="37" t="s">
        <v>512</v>
      </c>
      <c r="J42" s="38" t="s">
        <v>512</v>
      </c>
      <c r="K42" s="22"/>
      <c r="L42" s="22"/>
      <c r="M42" s="22"/>
      <c r="N42" s="22"/>
      <c r="O42" s="22"/>
      <c r="P42" s="22"/>
    </row>
    <row r="43" spans="1:16" ht="39" customHeight="1" thickBot="1" x14ac:dyDescent="0.2">
      <c r="A43" s="22"/>
      <c r="B43" s="40"/>
      <c r="C43" s="1239" t="s">
        <v>570</v>
      </c>
      <c r="D43" s="1240"/>
      <c r="E43" s="1241"/>
      <c r="F43" s="41" t="s">
        <v>512</v>
      </c>
      <c r="G43" s="42" t="s">
        <v>512</v>
      </c>
      <c r="H43" s="42" t="s">
        <v>512</v>
      </c>
      <c r="I43" s="42" t="s">
        <v>512</v>
      </c>
      <c r="J43" s="43" t="s">
        <v>512</v>
      </c>
      <c r="K43" s="22"/>
      <c r="L43" s="22"/>
      <c r="M43" s="22"/>
      <c r="N43" s="22"/>
      <c r="O43" s="22"/>
      <c r="P43" s="22"/>
    </row>
    <row r="44" spans="1:16" ht="39" customHeight="1" x14ac:dyDescent="0.15">
      <c r="A44" s="22"/>
      <c r="B44" s="44" t="s">
        <v>7</v>
      </c>
      <c r="C44" s="45"/>
      <c r="D44" s="46"/>
      <c r="E44" s="46"/>
      <c r="F44" s="47"/>
      <c r="G44" s="47"/>
      <c r="H44" s="47"/>
      <c r="I44" s="47"/>
      <c r="J44" s="47"/>
      <c r="K44" s="22"/>
      <c r="L44" s="22"/>
      <c r="M44" s="22"/>
      <c r="N44" s="22"/>
      <c r="O44" s="22"/>
      <c r="P44" s="22"/>
    </row>
    <row r="45" spans="1:16" ht="18" customHeight="1" x14ac:dyDescent="0.15">
      <c r="A45" s="22"/>
      <c r="B45" s="22"/>
      <c r="C45" s="22"/>
      <c r="D45" s="22"/>
      <c r="E45" s="22"/>
      <c r="F45" s="22"/>
      <c r="G45" s="22"/>
      <c r="H45" s="22"/>
      <c r="I45" s="22"/>
      <c r="J45" s="22"/>
      <c r="K45" s="22"/>
      <c r="L45" s="22"/>
      <c r="M45" s="22"/>
      <c r="N45" s="22"/>
      <c r="O45" s="22"/>
      <c r="P45" s="22"/>
    </row>
  </sheetData>
  <sheetProtection algorithmName="SHA-512" hashValue="KmbB8IKSRSoF/gqEUUyL1pjJ7pv32QsWnaYz+pm2WtSZLQv955+5QC0wIrCC7hZDgqqSYAeaL2qMP1R4JVFe7g==" saltValue="iZhVNBracXsz0nLXNBIFjw=="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59" orientation="landscape" horizontalDpi="300" verticalDpi="300" r:id="rId1"/>
  <headerFooter alignWithMargins="0">
    <oddFooter>&amp;C&amp;P/&amp;N</oddFooter>
  </headerFooter>
  <rowBreaks count="1" manualBreakCount="1">
    <brk id="47" max="15"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MasterSheet6">
    <pageSetUpPr fitToPage="1"/>
  </sheetPr>
  <dimension ref="A1:U62"/>
  <sheetViews>
    <sheetView showGridLines="0" zoomScaleSheetLayoutView="55" workbookViewId="0"/>
  </sheetViews>
  <sheetFormatPr defaultColWidth="0" defaultRowHeight="12.6" customHeight="1" zeroHeight="1" x14ac:dyDescent="0.15"/>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x14ac:dyDescent="0.15">
      <c r="A1" s="48"/>
      <c r="B1" s="48"/>
      <c r="C1" s="48"/>
      <c r="D1" s="48"/>
      <c r="E1" s="48"/>
      <c r="F1" s="48"/>
      <c r="G1" s="48"/>
      <c r="H1" s="48"/>
      <c r="I1" s="48"/>
      <c r="J1" s="48"/>
      <c r="K1" s="48"/>
      <c r="L1" s="48"/>
      <c r="M1" s="48"/>
      <c r="N1" s="48"/>
      <c r="O1" s="48"/>
      <c r="P1" s="48"/>
      <c r="Q1" s="48"/>
      <c r="R1" s="48"/>
      <c r="S1" s="48"/>
      <c r="T1" s="48"/>
      <c r="U1" s="48"/>
    </row>
    <row r="2" spans="1:21" ht="13.5" customHeight="1" x14ac:dyDescent="0.15">
      <c r="A2" s="48"/>
      <c r="B2" s="48"/>
      <c r="C2" s="48"/>
      <c r="D2" s="48"/>
      <c r="E2" s="48"/>
      <c r="F2" s="48"/>
      <c r="G2" s="48"/>
      <c r="H2" s="48"/>
      <c r="I2" s="48"/>
      <c r="J2" s="48"/>
      <c r="K2" s="48"/>
      <c r="L2" s="48"/>
      <c r="M2" s="48"/>
      <c r="N2" s="48"/>
      <c r="O2" s="48"/>
      <c r="P2" s="48"/>
      <c r="Q2" s="48"/>
      <c r="R2" s="48"/>
      <c r="S2" s="48"/>
      <c r="T2" s="48"/>
      <c r="U2" s="48"/>
    </row>
    <row r="3" spans="1:21" ht="13.5" customHeight="1" x14ac:dyDescent="0.15">
      <c r="A3" s="48"/>
      <c r="B3" s="48"/>
      <c r="C3" s="48"/>
      <c r="D3" s="48"/>
      <c r="E3" s="48"/>
      <c r="F3" s="48"/>
      <c r="G3" s="48"/>
      <c r="H3" s="48"/>
      <c r="I3" s="48"/>
      <c r="J3" s="48"/>
      <c r="K3" s="48"/>
      <c r="L3" s="48"/>
      <c r="M3" s="48"/>
      <c r="N3" s="48"/>
      <c r="O3" s="48"/>
      <c r="P3" s="48"/>
      <c r="Q3" s="48"/>
      <c r="R3" s="48"/>
      <c r="S3" s="48"/>
      <c r="T3" s="48"/>
      <c r="U3" s="48"/>
    </row>
    <row r="4" spans="1:21" ht="13.5" customHeight="1" x14ac:dyDescent="0.15">
      <c r="A4" s="48"/>
      <c r="B4" s="48"/>
      <c r="C4" s="48"/>
      <c r="D4" s="48"/>
      <c r="E4" s="48"/>
      <c r="F4" s="48"/>
      <c r="G4" s="48"/>
      <c r="H4" s="48"/>
      <c r="I4" s="48"/>
      <c r="J4" s="48"/>
      <c r="K4" s="48"/>
      <c r="L4" s="48"/>
      <c r="M4" s="48"/>
      <c r="N4" s="48"/>
      <c r="O4" s="48"/>
      <c r="P4" s="48"/>
      <c r="Q4" s="48"/>
      <c r="R4" s="48"/>
      <c r="S4" s="48"/>
      <c r="T4" s="48"/>
      <c r="U4" s="48"/>
    </row>
    <row r="5" spans="1:21" ht="13.5" customHeight="1" x14ac:dyDescent="0.15">
      <c r="A5" s="48"/>
      <c r="B5" s="48"/>
      <c r="C5" s="48"/>
      <c r="D5" s="48"/>
      <c r="E5" s="48"/>
      <c r="F5" s="48"/>
      <c r="G5" s="48"/>
      <c r="H5" s="48"/>
      <c r="I5" s="48"/>
      <c r="J5" s="48"/>
      <c r="K5" s="48"/>
      <c r="L5" s="48"/>
      <c r="M5" s="48"/>
      <c r="N5" s="48"/>
      <c r="O5" s="48"/>
      <c r="P5" s="48"/>
      <c r="Q5" s="48"/>
      <c r="R5" s="48"/>
      <c r="S5" s="48"/>
      <c r="T5" s="48"/>
      <c r="U5" s="48"/>
    </row>
    <row r="6" spans="1:21" ht="13.5" customHeight="1" x14ac:dyDescent="0.15">
      <c r="A6" s="48"/>
      <c r="B6" s="48"/>
      <c r="C6" s="48"/>
      <c r="D6" s="48"/>
      <c r="E6" s="48"/>
      <c r="F6" s="48"/>
      <c r="G6" s="48"/>
      <c r="H6" s="48"/>
      <c r="I6" s="48"/>
      <c r="J6" s="48"/>
      <c r="K6" s="48"/>
      <c r="L6" s="48"/>
      <c r="M6" s="48"/>
      <c r="N6" s="48"/>
      <c r="O6" s="48"/>
      <c r="P6" s="48"/>
      <c r="Q6" s="48"/>
      <c r="R6" s="48"/>
      <c r="S6" s="48"/>
      <c r="T6" s="48"/>
      <c r="U6" s="48"/>
    </row>
    <row r="7" spans="1:21" ht="13.5" customHeight="1" x14ac:dyDescent="0.15">
      <c r="A7" s="48"/>
      <c r="B7" s="48"/>
      <c r="C7" s="48"/>
      <c r="D7" s="48"/>
      <c r="E7" s="48"/>
      <c r="F7" s="48"/>
      <c r="G7" s="48"/>
      <c r="H7" s="48"/>
      <c r="I7" s="48"/>
      <c r="J7" s="48"/>
      <c r="K7" s="48"/>
      <c r="L7" s="48"/>
      <c r="M7" s="48"/>
      <c r="N7" s="48"/>
      <c r="O7" s="48"/>
      <c r="P7" s="48"/>
      <c r="Q7" s="48"/>
      <c r="R7" s="48"/>
      <c r="S7" s="48"/>
      <c r="T7" s="48"/>
      <c r="U7" s="48"/>
    </row>
    <row r="8" spans="1:21" ht="13.5" customHeight="1" x14ac:dyDescent="0.15">
      <c r="A8" s="48"/>
      <c r="B8" s="48"/>
      <c r="C8" s="48"/>
      <c r="D8" s="48"/>
      <c r="E8" s="48"/>
      <c r="F8" s="48"/>
      <c r="G8" s="48"/>
      <c r="H8" s="48"/>
      <c r="I8" s="48"/>
      <c r="J8" s="48"/>
      <c r="K8" s="48"/>
      <c r="L8" s="48"/>
      <c r="M8" s="48"/>
      <c r="N8" s="48"/>
      <c r="O8" s="48"/>
      <c r="P8" s="48"/>
      <c r="Q8" s="48"/>
      <c r="R8" s="48"/>
      <c r="S8" s="48"/>
      <c r="T8" s="48"/>
      <c r="U8" s="48"/>
    </row>
    <row r="9" spans="1:21" ht="13.5" customHeight="1" x14ac:dyDescent="0.15">
      <c r="A9" s="48"/>
      <c r="B9" s="48"/>
      <c r="C9" s="48"/>
      <c r="D9" s="48"/>
      <c r="E9" s="48"/>
      <c r="F9" s="48"/>
      <c r="G9" s="48"/>
      <c r="H9" s="48"/>
      <c r="I9" s="48"/>
      <c r="J9" s="48"/>
      <c r="K9" s="48"/>
      <c r="L9" s="48"/>
      <c r="M9" s="48"/>
      <c r="N9" s="48"/>
      <c r="O9" s="48"/>
      <c r="P9" s="48"/>
      <c r="Q9" s="48"/>
      <c r="R9" s="48"/>
      <c r="S9" s="48"/>
      <c r="T9" s="48"/>
      <c r="U9" s="48"/>
    </row>
    <row r="10" spans="1:21" ht="13.5" customHeight="1" x14ac:dyDescent="0.15">
      <c r="A10" s="48"/>
      <c r="B10" s="48"/>
      <c r="C10" s="48"/>
      <c r="D10" s="48"/>
      <c r="E10" s="48"/>
      <c r="F10" s="48"/>
      <c r="G10" s="48"/>
      <c r="H10" s="48"/>
      <c r="I10" s="48"/>
      <c r="J10" s="48"/>
      <c r="K10" s="48"/>
      <c r="L10" s="48"/>
      <c r="M10" s="48"/>
      <c r="N10" s="48"/>
      <c r="O10" s="48"/>
      <c r="P10" s="48"/>
      <c r="Q10" s="48"/>
      <c r="R10" s="48"/>
      <c r="S10" s="48"/>
      <c r="T10" s="48"/>
      <c r="U10" s="48"/>
    </row>
    <row r="11" spans="1:21" ht="13.5" customHeight="1" x14ac:dyDescent="0.15">
      <c r="A11" s="48"/>
      <c r="B11" s="48"/>
      <c r="C11" s="48"/>
      <c r="D11" s="48"/>
      <c r="E11" s="48"/>
      <c r="F11" s="48"/>
      <c r="G11" s="48"/>
      <c r="H11" s="48"/>
      <c r="I11" s="48"/>
      <c r="J11" s="48"/>
      <c r="K11" s="48"/>
      <c r="L11" s="48"/>
      <c r="M11" s="48"/>
      <c r="N11" s="48"/>
      <c r="O11" s="48"/>
      <c r="P11" s="48"/>
      <c r="Q11" s="48"/>
      <c r="R11" s="48"/>
      <c r="S11" s="48"/>
      <c r="T11" s="48"/>
      <c r="U11" s="48"/>
    </row>
    <row r="12" spans="1:21" ht="13.5" customHeight="1" x14ac:dyDescent="0.15">
      <c r="A12" s="48"/>
      <c r="B12" s="48"/>
      <c r="C12" s="48"/>
      <c r="D12" s="48"/>
      <c r="E12" s="48"/>
      <c r="F12" s="48"/>
      <c r="G12" s="48"/>
      <c r="H12" s="48"/>
      <c r="I12" s="48"/>
      <c r="J12" s="48"/>
      <c r="K12" s="48"/>
      <c r="L12" s="48"/>
      <c r="M12" s="48"/>
      <c r="N12" s="48"/>
      <c r="O12" s="48"/>
      <c r="P12" s="48"/>
      <c r="Q12" s="48"/>
      <c r="R12" s="48"/>
      <c r="S12" s="48"/>
      <c r="T12" s="48"/>
      <c r="U12" s="48"/>
    </row>
    <row r="13" spans="1:21" ht="13.5" customHeight="1" x14ac:dyDescent="0.15">
      <c r="A13" s="48"/>
      <c r="B13" s="48"/>
      <c r="C13" s="48"/>
      <c r="D13" s="48"/>
      <c r="E13" s="48"/>
      <c r="F13" s="48"/>
      <c r="G13" s="48"/>
      <c r="H13" s="48"/>
      <c r="I13" s="48"/>
      <c r="J13" s="48"/>
      <c r="K13" s="48"/>
      <c r="L13" s="48"/>
      <c r="M13" s="48"/>
      <c r="N13" s="48"/>
      <c r="O13" s="48"/>
      <c r="P13" s="48"/>
      <c r="Q13" s="48"/>
      <c r="R13" s="48"/>
      <c r="S13" s="48"/>
      <c r="T13" s="48"/>
      <c r="U13" s="48"/>
    </row>
    <row r="14" spans="1:21" ht="13.5" customHeight="1" x14ac:dyDescent="0.15">
      <c r="A14" s="48"/>
      <c r="B14" s="48"/>
      <c r="C14" s="48"/>
      <c r="D14" s="48"/>
      <c r="E14" s="48"/>
      <c r="F14" s="48"/>
      <c r="G14" s="48"/>
      <c r="H14" s="48"/>
      <c r="I14" s="48"/>
      <c r="J14" s="48"/>
      <c r="K14" s="48"/>
      <c r="L14" s="48"/>
      <c r="M14" s="48"/>
      <c r="N14" s="48"/>
      <c r="O14" s="48"/>
      <c r="P14" s="48"/>
      <c r="Q14" s="48"/>
      <c r="R14" s="48"/>
      <c r="S14" s="48"/>
      <c r="T14" s="48"/>
      <c r="U14" s="48"/>
    </row>
    <row r="15" spans="1:21" ht="13.5" customHeight="1" x14ac:dyDescent="0.15">
      <c r="A15" s="48"/>
      <c r="B15" s="48"/>
      <c r="C15" s="48"/>
      <c r="D15" s="48"/>
      <c r="E15" s="48"/>
      <c r="F15" s="48"/>
      <c r="G15" s="48"/>
      <c r="H15" s="48"/>
      <c r="I15" s="48"/>
      <c r="J15" s="48"/>
      <c r="K15" s="48"/>
      <c r="L15" s="48"/>
      <c r="M15" s="48"/>
      <c r="N15" s="48"/>
      <c r="O15" s="48"/>
      <c r="P15" s="48"/>
      <c r="Q15" s="48"/>
      <c r="R15" s="48"/>
      <c r="S15" s="48"/>
      <c r="T15" s="48"/>
      <c r="U15" s="48"/>
    </row>
    <row r="16" spans="1:21" ht="13.5" customHeight="1" x14ac:dyDescent="0.15">
      <c r="A16" s="48"/>
      <c r="B16" s="48"/>
      <c r="C16" s="48"/>
      <c r="D16" s="48"/>
      <c r="E16" s="48"/>
      <c r="F16" s="48"/>
      <c r="G16" s="48"/>
      <c r="H16" s="48"/>
      <c r="I16" s="48"/>
      <c r="J16" s="48"/>
      <c r="K16" s="48"/>
      <c r="L16" s="48"/>
      <c r="M16" s="48"/>
      <c r="N16" s="48"/>
      <c r="O16" s="48"/>
      <c r="P16" s="48"/>
      <c r="Q16" s="48"/>
      <c r="R16" s="48"/>
      <c r="S16" s="48"/>
      <c r="T16" s="48"/>
      <c r="U16" s="48"/>
    </row>
    <row r="17" spans="1:21" ht="13.5" customHeight="1" x14ac:dyDescent="0.15">
      <c r="A17" s="48"/>
      <c r="B17" s="48"/>
      <c r="C17" s="48"/>
      <c r="D17" s="48"/>
      <c r="E17" s="48"/>
      <c r="F17" s="48"/>
      <c r="G17" s="48"/>
      <c r="H17" s="48"/>
      <c r="I17" s="48"/>
      <c r="J17" s="48"/>
      <c r="K17" s="48"/>
      <c r="L17" s="48"/>
      <c r="M17" s="48"/>
      <c r="N17" s="48"/>
      <c r="O17" s="48"/>
      <c r="P17" s="48"/>
      <c r="Q17" s="48"/>
      <c r="R17" s="48"/>
      <c r="S17" s="48"/>
      <c r="T17" s="48"/>
      <c r="U17" s="48"/>
    </row>
    <row r="18" spans="1:21" ht="13.5" customHeight="1" x14ac:dyDescent="0.15">
      <c r="A18" s="48"/>
      <c r="B18" s="48"/>
      <c r="C18" s="48"/>
      <c r="D18" s="48"/>
      <c r="E18" s="48"/>
      <c r="F18" s="48"/>
      <c r="G18" s="48"/>
      <c r="H18" s="48"/>
      <c r="I18" s="48"/>
      <c r="J18" s="48"/>
      <c r="K18" s="48"/>
      <c r="L18" s="48"/>
      <c r="M18" s="48"/>
      <c r="N18" s="48"/>
      <c r="O18" s="48"/>
      <c r="P18" s="48"/>
      <c r="Q18" s="48"/>
      <c r="R18" s="48"/>
      <c r="S18" s="48"/>
      <c r="T18" s="48"/>
      <c r="U18" s="48"/>
    </row>
    <row r="19" spans="1:21" ht="13.5" customHeight="1" x14ac:dyDescent="0.15">
      <c r="A19" s="48"/>
      <c r="B19" s="48"/>
      <c r="C19" s="48"/>
      <c r="D19" s="48"/>
      <c r="E19" s="48"/>
      <c r="F19" s="48"/>
      <c r="G19" s="48"/>
      <c r="H19" s="48"/>
      <c r="I19" s="48"/>
      <c r="J19" s="48"/>
      <c r="K19" s="48"/>
      <c r="L19" s="48"/>
      <c r="M19" s="48"/>
      <c r="N19" s="48"/>
      <c r="O19" s="48"/>
      <c r="P19" s="48"/>
      <c r="Q19" s="48"/>
      <c r="R19" s="48"/>
      <c r="S19" s="48"/>
      <c r="T19" s="48"/>
      <c r="U19" s="48"/>
    </row>
    <row r="20" spans="1:21" ht="13.5" customHeight="1" x14ac:dyDescent="0.15">
      <c r="A20" s="48"/>
      <c r="B20" s="48"/>
      <c r="C20" s="48"/>
      <c r="D20" s="48"/>
      <c r="E20" s="48"/>
      <c r="F20" s="48"/>
      <c r="G20" s="48"/>
      <c r="H20" s="48"/>
      <c r="I20" s="48"/>
      <c r="J20" s="48"/>
      <c r="K20" s="48"/>
      <c r="L20" s="48"/>
      <c r="M20" s="48"/>
      <c r="N20" s="48"/>
      <c r="O20" s="48"/>
      <c r="P20" s="48"/>
      <c r="Q20" s="48"/>
      <c r="R20" s="48"/>
      <c r="S20" s="48"/>
      <c r="T20" s="48"/>
      <c r="U20" s="48"/>
    </row>
    <row r="21" spans="1:21" ht="13.5" customHeight="1" x14ac:dyDescent="0.15">
      <c r="A21" s="48"/>
      <c r="B21" s="48"/>
      <c r="C21" s="48"/>
      <c r="D21" s="48"/>
      <c r="E21" s="48"/>
      <c r="F21" s="48"/>
      <c r="G21" s="48"/>
      <c r="H21" s="48"/>
      <c r="I21" s="48"/>
      <c r="J21" s="48"/>
      <c r="K21" s="48"/>
      <c r="L21" s="48"/>
      <c r="M21" s="48"/>
      <c r="N21" s="48"/>
      <c r="O21" s="48"/>
      <c r="P21" s="48"/>
      <c r="Q21" s="48"/>
      <c r="R21" s="48"/>
      <c r="S21" s="48"/>
      <c r="T21" s="48"/>
      <c r="U21" s="48"/>
    </row>
    <row r="22" spans="1:21" ht="13.5" customHeight="1" x14ac:dyDescent="0.15">
      <c r="A22" s="48"/>
      <c r="B22" s="48"/>
      <c r="C22" s="48"/>
      <c r="D22" s="48"/>
      <c r="E22" s="48"/>
      <c r="F22" s="48"/>
      <c r="G22" s="48"/>
      <c r="H22" s="48"/>
      <c r="I22" s="48"/>
      <c r="J22" s="48"/>
      <c r="K22" s="48"/>
      <c r="L22" s="48"/>
      <c r="M22" s="48"/>
      <c r="N22" s="48"/>
      <c r="O22" s="48"/>
      <c r="P22" s="48"/>
      <c r="Q22" s="48"/>
      <c r="R22" s="48"/>
      <c r="S22" s="48"/>
      <c r="T22" s="48"/>
      <c r="U22" s="48"/>
    </row>
    <row r="23" spans="1:21" ht="13.5" customHeight="1" x14ac:dyDescent="0.15">
      <c r="A23" s="48"/>
      <c r="B23" s="48"/>
      <c r="C23" s="48"/>
      <c r="D23" s="48"/>
      <c r="E23" s="48"/>
      <c r="F23" s="48"/>
      <c r="G23" s="48"/>
      <c r="H23" s="48"/>
      <c r="I23" s="48"/>
      <c r="J23" s="48"/>
      <c r="K23" s="48"/>
      <c r="L23" s="48"/>
      <c r="M23" s="48"/>
      <c r="N23" s="48"/>
      <c r="O23" s="48"/>
      <c r="P23" s="48"/>
      <c r="Q23" s="48"/>
      <c r="R23" s="48"/>
      <c r="S23" s="48"/>
      <c r="T23" s="48"/>
      <c r="U23" s="48"/>
    </row>
    <row r="24" spans="1:21" ht="13.5" customHeight="1" x14ac:dyDescent="0.15">
      <c r="A24" s="48"/>
      <c r="B24" s="48"/>
      <c r="C24" s="48"/>
      <c r="D24" s="48"/>
      <c r="E24" s="48"/>
      <c r="F24" s="48"/>
      <c r="G24" s="48"/>
      <c r="H24" s="48"/>
      <c r="I24" s="48"/>
      <c r="J24" s="48"/>
      <c r="K24" s="48"/>
      <c r="L24" s="48"/>
      <c r="M24" s="48"/>
      <c r="N24" s="48"/>
      <c r="O24" s="48"/>
      <c r="P24" s="48"/>
      <c r="Q24" s="48"/>
      <c r="R24" s="48"/>
      <c r="S24" s="48"/>
      <c r="T24" s="48"/>
      <c r="U24" s="48"/>
    </row>
    <row r="25" spans="1:21" ht="13.5" customHeight="1" x14ac:dyDescent="0.15">
      <c r="A25" s="48"/>
      <c r="B25" s="48"/>
      <c r="C25" s="48"/>
      <c r="D25" s="48"/>
      <c r="E25" s="48"/>
      <c r="F25" s="48"/>
      <c r="G25" s="48"/>
      <c r="H25" s="48"/>
      <c r="I25" s="48"/>
      <c r="J25" s="48"/>
      <c r="K25" s="48"/>
      <c r="L25" s="48"/>
      <c r="M25" s="48"/>
      <c r="N25" s="48"/>
      <c r="O25" s="48"/>
      <c r="P25" s="48"/>
      <c r="Q25" s="48"/>
      <c r="R25" s="48"/>
      <c r="S25" s="48"/>
      <c r="T25" s="48"/>
      <c r="U25" s="48"/>
    </row>
    <row r="26" spans="1:21" ht="13.5" customHeight="1" x14ac:dyDescent="0.15">
      <c r="A26" s="48"/>
      <c r="B26" s="48"/>
      <c r="C26" s="48"/>
      <c r="D26" s="48"/>
      <c r="E26" s="48"/>
      <c r="F26" s="48"/>
      <c r="G26" s="48"/>
      <c r="H26" s="48"/>
      <c r="I26" s="48"/>
      <c r="J26" s="48"/>
      <c r="K26" s="48"/>
      <c r="L26" s="48"/>
      <c r="M26" s="48"/>
      <c r="N26" s="48"/>
      <c r="O26" s="48"/>
      <c r="P26" s="48"/>
      <c r="Q26" s="48"/>
      <c r="R26" s="48"/>
      <c r="S26" s="48"/>
      <c r="T26" s="48"/>
      <c r="U26" s="48"/>
    </row>
    <row r="27" spans="1:21" ht="13.5" customHeight="1" x14ac:dyDescent="0.15">
      <c r="A27" s="48"/>
      <c r="B27" s="48"/>
      <c r="C27" s="48"/>
      <c r="D27" s="48"/>
      <c r="E27" s="48"/>
      <c r="F27" s="48"/>
      <c r="G27" s="48"/>
      <c r="H27" s="48"/>
      <c r="I27" s="48"/>
      <c r="J27" s="48"/>
      <c r="K27" s="48"/>
      <c r="L27" s="48"/>
      <c r="M27" s="48"/>
      <c r="N27" s="48"/>
      <c r="O27" s="48"/>
      <c r="P27" s="48"/>
      <c r="Q27" s="48"/>
      <c r="R27" s="48"/>
      <c r="S27" s="48"/>
      <c r="T27" s="48"/>
      <c r="U27" s="48"/>
    </row>
    <row r="28" spans="1:21" ht="13.5" customHeight="1" x14ac:dyDescent="0.15">
      <c r="A28" s="48"/>
      <c r="B28" s="48"/>
      <c r="C28" s="48"/>
      <c r="D28" s="48"/>
      <c r="E28" s="48"/>
      <c r="F28" s="48"/>
      <c r="G28" s="48"/>
      <c r="H28" s="48"/>
      <c r="I28" s="48"/>
      <c r="J28" s="48"/>
      <c r="K28" s="48"/>
      <c r="L28" s="48"/>
      <c r="M28" s="48"/>
      <c r="N28" s="48"/>
      <c r="O28" s="48"/>
      <c r="P28" s="48"/>
      <c r="Q28" s="48"/>
      <c r="R28" s="48"/>
      <c r="S28" s="48"/>
      <c r="T28" s="48"/>
      <c r="U28" s="48"/>
    </row>
    <row r="29" spans="1:21" ht="13.5" customHeight="1" x14ac:dyDescent="0.15">
      <c r="A29" s="48"/>
      <c r="B29" s="48"/>
      <c r="C29" s="48"/>
      <c r="D29" s="48"/>
      <c r="E29" s="48"/>
      <c r="F29" s="48"/>
      <c r="G29" s="48"/>
      <c r="H29" s="48"/>
      <c r="I29" s="48"/>
      <c r="J29" s="48"/>
      <c r="K29" s="48"/>
      <c r="L29" s="48"/>
      <c r="M29" s="48"/>
      <c r="N29" s="48"/>
      <c r="O29" s="48"/>
      <c r="P29" s="48"/>
      <c r="Q29" s="48"/>
      <c r="R29" s="48"/>
      <c r="S29" s="48"/>
      <c r="T29" s="48"/>
      <c r="U29" s="48"/>
    </row>
    <row r="30" spans="1:21" ht="13.5" customHeight="1" x14ac:dyDescent="0.15">
      <c r="A30" s="48"/>
      <c r="B30" s="48"/>
      <c r="C30" s="48"/>
      <c r="D30" s="48"/>
      <c r="E30" s="48"/>
      <c r="F30" s="48"/>
      <c r="G30" s="48"/>
      <c r="H30" s="48"/>
      <c r="I30" s="48"/>
      <c r="J30" s="48"/>
      <c r="K30" s="48"/>
      <c r="L30" s="48"/>
      <c r="M30" s="48"/>
      <c r="N30" s="48"/>
      <c r="O30" s="48"/>
      <c r="P30" s="48"/>
      <c r="Q30" s="48"/>
      <c r="R30" s="48"/>
      <c r="S30" s="48"/>
      <c r="T30" s="48"/>
      <c r="U30" s="48"/>
    </row>
    <row r="31" spans="1:21" ht="13.5" customHeight="1" x14ac:dyDescent="0.15">
      <c r="A31" s="48"/>
      <c r="B31" s="48"/>
      <c r="C31" s="48"/>
      <c r="D31" s="48"/>
      <c r="E31" s="48"/>
      <c r="F31" s="48"/>
      <c r="G31" s="48"/>
      <c r="H31" s="48"/>
      <c r="I31" s="48"/>
      <c r="J31" s="48"/>
      <c r="K31" s="48"/>
      <c r="L31" s="48"/>
      <c r="M31" s="48"/>
      <c r="N31" s="48"/>
      <c r="O31" s="48"/>
      <c r="P31" s="48"/>
      <c r="Q31" s="48"/>
      <c r="R31" s="48"/>
      <c r="S31" s="48"/>
      <c r="T31" s="48"/>
      <c r="U31" s="48"/>
    </row>
    <row r="32" spans="1:21" ht="13.5" customHeight="1" x14ac:dyDescent="0.15">
      <c r="A32" s="48"/>
      <c r="B32" s="48"/>
      <c r="C32" s="48"/>
      <c r="D32" s="48"/>
      <c r="E32" s="48"/>
      <c r="F32" s="48"/>
      <c r="G32" s="48"/>
      <c r="H32" s="48"/>
      <c r="I32" s="48"/>
      <c r="J32" s="48"/>
      <c r="K32" s="48"/>
      <c r="L32" s="48"/>
      <c r="M32" s="48"/>
      <c r="N32" s="48"/>
      <c r="O32" s="48"/>
      <c r="P32" s="48"/>
      <c r="Q32" s="48"/>
      <c r="R32" s="48"/>
      <c r="S32" s="48"/>
      <c r="T32" s="48"/>
      <c r="U32" s="48"/>
    </row>
    <row r="33" spans="1:21" ht="13.5" customHeight="1" x14ac:dyDescent="0.15">
      <c r="A33" s="48"/>
      <c r="B33" s="48"/>
      <c r="C33" s="48"/>
      <c r="D33" s="48"/>
      <c r="E33" s="48"/>
      <c r="F33" s="48"/>
      <c r="G33" s="48"/>
      <c r="H33" s="48"/>
      <c r="I33" s="48"/>
      <c r="J33" s="48"/>
      <c r="K33" s="48"/>
      <c r="L33" s="48"/>
      <c r="M33" s="48"/>
      <c r="N33" s="48"/>
      <c r="O33" s="48"/>
      <c r="P33" s="48"/>
      <c r="Q33" s="48"/>
      <c r="R33" s="48"/>
      <c r="S33" s="48"/>
      <c r="T33" s="48"/>
      <c r="U33" s="48"/>
    </row>
    <row r="34" spans="1:21" ht="13.5" customHeight="1" x14ac:dyDescent="0.15">
      <c r="A34" s="48"/>
      <c r="B34" s="48"/>
      <c r="C34" s="48"/>
      <c r="D34" s="48"/>
      <c r="E34" s="48"/>
      <c r="F34" s="48"/>
      <c r="G34" s="48"/>
      <c r="H34" s="48"/>
      <c r="I34" s="48"/>
      <c r="J34" s="48"/>
      <c r="K34" s="48"/>
      <c r="L34" s="48"/>
      <c r="M34" s="48"/>
      <c r="N34" s="48"/>
      <c r="O34" s="48"/>
      <c r="P34" s="48"/>
      <c r="Q34" s="48"/>
      <c r="R34" s="48"/>
      <c r="S34" s="48"/>
      <c r="T34" s="48"/>
      <c r="U34" s="48"/>
    </row>
    <row r="35" spans="1:21" ht="13.5" customHeight="1" x14ac:dyDescent="0.15">
      <c r="A35" s="48"/>
      <c r="B35" s="48"/>
      <c r="C35" s="48"/>
      <c r="D35" s="48"/>
      <c r="E35" s="48"/>
      <c r="F35" s="48"/>
      <c r="G35" s="48"/>
      <c r="H35" s="48"/>
      <c r="I35" s="48"/>
      <c r="J35" s="48"/>
      <c r="K35" s="48"/>
      <c r="L35" s="48"/>
      <c r="M35" s="48"/>
      <c r="N35" s="48"/>
      <c r="O35" s="48"/>
      <c r="P35" s="48"/>
      <c r="Q35" s="48"/>
      <c r="R35" s="48"/>
      <c r="S35" s="48"/>
      <c r="T35" s="48"/>
      <c r="U35" s="48"/>
    </row>
    <row r="36" spans="1:21" ht="13.5" customHeight="1" x14ac:dyDescent="0.15">
      <c r="A36" s="48"/>
      <c r="B36" s="48"/>
      <c r="C36" s="48"/>
      <c r="D36" s="48"/>
      <c r="E36" s="48"/>
      <c r="F36" s="48"/>
      <c r="G36" s="48"/>
      <c r="H36" s="48"/>
      <c r="I36" s="48"/>
      <c r="J36" s="48"/>
      <c r="K36" s="48"/>
      <c r="L36" s="48"/>
      <c r="M36" s="48"/>
      <c r="N36" s="48"/>
      <c r="O36" s="48"/>
      <c r="P36" s="48"/>
      <c r="Q36" s="48"/>
      <c r="R36" s="48"/>
      <c r="S36" s="48"/>
      <c r="T36" s="48"/>
      <c r="U36" s="48"/>
    </row>
    <row r="37" spans="1:21" ht="13.5" customHeight="1" x14ac:dyDescent="0.15">
      <c r="A37" s="48"/>
      <c r="B37" s="48"/>
      <c r="C37" s="48"/>
      <c r="D37" s="48"/>
      <c r="E37" s="48"/>
      <c r="F37" s="48"/>
      <c r="G37" s="48"/>
      <c r="H37" s="48"/>
      <c r="I37" s="48"/>
      <c r="J37" s="48"/>
      <c r="K37" s="48"/>
      <c r="L37" s="48"/>
      <c r="M37" s="48"/>
      <c r="N37" s="48"/>
      <c r="O37" s="48"/>
      <c r="P37" s="48"/>
      <c r="Q37" s="48"/>
      <c r="R37" s="48"/>
      <c r="S37" s="48"/>
      <c r="T37" s="48"/>
      <c r="U37" s="48"/>
    </row>
    <row r="38" spans="1:21" ht="13.5" customHeight="1" x14ac:dyDescent="0.15">
      <c r="A38" s="48"/>
      <c r="B38" s="48"/>
      <c r="C38" s="48"/>
      <c r="D38" s="48"/>
      <c r="E38" s="48"/>
      <c r="F38" s="48"/>
      <c r="G38" s="48"/>
      <c r="H38" s="48"/>
      <c r="I38" s="48"/>
      <c r="J38" s="48"/>
      <c r="K38" s="48"/>
      <c r="L38" s="48"/>
      <c r="M38" s="48"/>
      <c r="N38" s="48"/>
      <c r="O38" s="48"/>
      <c r="P38" s="48"/>
      <c r="Q38" s="48"/>
      <c r="R38" s="48"/>
      <c r="S38" s="48"/>
      <c r="T38" s="48"/>
      <c r="U38" s="48"/>
    </row>
    <row r="39" spans="1:21" ht="13.5" customHeight="1" x14ac:dyDescent="0.15">
      <c r="A39" s="48"/>
      <c r="B39" s="48"/>
      <c r="C39" s="48"/>
      <c r="D39" s="48"/>
      <c r="E39" s="48"/>
      <c r="F39" s="48"/>
      <c r="G39" s="48"/>
      <c r="H39" s="48"/>
      <c r="I39" s="48"/>
      <c r="J39" s="48"/>
      <c r="K39" s="48"/>
      <c r="L39" s="48"/>
      <c r="M39" s="48"/>
      <c r="N39" s="48"/>
      <c r="O39" s="48"/>
      <c r="P39" s="48"/>
      <c r="Q39" s="48"/>
      <c r="R39" s="48"/>
      <c r="S39" s="48"/>
      <c r="T39" s="48"/>
      <c r="U39" s="48"/>
    </row>
    <row r="40" spans="1:21" ht="13.5" customHeight="1" x14ac:dyDescent="0.15">
      <c r="A40" s="48"/>
      <c r="B40" s="48"/>
      <c r="C40" s="48"/>
      <c r="D40" s="48"/>
      <c r="E40" s="48"/>
      <c r="F40" s="48"/>
      <c r="G40" s="48"/>
      <c r="H40" s="48"/>
      <c r="I40" s="48"/>
      <c r="J40" s="48"/>
      <c r="K40" s="48"/>
      <c r="L40" s="48"/>
      <c r="M40" s="48"/>
      <c r="N40" s="48"/>
      <c r="O40" s="48"/>
      <c r="P40" s="48"/>
      <c r="Q40" s="48"/>
      <c r="R40" s="48"/>
      <c r="S40" s="48"/>
      <c r="T40" s="48"/>
      <c r="U40" s="48"/>
    </row>
    <row r="41" spans="1:21" ht="13.5" customHeight="1" x14ac:dyDescent="0.15">
      <c r="A41" s="48"/>
      <c r="B41" s="48"/>
      <c r="C41" s="48"/>
      <c r="D41" s="48"/>
      <c r="E41" s="48"/>
      <c r="F41" s="48"/>
      <c r="G41" s="48"/>
      <c r="H41" s="48"/>
      <c r="I41" s="48"/>
      <c r="J41" s="48"/>
      <c r="K41" s="48"/>
      <c r="L41" s="48"/>
      <c r="M41" s="48"/>
      <c r="N41" s="48"/>
      <c r="O41" s="48"/>
      <c r="P41" s="48"/>
      <c r="Q41" s="48"/>
      <c r="R41" s="48"/>
      <c r="S41" s="48"/>
      <c r="T41" s="48"/>
      <c r="U41" s="48"/>
    </row>
    <row r="42" spans="1:21" ht="13.5" customHeight="1" x14ac:dyDescent="0.15">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x14ac:dyDescent="0.2">
      <c r="A43" s="48"/>
      <c r="B43" s="48"/>
      <c r="C43" s="48"/>
      <c r="D43" s="48"/>
      <c r="E43" s="48"/>
      <c r="F43" s="48"/>
      <c r="G43" s="48"/>
      <c r="H43" s="48"/>
      <c r="I43" s="48"/>
      <c r="J43" s="48"/>
      <c r="K43" s="48"/>
      <c r="L43" s="48"/>
      <c r="M43" s="48"/>
      <c r="N43" s="48"/>
      <c r="O43" s="50" t="s">
        <v>8</v>
      </c>
      <c r="P43" s="48"/>
      <c r="Q43" s="48"/>
      <c r="R43" s="48"/>
      <c r="S43" s="48"/>
      <c r="T43" s="48"/>
      <c r="U43" s="48"/>
    </row>
    <row r="44" spans="1:21" ht="30.75" customHeight="1" thickBot="1" x14ac:dyDescent="0.2">
      <c r="A44" s="48"/>
      <c r="B44" s="51" t="s">
        <v>9</v>
      </c>
      <c r="C44" s="52"/>
      <c r="D44" s="52"/>
      <c r="E44" s="53"/>
      <c r="F44" s="53"/>
      <c r="G44" s="53"/>
      <c r="H44" s="53"/>
      <c r="I44" s="53"/>
      <c r="J44" s="54" t="s">
        <v>2</v>
      </c>
      <c r="K44" s="55" t="s">
        <v>554</v>
      </c>
      <c r="L44" s="56" t="s">
        <v>555</v>
      </c>
      <c r="M44" s="56" t="s">
        <v>556</v>
      </c>
      <c r="N44" s="56" t="s">
        <v>557</v>
      </c>
      <c r="O44" s="57" t="s">
        <v>558</v>
      </c>
      <c r="P44" s="48"/>
      <c r="Q44" s="48"/>
      <c r="R44" s="48"/>
      <c r="S44" s="48"/>
      <c r="T44" s="48"/>
      <c r="U44" s="48"/>
    </row>
    <row r="45" spans="1:21" ht="30.75" customHeight="1" x14ac:dyDescent="0.15">
      <c r="A45" s="48"/>
      <c r="B45" s="1244" t="s">
        <v>10</v>
      </c>
      <c r="C45" s="1245"/>
      <c r="D45" s="58"/>
      <c r="E45" s="1250" t="s">
        <v>11</v>
      </c>
      <c r="F45" s="1250"/>
      <c r="G45" s="1250"/>
      <c r="H45" s="1250"/>
      <c r="I45" s="1250"/>
      <c r="J45" s="1251"/>
      <c r="K45" s="59">
        <v>452</v>
      </c>
      <c r="L45" s="60">
        <v>364</v>
      </c>
      <c r="M45" s="60">
        <v>402</v>
      </c>
      <c r="N45" s="60">
        <v>435</v>
      </c>
      <c r="O45" s="61">
        <v>447</v>
      </c>
      <c r="P45" s="48"/>
      <c r="Q45" s="48"/>
      <c r="R45" s="48"/>
      <c r="S45" s="48"/>
      <c r="T45" s="48"/>
      <c r="U45" s="48"/>
    </row>
    <row r="46" spans="1:21" ht="30.75" customHeight="1" x14ac:dyDescent="0.15">
      <c r="A46" s="48"/>
      <c r="B46" s="1246"/>
      <c r="C46" s="1247"/>
      <c r="D46" s="62"/>
      <c r="E46" s="1252" t="s">
        <v>12</v>
      </c>
      <c r="F46" s="1252"/>
      <c r="G46" s="1252"/>
      <c r="H46" s="1252"/>
      <c r="I46" s="1252"/>
      <c r="J46" s="1253"/>
      <c r="K46" s="63" t="s">
        <v>512</v>
      </c>
      <c r="L46" s="64" t="s">
        <v>512</v>
      </c>
      <c r="M46" s="64" t="s">
        <v>512</v>
      </c>
      <c r="N46" s="64" t="s">
        <v>512</v>
      </c>
      <c r="O46" s="65" t="s">
        <v>512</v>
      </c>
      <c r="P46" s="48"/>
      <c r="Q46" s="48"/>
      <c r="R46" s="48"/>
      <c r="S46" s="48"/>
      <c r="T46" s="48"/>
      <c r="U46" s="48"/>
    </row>
    <row r="47" spans="1:21" ht="30.75" customHeight="1" x14ac:dyDescent="0.15">
      <c r="A47" s="48"/>
      <c r="B47" s="1246"/>
      <c r="C47" s="1247"/>
      <c r="D47" s="62"/>
      <c r="E47" s="1252" t="s">
        <v>13</v>
      </c>
      <c r="F47" s="1252"/>
      <c r="G47" s="1252"/>
      <c r="H47" s="1252"/>
      <c r="I47" s="1252"/>
      <c r="J47" s="1253"/>
      <c r="K47" s="63" t="s">
        <v>512</v>
      </c>
      <c r="L47" s="64" t="s">
        <v>512</v>
      </c>
      <c r="M47" s="64" t="s">
        <v>512</v>
      </c>
      <c r="N47" s="64" t="s">
        <v>512</v>
      </c>
      <c r="O47" s="65" t="s">
        <v>512</v>
      </c>
      <c r="P47" s="48"/>
      <c r="Q47" s="48"/>
      <c r="R47" s="48"/>
      <c r="S47" s="48"/>
      <c r="T47" s="48"/>
      <c r="U47" s="48"/>
    </row>
    <row r="48" spans="1:21" ht="30.75" customHeight="1" x14ac:dyDescent="0.15">
      <c r="A48" s="48"/>
      <c r="B48" s="1246"/>
      <c r="C48" s="1247"/>
      <c r="D48" s="62"/>
      <c r="E48" s="1252" t="s">
        <v>14</v>
      </c>
      <c r="F48" s="1252"/>
      <c r="G48" s="1252"/>
      <c r="H48" s="1252"/>
      <c r="I48" s="1252"/>
      <c r="J48" s="1253"/>
      <c r="K48" s="63">
        <v>218</v>
      </c>
      <c r="L48" s="64">
        <v>190</v>
      </c>
      <c r="M48" s="64">
        <v>178</v>
      </c>
      <c r="N48" s="64">
        <v>171</v>
      </c>
      <c r="O48" s="65">
        <v>159</v>
      </c>
      <c r="P48" s="48"/>
      <c r="Q48" s="48"/>
      <c r="R48" s="48"/>
      <c r="S48" s="48"/>
      <c r="T48" s="48"/>
      <c r="U48" s="48"/>
    </row>
    <row r="49" spans="1:21" ht="30.75" customHeight="1" x14ac:dyDescent="0.15">
      <c r="A49" s="48"/>
      <c r="B49" s="1246"/>
      <c r="C49" s="1247"/>
      <c r="D49" s="62"/>
      <c r="E49" s="1252" t="s">
        <v>15</v>
      </c>
      <c r="F49" s="1252"/>
      <c r="G49" s="1252"/>
      <c r="H49" s="1252"/>
      <c r="I49" s="1252"/>
      <c r="J49" s="1253"/>
      <c r="K49" s="63">
        <v>37</v>
      </c>
      <c r="L49" s="64">
        <v>37</v>
      </c>
      <c r="M49" s="64">
        <v>37</v>
      </c>
      <c r="N49" s="64">
        <v>37</v>
      </c>
      <c r="O49" s="65">
        <v>37</v>
      </c>
      <c r="P49" s="48"/>
      <c r="Q49" s="48"/>
      <c r="R49" s="48"/>
      <c r="S49" s="48"/>
      <c r="T49" s="48"/>
      <c r="U49" s="48"/>
    </row>
    <row r="50" spans="1:21" ht="30.75" customHeight="1" x14ac:dyDescent="0.15">
      <c r="A50" s="48"/>
      <c r="B50" s="1246"/>
      <c r="C50" s="1247"/>
      <c r="D50" s="62"/>
      <c r="E50" s="1252" t="s">
        <v>16</v>
      </c>
      <c r="F50" s="1252"/>
      <c r="G50" s="1252"/>
      <c r="H50" s="1252"/>
      <c r="I50" s="1252"/>
      <c r="J50" s="1253"/>
      <c r="K50" s="63">
        <v>50</v>
      </c>
      <c r="L50" s="64">
        <v>50</v>
      </c>
      <c r="M50" s="64">
        <v>3</v>
      </c>
      <c r="N50" s="64">
        <v>3</v>
      </c>
      <c r="O50" s="65">
        <v>20</v>
      </c>
      <c r="P50" s="48"/>
      <c r="Q50" s="48"/>
      <c r="R50" s="48"/>
      <c r="S50" s="48"/>
      <c r="T50" s="48"/>
      <c r="U50" s="48"/>
    </row>
    <row r="51" spans="1:21" ht="30.75" customHeight="1" x14ac:dyDescent="0.15">
      <c r="A51" s="48"/>
      <c r="B51" s="1248"/>
      <c r="C51" s="1249"/>
      <c r="D51" s="66"/>
      <c r="E51" s="1252" t="s">
        <v>17</v>
      </c>
      <c r="F51" s="1252"/>
      <c r="G51" s="1252"/>
      <c r="H51" s="1252"/>
      <c r="I51" s="1252"/>
      <c r="J51" s="1253"/>
      <c r="K51" s="63" t="s">
        <v>512</v>
      </c>
      <c r="L51" s="64" t="s">
        <v>512</v>
      </c>
      <c r="M51" s="64" t="s">
        <v>512</v>
      </c>
      <c r="N51" s="64" t="s">
        <v>512</v>
      </c>
      <c r="O51" s="65" t="s">
        <v>512</v>
      </c>
      <c r="P51" s="48"/>
      <c r="Q51" s="48"/>
      <c r="R51" s="48"/>
      <c r="S51" s="48"/>
      <c r="T51" s="48"/>
      <c r="U51" s="48"/>
    </row>
    <row r="52" spans="1:21" ht="30.75" customHeight="1" x14ac:dyDescent="0.15">
      <c r="A52" s="48"/>
      <c r="B52" s="1254" t="s">
        <v>18</v>
      </c>
      <c r="C52" s="1255"/>
      <c r="D52" s="66"/>
      <c r="E52" s="1252" t="s">
        <v>19</v>
      </c>
      <c r="F52" s="1252"/>
      <c r="G52" s="1252"/>
      <c r="H52" s="1252"/>
      <c r="I52" s="1252"/>
      <c r="J52" s="1253"/>
      <c r="K52" s="63">
        <v>419</v>
      </c>
      <c r="L52" s="64">
        <v>397</v>
      </c>
      <c r="M52" s="64">
        <v>425</v>
      </c>
      <c r="N52" s="64">
        <v>441</v>
      </c>
      <c r="O52" s="65">
        <v>447</v>
      </c>
      <c r="P52" s="48"/>
      <c r="Q52" s="48"/>
      <c r="R52" s="48"/>
      <c r="S52" s="48"/>
      <c r="T52" s="48"/>
      <c r="U52" s="48"/>
    </row>
    <row r="53" spans="1:21" ht="30.75" customHeight="1" thickBot="1" x14ac:dyDescent="0.2">
      <c r="A53" s="48"/>
      <c r="B53" s="1256" t="s">
        <v>20</v>
      </c>
      <c r="C53" s="1257"/>
      <c r="D53" s="67"/>
      <c r="E53" s="1258" t="s">
        <v>21</v>
      </c>
      <c r="F53" s="1258"/>
      <c r="G53" s="1258"/>
      <c r="H53" s="1258"/>
      <c r="I53" s="1258"/>
      <c r="J53" s="1259"/>
      <c r="K53" s="68">
        <v>338</v>
      </c>
      <c r="L53" s="69">
        <v>244</v>
      </c>
      <c r="M53" s="69">
        <v>195</v>
      </c>
      <c r="N53" s="69">
        <v>205</v>
      </c>
      <c r="O53" s="70">
        <v>216</v>
      </c>
      <c r="P53" s="48"/>
      <c r="Q53" s="48"/>
      <c r="R53" s="48"/>
      <c r="S53" s="48"/>
      <c r="T53" s="48"/>
      <c r="U53" s="48"/>
    </row>
    <row r="54" spans="1:21" ht="24" customHeight="1" x14ac:dyDescent="0.15">
      <c r="A54" s="48"/>
      <c r="B54" s="71" t="s">
        <v>22</v>
      </c>
      <c r="C54" s="48"/>
      <c r="D54" s="48"/>
      <c r="E54" s="48"/>
      <c r="F54" s="48"/>
      <c r="G54" s="48"/>
      <c r="H54" s="48"/>
      <c r="I54" s="48"/>
      <c r="J54" s="48"/>
      <c r="K54" s="48"/>
      <c r="L54" s="48"/>
      <c r="M54" s="48"/>
      <c r="N54" s="48"/>
      <c r="O54" s="48"/>
      <c r="P54" s="48"/>
      <c r="Q54" s="48"/>
      <c r="R54" s="48"/>
      <c r="S54" s="48"/>
      <c r="T54" s="48"/>
      <c r="U54" s="48"/>
    </row>
    <row r="55" spans="1:21" ht="24" customHeight="1" thickBot="1" x14ac:dyDescent="0.2">
      <c r="A55" s="48"/>
      <c r="B55" s="72" t="s">
        <v>23</v>
      </c>
      <c r="C55" s="73"/>
      <c r="D55" s="73"/>
      <c r="E55" s="73"/>
      <c r="F55" s="73"/>
      <c r="G55" s="73"/>
      <c r="H55" s="73"/>
      <c r="I55" s="73"/>
      <c r="J55" s="73"/>
      <c r="K55" s="74"/>
      <c r="L55" s="74"/>
      <c r="M55" s="74"/>
      <c r="N55" s="74"/>
      <c r="O55" s="74"/>
      <c r="P55" s="48"/>
      <c r="Q55" s="48"/>
      <c r="R55" s="48"/>
      <c r="S55" s="48"/>
      <c r="T55" s="48"/>
      <c r="U55" s="48"/>
    </row>
    <row r="56" spans="1:21" ht="31.5" customHeight="1" thickBot="1" x14ac:dyDescent="0.2">
      <c r="A56" s="48"/>
      <c r="B56" s="75"/>
      <c r="C56" s="76"/>
      <c r="D56" s="76"/>
      <c r="E56" s="77"/>
      <c r="F56" s="77"/>
      <c r="G56" s="77"/>
      <c r="H56" s="77"/>
      <c r="I56" s="77"/>
      <c r="J56" s="78" t="s">
        <v>2</v>
      </c>
      <c r="K56" s="79" t="s">
        <v>571</v>
      </c>
      <c r="L56" s="80" t="s">
        <v>572</v>
      </c>
      <c r="M56" s="80" t="s">
        <v>573</v>
      </c>
      <c r="N56" s="80" t="s">
        <v>574</v>
      </c>
      <c r="O56" s="81" t="s">
        <v>575</v>
      </c>
      <c r="P56" s="48"/>
      <c r="Q56" s="48"/>
      <c r="R56" s="48"/>
      <c r="S56" s="48"/>
      <c r="T56" s="48"/>
      <c r="U56" s="48"/>
    </row>
    <row r="57" spans="1:21" ht="31.5" customHeight="1" x14ac:dyDescent="0.15">
      <c r="B57" s="1260" t="s">
        <v>24</v>
      </c>
      <c r="C57" s="1261"/>
      <c r="D57" s="1264" t="s">
        <v>25</v>
      </c>
      <c r="E57" s="1265"/>
      <c r="F57" s="1265"/>
      <c r="G57" s="1265"/>
      <c r="H57" s="1265"/>
      <c r="I57" s="1265"/>
      <c r="J57" s="1266"/>
      <c r="K57" s="82">
        <v>12777</v>
      </c>
      <c r="L57" s="83">
        <v>12819</v>
      </c>
      <c r="M57" s="83">
        <v>12851</v>
      </c>
      <c r="N57" s="83">
        <v>12865</v>
      </c>
      <c r="O57" s="84">
        <v>12879</v>
      </c>
    </row>
    <row r="58" spans="1:21" ht="31.5" customHeight="1" thickBot="1" x14ac:dyDescent="0.2">
      <c r="B58" s="1262"/>
      <c r="C58" s="1263"/>
      <c r="D58" s="1267" t="s">
        <v>26</v>
      </c>
      <c r="E58" s="1268"/>
      <c r="F58" s="1268"/>
      <c r="G58" s="1268"/>
      <c r="H58" s="1268"/>
      <c r="I58" s="1268"/>
      <c r="J58" s="1269"/>
      <c r="K58" s="85">
        <v>42</v>
      </c>
      <c r="L58" s="86">
        <v>42</v>
      </c>
      <c r="M58" s="86">
        <v>32</v>
      </c>
      <c r="N58" s="86">
        <v>14</v>
      </c>
      <c r="O58" s="87">
        <v>14</v>
      </c>
    </row>
    <row r="59" spans="1:21" ht="24" customHeight="1" x14ac:dyDescent="0.15">
      <c r="B59" s="88"/>
      <c r="C59" s="88"/>
      <c r="D59" s="89" t="s">
        <v>27</v>
      </c>
      <c r="E59" s="90"/>
      <c r="F59" s="90"/>
      <c r="G59" s="90"/>
      <c r="H59" s="90"/>
      <c r="I59" s="90"/>
      <c r="J59" s="90"/>
      <c r="K59" s="90"/>
      <c r="L59" s="90"/>
      <c r="M59" s="90"/>
      <c r="N59" s="90"/>
      <c r="O59" s="90"/>
    </row>
    <row r="60" spans="1:21" ht="24" customHeight="1" x14ac:dyDescent="0.15">
      <c r="B60" s="91"/>
      <c r="C60" s="91"/>
      <c r="D60" s="89" t="s">
        <v>28</v>
      </c>
      <c r="E60" s="90"/>
      <c r="F60" s="90"/>
      <c r="G60" s="90"/>
      <c r="H60" s="90"/>
      <c r="I60" s="90"/>
      <c r="J60" s="90"/>
      <c r="K60" s="90"/>
      <c r="L60" s="90"/>
      <c r="M60" s="90"/>
      <c r="N60" s="90"/>
      <c r="O60" s="90"/>
    </row>
    <row r="61" spans="1:21" ht="24" customHeight="1" x14ac:dyDescent="0.15">
      <c r="A61" s="48"/>
      <c r="B61" s="71"/>
      <c r="C61" s="48"/>
      <c r="D61" s="48"/>
      <c r="E61" s="48"/>
      <c r="F61" s="48"/>
      <c r="G61" s="48"/>
      <c r="H61" s="48"/>
      <c r="I61" s="48"/>
      <c r="J61" s="48"/>
      <c r="K61" s="48"/>
      <c r="L61" s="48"/>
      <c r="M61" s="48"/>
      <c r="N61" s="48"/>
      <c r="O61" s="48"/>
      <c r="P61" s="48"/>
      <c r="Q61" s="48"/>
      <c r="R61" s="48"/>
      <c r="S61" s="48"/>
      <c r="T61" s="48"/>
      <c r="U61" s="48"/>
    </row>
    <row r="62" spans="1:21" ht="24" customHeight="1" x14ac:dyDescent="0.15">
      <c r="A62" s="48"/>
      <c r="B62" s="71"/>
      <c r="C62" s="48"/>
      <c r="D62" s="48"/>
      <c r="E62" s="48"/>
      <c r="F62" s="48"/>
      <c r="G62" s="48"/>
      <c r="H62" s="48"/>
      <c r="I62" s="48"/>
      <c r="J62" s="48"/>
      <c r="K62" s="48"/>
      <c r="L62" s="48"/>
      <c r="M62" s="48"/>
      <c r="N62" s="48"/>
      <c r="O62" s="48"/>
      <c r="P62" s="48"/>
      <c r="Q62" s="48"/>
      <c r="R62" s="48"/>
      <c r="S62" s="48"/>
      <c r="T62" s="48"/>
      <c r="U62" s="48"/>
    </row>
  </sheetData>
  <sheetProtection algorithmName="SHA-512" hashValue="qNYCCra8tXxVmfdkr6EHBN1CoHHK7NY3zHAPhOUVTnwBOBYX7rEWPHhZqLI6EeVe1xn+pHOs6h4AUglf6hTz8Q==" saltValue="xnWDgCaa8jT5LISj0VGEnQ==" spinCount="100000" sheet="1" objects="1" scenarios="1"/>
  <mergeCells count="15">
    <mergeCell ref="B52:C52"/>
    <mergeCell ref="E52:J52"/>
    <mergeCell ref="B53:C53"/>
    <mergeCell ref="E53:J53"/>
    <mergeCell ref="B57:C58"/>
    <mergeCell ref="D57:J57"/>
    <mergeCell ref="D58:J58"/>
    <mergeCell ref="B45:C51"/>
    <mergeCell ref="E45:J45"/>
    <mergeCell ref="E46:J46"/>
    <mergeCell ref="E47:J47"/>
    <mergeCell ref="E48:J48"/>
    <mergeCell ref="E49:J49"/>
    <mergeCell ref="E50:J50"/>
    <mergeCell ref="E51:J51"/>
  </mergeCells>
  <phoneticPr fontId="2"/>
  <printOptions horizontalCentered="1"/>
  <pageMargins left="0" right="0" top="0.19685039370078741" bottom="0.23622047244094491" header="0" footer="0"/>
  <pageSetup paperSize="9" scale="54" orientation="landscape" horizontalDpi="300" verticalDpi="300" r:id="rId1"/>
  <headerFooter alignWithMargins="0">
    <oddFooter>&amp;C&amp;P/&amp;N</oddFooter>
  </headerFooter>
  <rowBreaks count="1" manualBreakCount="1">
    <brk id="62" max="15" man="1"/>
  </rowBreaks>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MasterSheet7">
    <pageSetUpPr fitToPage="1"/>
  </sheetPr>
  <dimension ref="B1:M86"/>
  <sheetViews>
    <sheetView showGridLines="0" zoomScaleSheetLayoutView="100" workbookViewId="0"/>
  </sheetViews>
  <sheetFormatPr defaultColWidth="0" defaultRowHeight="13.5" customHeight="1" zeroHeight="1" x14ac:dyDescent="0.15"/>
  <cols>
    <col min="1" max="1" width="6.625" style="92" customWidth="1"/>
    <col min="2" max="3" width="12.625" style="92" customWidth="1"/>
    <col min="4" max="4" width="11.625" style="92" customWidth="1"/>
    <col min="5" max="8" width="10.375" style="92" customWidth="1"/>
    <col min="9" max="13" width="16.375" style="92" customWidth="1"/>
    <col min="14" max="19" width="12.625" style="92" customWidth="1"/>
    <col min="20" max="16384" width="0" style="92" hidden="1"/>
  </cols>
  <sheetData>
    <row r="1" ht="15" customHeight="1" x14ac:dyDescent="0.15"/>
    <row r="2" ht="15" customHeight="1" x14ac:dyDescent="0.15"/>
    <row r="3" ht="15" customHeight="1" x14ac:dyDescent="0.15"/>
    <row r="4" ht="15" customHeight="1" x14ac:dyDescent="0.15"/>
    <row r="5" ht="15" customHeight="1" x14ac:dyDescent="0.15"/>
    <row r="6" ht="15" customHeight="1" x14ac:dyDescent="0.15"/>
    <row r="7" ht="15" customHeight="1" x14ac:dyDescent="0.15"/>
    <row r="8" ht="15" customHeight="1" x14ac:dyDescent="0.15"/>
    <row r="9" ht="15" customHeight="1" x14ac:dyDescent="0.15"/>
    <row r="10" ht="15" customHeight="1" x14ac:dyDescent="0.15"/>
    <row r="11" ht="15" customHeight="1" x14ac:dyDescent="0.15"/>
    <row r="12" ht="15" customHeight="1" x14ac:dyDescent="0.15"/>
    <row r="13" ht="15" customHeight="1" x14ac:dyDescent="0.15"/>
    <row r="14" ht="15" customHeight="1" x14ac:dyDescent="0.15"/>
    <row r="15" ht="15" customHeight="1" x14ac:dyDescent="0.15"/>
    <row r="16" ht="15" customHeight="1" x14ac:dyDescent="0.15"/>
    <row r="17" ht="15" customHeight="1" x14ac:dyDescent="0.15"/>
    <row r="18" ht="15" customHeight="1" x14ac:dyDescent="0.15"/>
    <row r="19" ht="15" customHeight="1" x14ac:dyDescent="0.15"/>
    <row r="20" ht="15" customHeight="1" x14ac:dyDescent="0.15"/>
    <row r="21" ht="15" customHeight="1" x14ac:dyDescent="0.15"/>
    <row r="22" ht="15" customHeight="1" x14ac:dyDescent="0.15"/>
    <row r="23" ht="15" customHeight="1" x14ac:dyDescent="0.15"/>
    <row r="24" ht="15" customHeight="1" x14ac:dyDescent="0.15"/>
    <row r="25" ht="15" customHeight="1" x14ac:dyDescent="0.15"/>
    <row r="26" ht="15" customHeight="1" x14ac:dyDescent="0.15"/>
    <row r="27" ht="15" customHeight="1" x14ac:dyDescent="0.15"/>
    <row r="28" ht="15" customHeight="1" x14ac:dyDescent="0.15"/>
    <row r="29" ht="15" customHeight="1" x14ac:dyDescent="0.15"/>
    <row r="30" ht="15" customHeight="1" x14ac:dyDescent="0.15"/>
    <row r="31" ht="15" customHeight="1" x14ac:dyDescent="0.15"/>
    <row r="32" ht="15" customHeight="1" x14ac:dyDescent="0.15"/>
    <row r="33" spans="2:13" ht="15" customHeight="1" x14ac:dyDescent="0.15"/>
    <row r="34" spans="2:13" ht="15" customHeight="1" x14ac:dyDescent="0.15"/>
    <row r="35" spans="2:13" ht="15" customHeight="1" x14ac:dyDescent="0.15"/>
    <row r="36" spans="2:13" ht="15" customHeight="1" x14ac:dyDescent="0.15"/>
    <row r="37" spans="2:13" ht="15" customHeight="1" x14ac:dyDescent="0.15"/>
    <row r="38" spans="2:13" ht="15" customHeight="1" x14ac:dyDescent="0.15"/>
    <row r="39" spans="2:13" ht="27.75" customHeight="1" thickBot="1" x14ac:dyDescent="0.2">
      <c r="M39" s="93" t="s">
        <v>8</v>
      </c>
    </row>
    <row r="40" spans="2:13" ht="27.75" customHeight="1" thickBot="1" x14ac:dyDescent="0.2">
      <c r="B40" s="94" t="s">
        <v>9</v>
      </c>
      <c r="C40" s="95"/>
      <c r="D40" s="95"/>
      <c r="E40" s="96"/>
      <c r="F40" s="96"/>
      <c r="G40" s="96"/>
      <c r="H40" s="97" t="s">
        <v>2</v>
      </c>
      <c r="I40" s="98" t="s">
        <v>554</v>
      </c>
      <c r="J40" s="99" t="s">
        <v>555</v>
      </c>
      <c r="K40" s="99" t="s">
        <v>556</v>
      </c>
      <c r="L40" s="99" t="s">
        <v>557</v>
      </c>
      <c r="M40" s="100" t="s">
        <v>558</v>
      </c>
    </row>
    <row r="41" spans="2:13" ht="27.75" customHeight="1" x14ac:dyDescent="0.15">
      <c r="B41" s="1270" t="s">
        <v>29</v>
      </c>
      <c r="C41" s="1271"/>
      <c r="D41" s="101"/>
      <c r="E41" s="1276" t="s">
        <v>30</v>
      </c>
      <c r="F41" s="1276"/>
      <c r="G41" s="1276"/>
      <c r="H41" s="1277"/>
      <c r="I41" s="102">
        <v>5585</v>
      </c>
      <c r="J41" s="103">
        <v>5610</v>
      </c>
      <c r="K41" s="103">
        <v>5477</v>
      </c>
      <c r="L41" s="103">
        <v>5408</v>
      </c>
      <c r="M41" s="104">
        <v>5351</v>
      </c>
    </row>
    <row r="42" spans="2:13" ht="27.75" customHeight="1" x14ac:dyDescent="0.15">
      <c r="B42" s="1272"/>
      <c r="C42" s="1273"/>
      <c r="D42" s="105"/>
      <c r="E42" s="1278" t="s">
        <v>31</v>
      </c>
      <c r="F42" s="1278"/>
      <c r="G42" s="1278"/>
      <c r="H42" s="1279"/>
      <c r="I42" s="106">
        <v>50</v>
      </c>
      <c r="J42" s="107">
        <v>33</v>
      </c>
      <c r="K42" s="107">
        <v>303</v>
      </c>
      <c r="L42" s="107">
        <v>300</v>
      </c>
      <c r="M42" s="108">
        <v>279</v>
      </c>
    </row>
    <row r="43" spans="2:13" ht="27.75" customHeight="1" x14ac:dyDescent="0.15">
      <c r="B43" s="1272"/>
      <c r="C43" s="1273"/>
      <c r="D43" s="105"/>
      <c r="E43" s="1278" t="s">
        <v>32</v>
      </c>
      <c r="F43" s="1278"/>
      <c r="G43" s="1278"/>
      <c r="H43" s="1279"/>
      <c r="I43" s="106">
        <v>2021</v>
      </c>
      <c r="J43" s="107">
        <v>1843</v>
      </c>
      <c r="K43" s="107">
        <v>1631</v>
      </c>
      <c r="L43" s="107">
        <v>1436</v>
      </c>
      <c r="M43" s="108">
        <v>1389</v>
      </c>
    </row>
    <row r="44" spans="2:13" ht="27.75" customHeight="1" x14ac:dyDescent="0.15">
      <c r="B44" s="1272"/>
      <c r="C44" s="1273"/>
      <c r="D44" s="105"/>
      <c r="E44" s="1278" t="s">
        <v>33</v>
      </c>
      <c r="F44" s="1278"/>
      <c r="G44" s="1278"/>
      <c r="H44" s="1279"/>
      <c r="I44" s="106">
        <v>226</v>
      </c>
      <c r="J44" s="107">
        <v>191</v>
      </c>
      <c r="K44" s="107">
        <v>157</v>
      </c>
      <c r="L44" s="107">
        <v>121</v>
      </c>
      <c r="M44" s="108">
        <v>86</v>
      </c>
    </row>
    <row r="45" spans="2:13" ht="27.75" customHeight="1" x14ac:dyDescent="0.15">
      <c r="B45" s="1272"/>
      <c r="C45" s="1273"/>
      <c r="D45" s="105"/>
      <c r="E45" s="1278" t="s">
        <v>34</v>
      </c>
      <c r="F45" s="1278"/>
      <c r="G45" s="1278"/>
      <c r="H45" s="1279"/>
      <c r="I45" s="106">
        <v>778</v>
      </c>
      <c r="J45" s="107">
        <v>763</v>
      </c>
      <c r="K45" s="107">
        <v>753</v>
      </c>
      <c r="L45" s="107">
        <v>740</v>
      </c>
      <c r="M45" s="108">
        <v>733</v>
      </c>
    </row>
    <row r="46" spans="2:13" ht="27.75" customHeight="1" x14ac:dyDescent="0.15">
      <c r="B46" s="1272"/>
      <c r="C46" s="1273"/>
      <c r="D46" s="109"/>
      <c r="E46" s="1278" t="s">
        <v>35</v>
      </c>
      <c r="F46" s="1278"/>
      <c r="G46" s="1278"/>
      <c r="H46" s="1279"/>
      <c r="I46" s="106" t="s">
        <v>512</v>
      </c>
      <c r="J46" s="107" t="s">
        <v>512</v>
      </c>
      <c r="K46" s="107" t="s">
        <v>512</v>
      </c>
      <c r="L46" s="107" t="s">
        <v>512</v>
      </c>
      <c r="M46" s="108" t="s">
        <v>512</v>
      </c>
    </row>
    <row r="47" spans="2:13" ht="27.75" customHeight="1" x14ac:dyDescent="0.15">
      <c r="B47" s="1272"/>
      <c r="C47" s="1273"/>
      <c r="D47" s="110"/>
      <c r="E47" s="1280" t="s">
        <v>36</v>
      </c>
      <c r="F47" s="1281"/>
      <c r="G47" s="1281"/>
      <c r="H47" s="1282"/>
      <c r="I47" s="106" t="s">
        <v>512</v>
      </c>
      <c r="J47" s="107" t="s">
        <v>512</v>
      </c>
      <c r="K47" s="107" t="s">
        <v>512</v>
      </c>
      <c r="L47" s="107" t="s">
        <v>512</v>
      </c>
      <c r="M47" s="108" t="s">
        <v>512</v>
      </c>
    </row>
    <row r="48" spans="2:13" ht="27.75" customHeight="1" x14ac:dyDescent="0.15">
      <c r="B48" s="1272"/>
      <c r="C48" s="1273"/>
      <c r="D48" s="105"/>
      <c r="E48" s="1278" t="s">
        <v>37</v>
      </c>
      <c r="F48" s="1278"/>
      <c r="G48" s="1278"/>
      <c r="H48" s="1279"/>
      <c r="I48" s="106" t="s">
        <v>512</v>
      </c>
      <c r="J48" s="107" t="s">
        <v>512</v>
      </c>
      <c r="K48" s="107" t="s">
        <v>512</v>
      </c>
      <c r="L48" s="107" t="s">
        <v>512</v>
      </c>
      <c r="M48" s="108" t="s">
        <v>512</v>
      </c>
    </row>
    <row r="49" spans="2:13" ht="27.75" customHeight="1" x14ac:dyDescent="0.15">
      <c r="B49" s="1274"/>
      <c r="C49" s="1275"/>
      <c r="D49" s="105"/>
      <c r="E49" s="1278" t="s">
        <v>38</v>
      </c>
      <c r="F49" s="1278"/>
      <c r="G49" s="1278"/>
      <c r="H49" s="1279"/>
      <c r="I49" s="106">
        <v>1</v>
      </c>
      <c r="J49" s="107" t="s">
        <v>512</v>
      </c>
      <c r="K49" s="107" t="s">
        <v>512</v>
      </c>
      <c r="L49" s="107" t="s">
        <v>512</v>
      </c>
      <c r="M49" s="108" t="s">
        <v>512</v>
      </c>
    </row>
    <row r="50" spans="2:13" ht="27.75" customHeight="1" x14ac:dyDescent="0.15">
      <c r="B50" s="1283" t="s">
        <v>39</v>
      </c>
      <c r="C50" s="1284"/>
      <c r="D50" s="111"/>
      <c r="E50" s="1278" t="s">
        <v>40</v>
      </c>
      <c r="F50" s="1278"/>
      <c r="G50" s="1278"/>
      <c r="H50" s="1279"/>
      <c r="I50" s="106">
        <v>794</v>
      </c>
      <c r="J50" s="107">
        <v>804</v>
      </c>
      <c r="K50" s="107">
        <v>1101</v>
      </c>
      <c r="L50" s="107">
        <v>1701</v>
      </c>
      <c r="M50" s="108">
        <v>1733</v>
      </c>
    </row>
    <row r="51" spans="2:13" ht="27.75" customHeight="1" x14ac:dyDescent="0.15">
      <c r="B51" s="1272"/>
      <c r="C51" s="1273"/>
      <c r="D51" s="105"/>
      <c r="E51" s="1278" t="s">
        <v>41</v>
      </c>
      <c r="F51" s="1278"/>
      <c r="G51" s="1278"/>
      <c r="H51" s="1279"/>
      <c r="I51" s="106" t="s">
        <v>512</v>
      </c>
      <c r="J51" s="107" t="s">
        <v>512</v>
      </c>
      <c r="K51" s="107" t="s">
        <v>512</v>
      </c>
      <c r="L51" s="107" t="s">
        <v>512</v>
      </c>
      <c r="M51" s="108" t="s">
        <v>512</v>
      </c>
    </row>
    <row r="52" spans="2:13" ht="27.75" customHeight="1" x14ac:dyDescent="0.15">
      <c r="B52" s="1274"/>
      <c r="C52" s="1275"/>
      <c r="D52" s="105"/>
      <c r="E52" s="1278" t="s">
        <v>42</v>
      </c>
      <c r="F52" s="1278"/>
      <c r="G52" s="1278"/>
      <c r="H52" s="1279"/>
      <c r="I52" s="106">
        <v>5526</v>
      </c>
      <c r="J52" s="107">
        <v>5511</v>
      </c>
      <c r="K52" s="107">
        <v>5445</v>
      </c>
      <c r="L52" s="107">
        <v>5317</v>
      </c>
      <c r="M52" s="108">
        <v>5134</v>
      </c>
    </row>
    <row r="53" spans="2:13" ht="27.75" customHeight="1" thickBot="1" x14ac:dyDescent="0.2">
      <c r="B53" s="1285" t="s">
        <v>43</v>
      </c>
      <c r="C53" s="1286"/>
      <c r="D53" s="112"/>
      <c r="E53" s="1287" t="s">
        <v>44</v>
      </c>
      <c r="F53" s="1287"/>
      <c r="G53" s="1287"/>
      <c r="H53" s="1288"/>
      <c r="I53" s="113">
        <v>2341</v>
      </c>
      <c r="J53" s="114">
        <v>2125</v>
      </c>
      <c r="K53" s="114">
        <v>1775</v>
      </c>
      <c r="L53" s="114">
        <v>987</v>
      </c>
      <c r="M53" s="115">
        <v>971</v>
      </c>
    </row>
    <row r="54" spans="2:13" ht="27.75" customHeight="1" x14ac:dyDescent="0.15">
      <c r="B54" s="116" t="s">
        <v>45</v>
      </c>
      <c r="C54" s="117"/>
      <c r="D54" s="117"/>
      <c r="E54" s="118"/>
      <c r="F54" s="118"/>
      <c r="G54" s="118"/>
      <c r="H54" s="118"/>
      <c r="I54" s="119"/>
      <c r="J54" s="119"/>
      <c r="K54" s="119"/>
      <c r="L54" s="119"/>
      <c r="M54" s="119"/>
    </row>
    <row r="55" spans="2:13" ht="12.75" customHeight="1" x14ac:dyDescent="0.15"/>
    <row r="56" spans="2:13" ht="12.75" hidden="1" customHeight="1" x14ac:dyDescent="0.15"/>
    <row r="57" spans="2:13" ht="12.75" hidden="1" customHeight="1" x14ac:dyDescent="0.15"/>
    <row r="58" spans="2:13" ht="12.75" hidden="1" customHeight="1" x14ac:dyDescent="0.15"/>
    <row r="59" spans="2:13" hidden="1" x14ac:dyDescent="0.15"/>
    <row r="60" spans="2:13" hidden="1" x14ac:dyDescent="0.15"/>
    <row r="61" spans="2:13" hidden="1" x14ac:dyDescent="0.15"/>
    <row r="62" spans="2:13" hidden="1" x14ac:dyDescent="0.15"/>
    <row r="63" spans="2:13" hidden="1" x14ac:dyDescent="0.15"/>
    <row r="64" spans="2:13" hidden="1" x14ac:dyDescent="0.15"/>
    <row r="65" hidden="1" x14ac:dyDescent="0.15"/>
    <row r="66" ht="13.5" hidden="1" customHeight="1" x14ac:dyDescent="0.15"/>
    <row r="67" ht="13.5" hidden="1" customHeight="1" x14ac:dyDescent="0.15"/>
    <row r="68" ht="13.5" hidden="1" customHeight="1" x14ac:dyDescent="0.15"/>
    <row r="69" ht="13.5" hidden="1" customHeight="1" x14ac:dyDescent="0.15"/>
    <row r="70" ht="13.5" hidden="1" customHeight="1" x14ac:dyDescent="0.15"/>
    <row r="71" ht="13.5" hidden="1" customHeight="1" x14ac:dyDescent="0.15"/>
    <row r="72" ht="13.5" hidden="1" customHeight="1" x14ac:dyDescent="0.15"/>
    <row r="73" ht="13.5" hidden="1" customHeight="1" x14ac:dyDescent="0.15"/>
    <row r="74" ht="13.5" hidden="1" customHeight="1" x14ac:dyDescent="0.15"/>
    <row r="75" ht="13.5" hidden="1" customHeight="1" x14ac:dyDescent="0.15"/>
    <row r="76" ht="13.5" hidden="1" customHeight="1" x14ac:dyDescent="0.15"/>
    <row r="77" ht="13.5" hidden="1" customHeight="1" x14ac:dyDescent="0.15"/>
    <row r="78" ht="13.5" hidden="1" customHeight="1" x14ac:dyDescent="0.15"/>
    <row r="79" ht="13.5" hidden="1" customHeight="1" x14ac:dyDescent="0.15"/>
    <row r="80" ht="13.5" hidden="1" customHeight="1" x14ac:dyDescent="0.15"/>
    <row r="81" ht="13.5" hidden="1" customHeight="1" x14ac:dyDescent="0.15"/>
    <row r="82" ht="13.5" hidden="1" customHeight="1" x14ac:dyDescent="0.15"/>
    <row r="83" ht="13.5" hidden="1" customHeight="1" x14ac:dyDescent="0.15"/>
    <row r="84" ht="13.5" hidden="1" customHeight="1" x14ac:dyDescent="0.15"/>
    <row r="85" ht="13.5" hidden="1" customHeight="1" x14ac:dyDescent="0.15"/>
    <row r="86" ht="13.5" hidden="1" customHeight="1" x14ac:dyDescent="0.15"/>
  </sheetData>
  <sheetProtection algorithmName="SHA-512" hashValue="7IPt4OmcrwvUFg/otxQEsySTUnM6wlUA+oVcnXG1ZOiOqjcw1IetSPkHzs5YKQSAyuJYMpMn2xMfeTZjbMaPyA==" saltValue="lG9ZbqJtUf3f7axNtNS3xg==" spinCount="100000" sheet="1" objects="1" scenarios="1"/>
  <mergeCells count="16">
    <mergeCell ref="B50:C52"/>
    <mergeCell ref="E50:H50"/>
    <mergeCell ref="E51:H51"/>
    <mergeCell ref="E52:H52"/>
    <mergeCell ref="B53:C53"/>
    <mergeCell ref="E53:H53"/>
    <mergeCell ref="B41:C49"/>
    <mergeCell ref="E41:H41"/>
    <mergeCell ref="E42:H42"/>
    <mergeCell ref="E43:H43"/>
    <mergeCell ref="E44:H44"/>
    <mergeCell ref="E45:H45"/>
    <mergeCell ref="E46:H46"/>
    <mergeCell ref="E47:H47"/>
    <mergeCell ref="E48:H48"/>
    <mergeCell ref="E49:H49"/>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rowBreaks count="1" manualBreakCount="1">
    <brk id="58" max="15" man="1"/>
  </rowBreaks>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pageSetUpPr fitToPage="1"/>
  </sheetPr>
  <dimension ref="B1:W66"/>
  <sheetViews>
    <sheetView showGridLines="0" zoomScaleNormal="100" zoomScaleSheetLayoutView="100" workbookViewId="0"/>
  </sheetViews>
  <sheetFormatPr defaultColWidth="0" defaultRowHeight="0" customHeight="1" zeroHeight="1" x14ac:dyDescent="0.15"/>
  <cols>
    <col min="1" max="1" width="8.25" style="1" customWidth="1"/>
    <col min="2" max="2" width="16.375" style="1" customWidth="1"/>
    <col min="3" max="5" width="26.25" style="1" customWidth="1"/>
    <col min="6" max="8" width="24.25" style="1" customWidth="1"/>
    <col min="9" max="14" width="26" style="1" customWidth="1"/>
    <col min="15" max="15" width="6.12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ht="16.5" customHeight="1" x14ac:dyDescent="0.15"/>
    <row r="34" ht="16.5" customHeight="1" x14ac:dyDescent="0.15"/>
    <row r="35" ht="16.5" customHeight="1" x14ac:dyDescent="0.15"/>
    <row r="36" ht="16.5" customHeight="1" x14ac:dyDescent="0.15"/>
    <row r="37" ht="16.5" customHeight="1" x14ac:dyDescent="0.15"/>
    <row r="38" ht="16.5" customHeight="1" x14ac:dyDescent="0.15"/>
    <row r="39" ht="16.5" customHeight="1" x14ac:dyDescent="0.15"/>
    <row r="40" ht="16.5" customHeight="1" x14ac:dyDescent="0.15"/>
    <row r="41" ht="16.5" customHeight="1" x14ac:dyDescent="0.15"/>
    <row r="42" ht="16.5" customHeight="1" x14ac:dyDescent="0.15"/>
    <row r="43" ht="16.5" customHeight="1" x14ac:dyDescent="0.15"/>
    <row r="44" ht="16.5" customHeight="1" x14ac:dyDescent="0.15"/>
    <row r="45" ht="16.5" customHeight="1" x14ac:dyDescent="0.15"/>
    <row r="46" ht="16.5" customHeight="1" x14ac:dyDescent="0.15"/>
    <row r="47" ht="16.5" customHeight="1" x14ac:dyDescent="0.15"/>
    <row r="48" ht="16.5" customHeight="1" x14ac:dyDescent="0.15"/>
    <row r="49" spans="2:8" ht="20.25" customHeight="1" x14ac:dyDescent="0.15"/>
    <row r="50" spans="2:8" ht="16.5" customHeight="1" x14ac:dyDescent="0.15"/>
    <row r="51" spans="2:8" ht="29.25" customHeight="1" x14ac:dyDescent="0.15"/>
    <row r="52" spans="2:8" ht="29.25" customHeight="1" x14ac:dyDescent="0.15"/>
    <row r="53" spans="2:8" ht="52.5" customHeight="1" thickBot="1" x14ac:dyDescent="0.25">
      <c r="B53" s="2"/>
      <c r="C53" s="2"/>
      <c r="D53" s="2"/>
      <c r="E53" s="2"/>
      <c r="F53" s="2"/>
      <c r="G53" s="2"/>
      <c r="H53" s="120" t="s">
        <v>46</v>
      </c>
    </row>
    <row r="54" spans="2:8" ht="29.25" customHeight="1" thickBot="1" x14ac:dyDescent="0.25">
      <c r="B54" s="121" t="s">
        <v>1</v>
      </c>
      <c r="C54" s="122"/>
      <c r="D54" s="122"/>
      <c r="E54" s="123" t="s">
        <v>2</v>
      </c>
      <c r="F54" s="124" t="s">
        <v>556</v>
      </c>
      <c r="G54" s="124" t="s">
        <v>557</v>
      </c>
      <c r="H54" s="125" t="s">
        <v>558</v>
      </c>
    </row>
    <row r="55" spans="2:8" ht="52.5" customHeight="1" x14ac:dyDescent="0.15">
      <c r="B55" s="126"/>
      <c r="C55" s="1297" t="s">
        <v>47</v>
      </c>
      <c r="D55" s="1297"/>
      <c r="E55" s="1298"/>
      <c r="F55" s="127">
        <v>300</v>
      </c>
      <c r="G55" s="127">
        <v>550</v>
      </c>
      <c r="H55" s="128">
        <v>580</v>
      </c>
    </row>
    <row r="56" spans="2:8" ht="52.5" customHeight="1" x14ac:dyDescent="0.15">
      <c r="B56" s="129"/>
      <c r="C56" s="1299" t="s">
        <v>48</v>
      </c>
      <c r="D56" s="1299"/>
      <c r="E56" s="1300"/>
      <c r="F56" s="130">
        <v>13</v>
      </c>
      <c r="G56" s="130">
        <v>13</v>
      </c>
      <c r="H56" s="131">
        <v>13</v>
      </c>
    </row>
    <row r="57" spans="2:8" ht="53.25" customHeight="1" x14ac:dyDescent="0.15">
      <c r="B57" s="129"/>
      <c r="C57" s="1301" t="s">
        <v>49</v>
      </c>
      <c r="D57" s="1301"/>
      <c r="E57" s="1302"/>
      <c r="F57" s="132">
        <v>660</v>
      </c>
      <c r="G57" s="132">
        <v>939</v>
      </c>
      <c r="H57" s="133">
        <v>807</v>
      </c>
    </row>
    <row r="58" spans="2:8" ht="45.75" customHeight="1" x14ac:dyDescent="0.15">
      <c r="B58" s="134"/>
      <c r="C58" s="1289" t="s">
        <v>593</v>
      </c>
      <c r="D58" s="1290"/>
      <c r="E58" s="1291"/>
      <c r="F58" s="135">
        <v>600</v>
      </c>
      <c r="G58" s="135">
        <v>800</v>
      </c>
      <c r="H58" s="136">
        <v>700</v>
      </c>
    </row>
    <row r="59" spans="2:8" ht="45.75" customHeight="1" x14ac:dyDescent="0.15">
      <c r="B59" s="134"/>
      <c r="C59" s="1289" t="s">
        <v>594</v>
      </c>
      <c r="D59" s="1290"/>
      <c r="E59" s="1291"/>
      <c r="F59" s="135">
        <v>25</v>
      </c>
      <c r="G59" s="135">
        <v>105</v>
      </c>
      <c r="H59" s="136">
        <v>68</v>
      </c>
    </row>
    <row r="60" spans="2:8" ht="45.75" customHeight="1" x14ac:dyDescent="0.15">
      <c r="B60" s="134"/>
      <c r="C60" s="1289" t="s">
        <v>595</v>
      </c>
      <c r="D60" s="1290"/>
      <c r="E60" s="1291"/>
      <c r="F60" s="135">
        <v>21</v>
      </c>
      <c r="G60" s="135">
        <v>21</v>
      </c>
      <c r="H60" s="136">
        <v>21</v>
      </c>
    </row>
    <row r="61" spans="2:8" ht="45.75" customHeight="1" x14ac:dyDescent="0.15">
      <c r="B61" s="134"/>
      <c r="C61" s="1289" t="s">
        <v>596</v>
      </c>
      <c r="D61" s="1290"/>
      <c r="E61" s="1291"/>
      <c r="F61" s="135">
        <v>5</v>
      </c>
      <c r="G61" s="135">
        <v>6</v>
      </c>
      <c r="H61" s="136">
        <v>6</v>
      </c>
    </row>
    <row r="62" spans="2:8" ht="45.75" customHeight="1" thickBot="1" x14ac:dyDescent="0.2">
      <c r="B62" s="137"/>
      <c r="C62" s="1292" t="s">
        <v>597</v>
      </c>
      <c r="D62" s="1293"/>
      <c r="E62" s="1294"/>
      <c r="F62" s="138">
        <v>4</v>
      </c>
      <c r="G62" s="138">
        <v>4</v>
      </c>
      <c r="H62" s="139" t="s">
        <v>598</v>
      </c>
    </row>
    <row r="63" spans="2:8" ht="52.5" customHeight="1" thickBot="1" x14ac:dyDescent="0.2">
      <c r="B63" s="140"/>
      <c r="C63" s="1295" t="s">
        <v>50</v>
      </c>
      <c r="D63" s="1295"/>
      <c r="E63" s="1296"/>
      <c r="F63" s="141">
        <v>972</v>
      </c>
      <c r="G63" s="141">
        <v>1502</v>
      </c>
      <c r="H63" s="142">
        <v>1399</v>
      </c>
    </row>
    <row r="64" spans="2:8" ht="15" customHeight="1" x14ac:dyDescent="0.15"/>
    <row r="65" ht="0" hidden="1" customHeight="1" x14ac:dyDescent="0.15"/>
    <row r="66" ht="0" hidden="1" customHeight="1" x14ac:dyDescent="0.15"/>
  </sheetData>
  <sheetProtection algorithmName="SHA-512" hashValue="fwuo0bHNCjV2TzDjMx6PNwacQLKDVnBIePEmxx9nm81ooGYfrYheNY3MdLLKqGms2U0oGCi99MSdyfqEJSCFLg==" saltValue="or6IWVgEajeJs1iWcthxFA=="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19685039370078741" bottom="0" header="0" footer="0"/>
  <pageSetup paperSize="9" scale="44" orientation="landscape" r:id="rId1"/>
  <headerFooter alignWithMargins="0">
    <oddFooter>&amp;C&amp;P/&amp;N</oddFooter>
  </headerFooter>
  <rowBreaks count="1" manualBreakCount="1">
    <brk id="65" max="15" man="1"/>
  </rowBreaks>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pageSetUpPr fitToPage="1"/>
  </sheetPr>
  <dimension ref="A1:WZM191"/>
  <sheetViews>
    <sheetView showGridLines="0" zoomScaleNormal="100" zoomScaleSheetLayoutView="55" workbookViewId="0"/>
  </sheetViews>
  <sheetFormatPr defaultColWidth="0" defaultRowHeight="13.5" customHeight="1" zeroHeight="1" x14ac:dyDescent="0.15"/>
  <cols>
    <col min="1" max="1" width="6.375" style="387" customWidth="1"/>
    <col min="2" max="107" width="2.5" style="387" customWidth="1"/>
    <col min="108" max="108" width="6.125" style="395" customWidth="1"/>
    <col min="109" max="109" width="5.875" style="394" customWidth="1"/>
    <col min="110" max="110" width="19.125" style="387" hidden="1"/>
    <col min="111" max="115" width="12.625" style="387" hidden="1"/>
    <col min="116" max="349" width="8.625" style="387" hidden="1"/>
    <col min="350" max="355" width="14.875" style="387" hidden="1"/>
    <col min="356" max="357" width="15.875" style="387" hidden="1"/>
    <col min="358" max="363" width="16.125" style="387" hidden="1"/>
    <col min="364" max="364" width="6.125" style="387" hidden="1"/>
    <col min="365" max="365" width="3" style="387" hidden="1"/>
    <col min="366" max="605" width="8.625" style="387" hidden="1"/>
    <col min="606" max="611" width="14.875" style="387" hidden="1"/>
    <col min="612" max="613" width="15.875" style="387" hidden="1"/>
    <col min="614" max="619" width="16.125" style="387" hidden="1"/>
    <col min="620" max="620" width="6.125" style="387" hidden="1"/>
    <col min="621" max="621" width="3" style="387" hidden="1"/>
    <col min="622" max="861" width="8.625" style="387" hidden="1"/>
    <col min="862" max="867" width="14.875" style="387" hidden="1"/>
    <col min="868" max="869" width="15.875" style="387" hidden="1"/>
    <col min="870" max="875" width="16.125" style="387" hidden="1"/>
    <col min="876" max="876" width="6.125" style="387" hidden="1"/>
    <col min="877" max="877" width="3" style="387" hidden="1"/>
    <col min="878" max="1117" width="8.625" style="387" hidden="1"/>
    <col min="1118" max="1123" width="14.875" style="387" hidden="1"/>
    <col min="1124" max="1125" width="15.875" style="387" hidden="1"/>
    <col min="1126" max="1131" width="16.125" style="387" hidden="1"/>
    <col min="1132" max="1132" width="6.125" style="387" hidden="1"/>
    <col min="1133" max="1133" width="3" style="387" hidden="1"/>
    <col min="1134" max="1373" width="8.625" style="387" hidden="1"/>
    <col min="1374" max="1379" width="14.875" style="387" hidden="1"/>
    <col min="1380" max="1381" width="15.875" style="387" hidden="1"/>
    <col min="1382" max="1387" width="16.125" style="387" hidden="1"/>
    <col min="1388" max="1388" width="6.125" style="387" hidden="1"/>
    <col min="1389" max="1389" width="3" style="387" hidden="1"/>
    <col min="1390" max="1629" width="8.625" style="387" hidden="1"/>
    <col min="1630" max="1635" width="14.875" style="387" hidden="1"/>
    <col min="1636" max="1637" width="15.875" style="387" hidden="1"/>
    <col min="1638" max="1643" width="16.125" style="387" hidden="1"/>
    <col min="1644" max="1644" width="6.125" style="387" hidden="1"/>
    <col min="1645" max="1645" width="3" style="387" hidden="1"/>
    <col min="1646" max="1885" width="8.625" style="387" hidden="1"/>
    <col min="1886" max="1891" width="14.875" style="387" hidden="1"/>
    <col min="1892" max="1893" width="15.875" style="387" hidden="1"/>
    <col min="1894" max="1899" width="16.125" style="387" hidden="1"/>
    <col min="1900" max="1900" width="6.125" style="387" hidden="1"/>
    <col min="1901" max="1901" width="3" style="387" hidden="1"/>
    <col min="1902" max="2141" width="8.625" style="387" hidden="1"/>
    <col min="2142" max="2147" width="14.875" style="387" hidden="1"/>
    <col min="2148" max="2149" width="15.875" style="387" hidden="1"/>
    <col min="2150" max="2155" width="16.125" style="387" hidden="1"/>
    <col min="2156" max="2156" width="6.125" style="387" hidden="1"/>
    <col min="2157" max="2157" width="3" style="387" hidden="1"/>
    <col min="2158" max="2397" width="8.625" style="387" hidden="1"/>
    <col min="2398" max="2403" width="14.875" style="387" hidden="1"/>
    <col min="2404" max="2405" width="15.875" style="387" hidden="1"/>
    <col min="2406" max="2411" width="16.125" style="387" hidden="1"/>
    <col min="2412" max="2412" width="6.125" style="387" hidden="1"/>
    <col min="2413" max="2413" width="3" style="387" hidden="1"/>
    <col min="2414" max="2653" width="8.625" style="387" hidden="1"/>
    <col min="2654" max="2659" width="14.875" style="387" hidden="1"/>
    <col min="2660" max="2661" width="15.875" style="387" hidden="1"/>
    <col min="2662" max="2667" width="16.125" style="387" hidden="1"/>
    <col min="2668" max="2668" width="6.125" style="387" hidden="1"/>
    <col min="2669" max="2669" width="3" style="387" hidden="1"/>
    <col min="2670" max="2909" width="8.625" style="387" hidden="1"/>
    <col min="2910" max="2915" width="14.875" style="387" hidden="1"/>
    <col min="2916" max="2917" width="15.875" style="387" hidden="1"/>
    <col min="2918" max="2923" width="16.125" style="387" hidden="1"/>
    <col min="2924" max="2924" width="6.125" style="387" hidden="1"/>
    <col min="2925" max="2925" width="3" style="387" hidden="1"/>
    <col min="2926" max="3165" width="8.625" style="387" hidden="1"/>
    <col min="3166" max="3171" width="14.875" style="387" hidden="1"/>
    <col min="3172" max="3173" width="15.875" style="387" hidden="1"/>
    <col min="3174" max="3179" width="16.125" style="387" hidden="1"/>
    <col min="3180" max="3180" width="6.125" style="387" hidden="1"/>
    <col min="3181" max="3181" width="3" style="387" hidden="1"/>
    <col min="3182" max="3421" width="8.625" style="387" hidden="1"/>
    <col min="3422" max="3427" width="14.875" style="387" hidden="1"/>
    <col min="3428" max="3429" width="15.875" style="387" hidden="1"/>
    <col min="3430" max="3435" width="16.125" style="387" hidden="1"/>
    <col min="3436" max="3436" width="6.125" style="387" hidden="1"/>
    <col min="3437" max="3437" width="3" style="387" hidden="1"/>
    <col min="3438" max="3677" width="8.625" style="387" hidden="1"/>
    <col min="3678" max="3683" width="14.875" style="387" hidden="1"/>
    <col min="3684" max="3685" width="15.875" style="387" hidden="1"/>
    <col min="3686" max="3691" width="16.125" style="387" hidden="1"/>
    <col min="3692" max="3692" width="6.125" style="387" hidden="1"/>
    <col min="3693" max="3693" width="3" style="387" hidden="1"/>
    <col min="3694" max="3933" width="8.625" style="387" hidden="1"/>
    <col min="3934" max="3939" width="14.875" style="387" hidden="1"/>
    <col min="3940" max="3941" width="15.875" style="387" hidden="1"/>
    <col min="3942" max="3947" width="16.125" style="387" hidden="1"/>
    <col min="3948" max="3948" width="6.125" style="387" hidden="1"/>
    <col min="3949" max="3949" width="3" style="387" hidden="1"/>
    <col min="3950" max="4189" width="8.625" style="387" hidden="1"/>
    <col min="4190" max="4195" width="14.875" style="387" hidden="1"/>
    <col min="4196" max="4197" width="15.875" style="387" hidden="1"/>
    <col min="4198" max="4203" width="16.125" style="387" hidden="1"/>
    <col min="4204" max="4204" width="6.125" style="387" hidden="1"/>
    <col min="4205" max="4205" width="3" style="387" hidden="1"/>
    <col min="4206" max="4445" width="8.625" style="387" hidden="1"/>
    <col min="4446" max="4451" width="14.875" style="387" hidden="1"/>
    <col min="4452" max="4453" width="15.875" style="387" hidden="1"/>
    <col min="4454" max="4459" width="16.125" style="387" hidden="1"/>
    <col min="4460" max="4460" width="6.125" style="387" hidden="1"/>
    <col min="4461" max="4461" width="3" style="387" hidden="1"/>
    <col min="4462" max="4701" width="8.625" style="387" hidden="1"/>
    <col min="4702" max="4707" width="14.875" style="387" hidden="1"/>
    <col min="4708" max="4709" width="15.875" style="387" hidden="1"/>
    <col min="4710" max="4715" width="16.125" style="387" hidden="1"/>
    <col min="4716" max="4716" width="6.125" style="387" hidden="1"/>
    <col min="4717" max="4717" width="3" style="387" hidden="1"/>
    <col min="4718" max="4957" width="8.625" style="387" hidden="1"/>
    <col min="4958" max="4963" width="14.875" style="387" hidden="1"/>
    <col min="4964" max="4965" width="15.875" style="387" hidden="1"/>
    <col min="4966" max="4971" width="16.125" style="387" hidden="1"/>
    <col min="4972" max="4972" width="6.125" style="387" hidden="1"/>
    <col min="4973" max="4973" width="3" style="387" hidden="1"/>
    <col min="4974" max="5213" width="8.625" style="387" hidden="1"/>
    <col min="5214" max="5219" width="14.875" style="387" hidden="1"/>
    <col min="5220" max="5221" width="15.875" style="387" hidden="1"/>
    <col min="5222" max="5227" width="16.125" style="387" hidden="1"/>
    <col min="5228" max="5228" width="6.125" style="387" hidden="1"/>
    <col min="5229" max="5229" width="3" style="387" hidden="1"/>
    <col min="5230" max="5469" width="8.625" style="387" hidden="1"/>
    <col min="5470" max="5475" width="14.875" style="387" hidden="1"/>
    <col min="5476" max="5477" width="15.875" style="387" hidden="1"/>
    <col min="5478" max="5483" width="16.125" style="387" hidden="1"/>
    <col min="5484" max="5484" width="6.125" style="387" hidden="1"/>
    <col min="5485" max="5485" width="3" style="387" hidden="1"/>
    <col min="5486" max="5725" width="8.625" style="387" hidden="1"/>
    <col min="5726" max="5731" width="14.875" style="387" hidden="1"/>
    <col min="5732" max="5733" width="15.875" style="387" hidden="1"/>
    <col min="5734" max="5739" width="16.125" style="387" hidden="1"/>
    <col min="5740" max="5740" width="6.125" style="387" hidden="1"/>
    <col min="5741" max="5741" width="3" style="387" hidden="1"/>
    <col min="5742" max="5981" width="8.625" style="387" hidden="1"/>
    <col min="5982" max="5987" width="14.875" style="387" hidden="1"/>
    <col min="5988" max="5989" width="15.875" style="387" hidden="1"/>
    <col min="5990" max="5995" width="16.125" style="387" hidden="1"/>
    <col min="5996" max="5996" width="6.125" style="387" hidden="1"/>
    <col min="5997" max="5997" width="3" style="387" hidden="1"/>
    <col min="5998" max="6237" width="8.625" style="387" hidden="1"/>
    <col min="6238" max="6243" width="14.875" style="387" hidden="1"/>
    <col min="6244" max="6245" width="15.875" style="387" hidden="1"/>
    <col min="6246" max="6251" width="16.125" style="387" hidden="1"/>
    <col min="6252" max="6252" width="6.125" style="387" hidden="1"/>
    <col min="6253" max="6253" width="3" style="387" hidden="1"/>
    <col min="6254" max="6493" width="8.625" style="387" hidden="1"/>
    <col min="6494" max="6499" width="14.875" style="387" hidden="1"/>
    <col min="6500" max="6501" width="15.875" style="387" hidden="1"/>
    <col min="6502" max="6507" width="16.125" style="387" hidden="1"/>
    <col min="6508" max="6508" width="6.125" style="387" hidden="1"/>
    <col min="6509" max="6509" width="3" style="387" hidden="1"/>
    <col min="6510" max="6749" width="8.625" style="387" hidden="1"/>
    <col min="6750" max="6755" width="14.875" style="387" hidden="1"/>
    <col min="6756" max="6757" width="15.875" style="387" hidden="1"/>
    <col min="6758" max="6763" width="16.125" style="387" hidden="1"/>
    <col min="6764" max="6764" width="6.125" style="387" hidden="1"/>
    <col min="6765" max="6765" width="3" style="387" hidden="1"/>
    <col min="6766" max="7005" width="8.625" style="387" hidden="1"/>
    <col min="7006" max="7011" width="14.875" style="387" hidden="1"/>
    <col min="7012" max="7013" width="15.875" style="387" hidden="1"/>
    <col min="7014" max="7019" width="16.125" style="387" hidden="1"/>
    <col min="7020" max="7020" width="6.125" style="387" hidden="1"/>
    <col min="7021" max="7021" width="3" style="387" hidden="1"/>
    <col min="7022" max="7261" width="8.625" style="387" hidden="1"/>
    <col min="7262" max="7267" width="14.875" style="387" hidden="1"/>
    <col min="7268" max="7269" width="15.875" style="387" hidden="1"/>
    <col min="7270" max="7275" width="16.125" style="387" hidden="1"/>
    <col min="7276" max="7276" width="6.125" style="387" hidden="1"/>
    <col min="7277" max="7277" width="3" style="387" hidden="1"/>
    <col min="7278" max="7517" width="8.625" style="387" hidden="1"/>
    <col min="7518" max="7523" width="14.875" style="387" hidden="1"/>
    <col min="7524" max="7525" width="15.875" style="387" hidden="1"/>
    <col min="7526" max="7531" width="16.125" style="387" hidden="1"/>
    <col min="7532" max="7532" width="6.125" style="387" hidden="1"/>
    <col min="7533" max="7533" width="3" style="387" hidden="1"/>
    <col min="7534" max="7773" width="8.625" style="387" hidden="1"/>
    <col min="7774" max="7779" width="14.875" style="387" hidden="1"/>
    <col min="7780" max="7781" width="15.875" style="387" hidden="1"/>
    <col min="7782" max="7787" width="16.125" style="387" hidden="1"/>
    <col min="7788" max="7788" width="6.125" style="387" hidden="1"/>
    <col min="7789" max="7789" width="3" style="387" hidden="1"/>
    <col min="7790" max="8029" width="8.625" style="387" hidden="1"/>
    <col min="8030" max="8035" width="14.875" style="387" hidden="1"/>
    <col min="8036" max="8037" width="15.875" style="387" hidden="1"/>
    <col min="8038" max="8043" width="16.125" style="387" hidden="1"/>
    <col min="8044" max="8044" width="6.125" style="387" hidden="1"/>
    <col min="8045" max="8045" width="3" style="387" hidden="1"/>
    <col min="8046" max="8285" width="8.625" style="387" hidden="1"/>
    <col min="8286" max="8291" width="14.875" style="387" hidden="1"/>
    <col min="8292" max="8293" width="15.875" style="387" hidden="1"/>
    <col min="8294" max="8299" width="16.125" style="387" hidden="1"/>
    <col min="8300" max="8300" width="6.125" style="387" hidden="1"/>
    <col min="8301" max="8301" width="3" style="387" hidden="1"/>
    <col min="8302" max="8541" width="8.625" style="387" hidden="1"/>
    <col min="8542" max="8547" width="14.875" style="387" hidden="1"/>
    <col min="8548" max="8549" width="15.875" style="387" hidden="1"/>
    <col min="8550" max="8555" width="16.125" style="387" hidden="1"/>
    <col min="8556" max="8556" width="6.125" style="387" hidden="1"/>
    <col min="8557" max="8557" width="3" style="387" hidden="1"/>
    <col min="8558" max="8797" width="8.625" style="387" hidden="1"/>
    <col min="8798" max="8803" width="14.875" style="387" hidden="1"/>
    <col min="8804" max="8805" width="15.875" style="387" hidden="1"/>
    <col min="8806" max="8811" width="16.125" style="387" hidden="1"/>
    <col min="8812" max="8812" width="6.125" style="387" hidden="1"/>
    <col min="8813" max="8813" width="3" style="387" hidden="1"/>
    <col min="8814" max="9053" width="8.625" style="387" hidden="1"/>
    <col min="9054" max="9059" width="14.875" style="387" hidden="1"/>
    <col min="9060" max="9061" width="15.875" style="387" hidden="1"/>
    <col min="9062" max="9067" width="16.125" style="387" hidden="1"/>
    <col min="9068" max="9068" width="6.125" style="387" hidden="1"/>
    <col min="9069" max="9069" width="3" style="387" hidden="1"/>
    <col min="9070" max="9309" width="8.625" style="387" hidden="1"/>
    <col min="9310" max="9315" width="14.875" style="387" hidden="1"/>
    <col min="9316" max="9317" width="15.875" style="387" hidden="1"/>
    <col min="9318" max="9323" width="16.125" style="387" hidden="1"/>
    <col min="9324" max="9324" width="6.125" style="387" hidden="1"/>
    <col min="9325" max="9325" width="3" style="387" hidden="1"/>
    <col min="9326" max="9565" width="8.625" style="387" hidden="1"/>
    <col min="9566" max="9571" width="14.875" style="387" hidden="1"/>
    <col min="9572" max="9573" width="15.875" style="387" hidden="1"/>
    <col min="9574" max="9579" width="16.125" style="387" hidden="1"/>
    <col min="9580" max="9580" width="6.125" style="387" hidden="1"/>
    <col min="9581" max="9581" width="3" style="387" hidden="1"/>
    <col min="9582" max="9821" width="8.625" style="387" hidden="1"/>
    <col min="9822" max="9827" width="14.875" style="387" hidden="1"/>
    <col min="9828" max="9829" width="15.875" style="387" hidden="1"/>
    <col min="9830" max="9835" width="16.125" style="387" hidden="1"/>
    <col min="9836" max="9836" width="6.125" style="387" hidden="1"/>
    <col min="9837" max="9837" width="3" style="387" hidden="1"/>
    <col min="9838" max="10077" width="8.625" style="387" hidden="1"/>
    <col min="10078" max="10083" width="14.875" style="387" hidden="1"/>
    <col min="10084" max="10085" width="15.875" style="387" hidden="1"/>
    <col min="10086" max="10091" width="16.125" style="387" hidden="1"/>
    <col min="10092" max="10092" width="6.125" style="387" hidden="1"/>
    <col min="10093" max="10093" width="3" style="387" hidden="1"/>
    <col min="10094" max="10333" width="8.625" style="387" hidden="1"/>
    <col min="10334" max="10339" width="14.875" style="387" hidden="1"/>
    <col min="10340" max="10341" width="15.875" style="387" hidden="1"/>
    <col min="10342" max="10347" width="16.125" style="387" hidden="1"/>
    <col min="10348" max="10348" width="6.125" style="387" hidden="1"/>
    <col min="10349" max="10349" width="3" style="387" hidden="1"/>
    <col min="10350" max="10589" width="8.625" style="387" hidden="1"/>
    <col min="10590" max="10595" width="14.875" style="387" hidden="1"/>
    <col min="10596" max="10597" width="15.875" style="387" hidden="1"/>
    <col min="10598" max="10603" width="16.125" style="387" hidden="1"/>
    <col min="10604" max="10604" width="6.125" style="387" hidden="1"/>
    <col min="10605" max="10605" width="3" style="387" hidden="1"/>
    <col min="10606" max="10845" width="8.625" style="387" hidden="1"/>
    <col min="10846" max="10851" width="14.875" style="387" hidden="1"/>
    <col min="10852" max="10853" width="15.875" style="387" hidden="1"/>
    <col min="10854" max="10859" width="16.125" style="387" hidden="1"/>
    <col min="10860" max="10860" width="6.125" style="387" hidden="1"/>
    <col min="10861" max="10861" width="3" style="387" hidden="1"/>
    <col min="10862" max="11101" width="8.625" style="387" hidden="1"/>
    <col min="11102" max="11107" width="14.875" style="387" hidden="1"/>
    <col min="11108" max="11109" width="15.875" style="387" hidden="1"/>
    <col min="11110" max="11115" width="16.125" style="387" hidden="1"/>
    <col min="11116" max="11116" width="6.125" style="387" hidden="1"/>
    <col min="11117" max="11117" width="3" style="387" hidden="1"/>
    <col min="11118" max="11357" width="8.625" style="387" hidden="1"/>
    <col min="11358" max="11363" width="14.875" style="387" hidden="1"/>
    <col min="11364" max="11365" width="15.875" style="387" hidden="1"/>
    <col min="11366" max="11371" width="16.125" style="387" hidden="1"/>
    <col min="11372" max="11372" width="6.125" style="387" hidden="1"/>
    <col min="11373" max="11373" width="3" style="387" hidden="1"/>
    <col min="11374" max="11613" width="8.625" style="387" hidden="1"/>
    <col min="11614" max="11619" width="14.875" style="387" hidden="1"/>
    <col min="11620" max="11621" width="15.875" style="387" hidden="1"/>
    <col min="11622" max="11627" width="16.125" style="387" hidden="1"/>
    <col min="11628" max="11628" width="6.125" style="387" hidden="1"/>
    <col min="11629" max="11629" width="3" style="387" hidden="1"/>
    <col min="11630" max="11869" width="8.625" style="387" hidden="1"/>
    <col min="11870" max="11875" width="14.875" style="387" hidden="1"/>
    <col min="11876" max="11877" width="15.875" style="387" hidden="1"/>
    <col min="11878" max="11883" width="16.125" style="387" hidden="1"/>
    <col min="11884" max="11884" width="6.125" style="387" hidden="1"/>
    <col min="11885" max="11885" width="3" style="387" hidden="1"/>
    <col min="11886" max="12125" width="8.625" style="387" hidden="1"/>
    <col min="12126" max="12131" width="14.875" style="387" hidden="1"/>
    <col min="12132" max="12133" width="15.875" style="387" hidden="1"/>
    <col min="12134" max="12139" width="16.125" style="387" hidden="1"/>
    <col min="12140" max="12140" width="6.125" style="387" hidden="1"/>
    <col min="12141" max="12141" width="3" style="387" hidden="1"/>
    <col min="12142" max="12381" width="8.625" style="387" hidden="1"/>
    <col min="12382" max="12387" width="14.875" style="387" hidden="1"/>
    <col min="12388" max="12389" width="15.875" style="387" hidden="1"/>
    <col min="12390" max="12395" width="16.125" style="387" hidden="1"/>
    <col min="12396" max="12396" width="6.125" style="387" hidden="1"/>
    <col min="12397" max="12397" width="3" style="387" hidden="1"/>
    <col min="12398" max="12637" width="8.625" style="387" hidden="1"/>
    <col min="12638" max="12643" width="14.875" style="387" hidden="1"/>
    <col min="12644" max="12645" width="15.875" style="387" hidden="1"/>
    <col min="12646" max="12651" width="16.125" style="387" hidden="1"/>
    <col min="12652" max="12652" width="6.125" style="387" hidden="1"/>
    <col min="12653" max="12653" width="3" style="387" hidden="1"/>
    <col min="12654" max="12893" width="8.625" style="387" hidden="1"/>
    <col min="12894" max="12899" width="14.875" style="387" hidden="1"/>
    <col min="12900" max="12901" width="15.875" style="387" hidden="1"/>
    <col min="12902" max="12907" width="16.125" style="387" hidden="1"/>
    <col min="12908" max="12908" width="6.125" style="387" hidden="1"/>
    <col min="12909" max="12909" width="3" style="387" hidden="1"/>
    <col min="12910" max="13149" width="8.625" style="387" hidden="1"/>
    <col min="13150" max="13155" width="14.875" style="387" hidden="1"/>
    <col min="13156" max="13157" width="15.875" style="387" hidden="1"/>
    <col min="13158" max="13163" width="16.125" style="387" hidden="1"/>
    <col min="13164" max="13164" width="6.125" style="387" hidden="1"/>
    <col min="13165" max="13165" width="3" style="387" hidden="1"/>
    <col min="13166" max="13405" width="8.625" style="387" hidden="1"/>
    <col min="13406" max="13411" width="14.875" style="387" hidden="1"/>
    <col min="13412" max="13413" width="15.875" style="387" hidden="1"/>
    <col min="13414" max="13419" width="16.125" style="387" hidden="1"/>
    <col min="13420" max="13420" width="6.125" style="387" hidden="1"/>
    <col min="13421" max="13421" width="3" style="387" hidden="1"/>
    <col min="13422" max="13661" width="8.625" style="387" hidden="1"/>
    <col min="13662" max="13667" width="14.875" style="387" hidden="1"/>
    <col min="13668" max="13669" width="15.875" style="387" hidden="1"/>
    <col min="13670" max="13675" width="16.125" style="387" hidden="1"/>
    <col min="13676" max="13676" width="6.125" style="387" hidden="1"/>
    <col min="13677" max="13677" width="3" style="387" hidden="1"/>
    <col min="13678" max="13917" width="8.625" style="387" hidden="1"/>
    <col min="13918" max="13923" width="14.875" style="387" hidden="1"/>
    <col min="13924" max="13925" width="15.875" style="387" hidden="1"/>
    <col min="13926" max="13931" width="16.125" style="387" hidden="1"/>
    <col min="13932" max="13932" width="6.125" style="387" hidden="1"/>
    <col min="13933" max="13933" width="3" style="387" hidden="1"/>
    <col min="13934" max="14173" width="8.625" style="387" hidden="1"/>
    <col min="14174" max="14179" width="14.875" style="387" hidden="1"/>
    <col min="14180" max="14181" width="15.875" style="387" hidden="1"/>
    <col min="14182" max="14187" width="16.125" style="387" hidden="1"/>
    <col min="14188" max="14188" width="6.125" style="387" hidden="1"/>
    <col min="14189" max="14189" width="3" style="387" hidden="1"/>
    <col min="14190" max="14429" width="8.625" style="387" hidden="1"/>
    <col min="14430" max="14435" width="14.875" style="387" hidden="1"/>
    <col min="14436" max="14437" width="15.875" style="387" hidden="1"/>
    <col min="14438" max="14443" width="16.125" style="387" hidden="1"/>
    <col min="14444" max="14444" width="6.125" style="387" hidden="1"/>
    <col min="14445" max="14445" width="3" style="387" hidden="1"/>
    <col min="14446" max="14685" width="8.625" style="387" hidden="1"/>
    <col min="14686" max="14691" width="14.875" style="387" hidden="1"/>
    <col min="14692" max="14693" width="15.875" style="387" hidden="1"/>
    <col min="14694" max="14699" width="16.125" style="387" hidden="1"/>
    <col min="14700" max="14700" width="6.125" style="387" hidden="1"/>
    <col min="14701" max="14701" width="3" style="387" hidden="1"/>
    <col min="14702" max="14941" width="8.625" style="387" hidden="1"/>
    <col min="14942" max="14947" width="14.875" style="387" hidden="1"/>
    <col min="14948" max="14949" width="15.875" style="387" hidden="1"/>
    <col min="14950" max="14955" width="16.125" style="387" hidden="1"/>
    <col min="14956" max="14956" width="6.125" style="387" hidden="1"/>
    <col min="14957" max="14957" width="3" style="387" hidden="1"/>
    <col min="14958" max="15197" width="8.625" style="387" hidden="1"/>
    <col min="15198" max="15203" width="14.875" style="387" hidden="1"/>
    <col min="15204" max="15205" width="15.875" style="387" hidden="1"/>
    <col min="15206" max="15211" width="16.125" style="387" hidden="1"/>
    <col min="15212" max="15212" width="6.125" style="387" hidden="1"/>
    <col min="15213" max="15213" width="3" style="387" hidden="1"/>
    <col min="15214" max="15453" width="8.625" style="387" hidden="1"/>
    <col min="15454" max="15459" width="14.875" style="387" hidden="1"/>
    <col min="15460" max="15461" width="15.875" style="387" hidden="1"/>
    <col min="15462" max="15467" width="16.125" style="387" hidden="1"/>
    <col min="15468" max="15468" width="6.125" style="387" hidden="1"/>
    <col min="15469" max="15469" width="3" style="387" hidden="1"/>
    <col min="15470" max="15709" width="8.625" style="387" hidden="1"/>
    <col min="15710" max="15715" width="14.875" style="387" hidden="1"/>
    <col min="15716" max="15717" width="15.875" style="387" hidden="1"/>
    <col min="15718" max="15723" width="16.125" style="387" hidden="1"/>
    <col min="15724" max="15724" width="6.125" style="387" hidden="1"/>
    <col min="15725" max="15725" width="3" style="387" hidden="1"/>
    <col min="15726" max="15965" width="8.625" style="387" hidden="1"/>
    <col min="15966" max="15971" width="14.875" style="387" hidden="1"/>
    <col min="15972" max="15973" width="15.875" style="387" hidden="1"/>
    <col min="15974" max="15979" width="16.125" style="387" hidden="1"/>
    <col min="15980" max="15980" width="6.125" style="387" hidden="1"/>
    <col min="15981" max="15981" width="3" style="387" hidden="1"/>
    <col min="15982" max="16221" width="8.625" style="387" hidden="1"/>
    <col min="16222" max="16227" width="14.875" style="387" hidden="1"/>
    <col min="16228" max="16229" width="15.875" style="387" hidden="1"/>
    <col min="16230" max="16235" width="16.125" style="387" hidden="1"/>
    <col min="16236" max="16236" width="6.125" style="387" hidden="1"/>
    <col min="16237" max="16237" width="3" style="387" hidden="1"/>
    <col min="16238" max="16384" width="8.625" style="387" hidden="1"/>
  </cols>
  <sheetData>
    <row r="1" spans="1:143" ht="42.75" customHeight="1" x14ac:dyDescent="0.15">
      <c r="A1" s="385"/>
      <c r="B1" s="386"/>
      <c r="DD1" s="387"/>
      <c r="DE1" s="387"/>
    </row>
    <row r="2" spans="1:143" ht="25.5" customHeight="1" x14ac:dyDescent="0.15">
      <c r="A2" s="388"/>
      <c r="C2" s="388"/>
      <c r="O2" s="388"/>
      <c r="P2" s="388"/>
      <c r="Q2" s="388"/>
      <c r="R2" s="388"/>
      <c r="S2" s="388"/>
      <c r="T2" s="388"/>
      <c r="U2" s="388"/>
      <c r="V2" s="388"/>
      <c r="W2" s="388"/>
      <c r="X2" s="388"/>
      <c r="Y2" s="388"/>
      <c r="Z2" s="388"/>
      <c r="AA2" s="388"/>
      <c r="AB2" s="388"/>
      <c r="AC2" s="388"/>
      <c r="AD2" s="388"/>
      <c r="AE2" s="388"/>
      <c r="AF2" s="388"/>
      <c r="AG2" s="388"/>
      <c r="AH2" s="388"/>
      <c r="AI2" s="388"/>
      <c r="AU2" s="388"/>
      <c r="BG2" s="388"/>
      <c r="BS2" s="388"/>
      <c r="CE2" s="388"/>
      <c r="CQ2" s="388"/>
      <c r="DD2" s="387"/>
      <c r="DE2" s="387"/>
    </row>
    <row r="3" spans="1:143" ht="25.5" customHeight="1" x14ac:dyDescent="0.15">
      <c r="A3" s="388"/>
      <c r="C3" s="388"/>
      <c r="O3" s="388"/>
      <c r="P3" s="388"/>
      <c r="Q3" s="388"/>
      <c r="R3" s="388"/>
      <c r="S3" s="388"/>
      <c r="T3" s="388"/>
      <c r="U3" s="388"/>
      <c r="V3" s="388"/>
      <c r="W3" s="388"/>
      <c r="X3" s="388"/>
      <c r="Y3" s="388"/>
      <c r="Z3" s="388"/>
      <c r="AA3" s="388"/>
      <c r="AB3" s="388"/>
      <c r="AC3" s="388"/>
      <c r="AD3" s="388"/>
      <c r="AE3" s="388"/>
      <c r="AF3" s="388"/>
      <c r="AG3" s="388"/>
      <c r="AH3" s="388"/>
      <c r="AI3" s="388"/>
      <c r="AU3" s="388"/>
      <c r="BG3" s="388"/>
      <c r="BS3" s="388"/>
      <c r="CE3" s="388"/>
      <c r="CQ3" s="388"/>
      <c r="DD3" s="387"/>
      <c r="DE3" s="387"/>
    </row>
    <row r="4" spans="1:143" s="290" customFormat="1" x14ac:dyDescent="0.15">
      <c r="A4" s="388"/>
      <c r="B4" s="388"/>
      <c r="C4" s="388"/>
      <c r="D4" s="388"/>
      <c r="E4" s="388"/>
      <c r="F4" s="388"/>
      <c r="G4" s="388"/>
      <c r="H4" s="388"/>
      <c r="I4" s="388"/>
      <c r="J4" s="388"/>
      <c r="K4" s="388"/>
      <c r="L4" s="388"/>
      <c r="M4" s="388"/>
      <c r="N4" s="388"/>
      <c r="O4" s="388"/>
      <c r="P4" s="388"/>
      <c r="Q4" s="388"/>
      <c r="R4" s="388"/>
      <c r="S4" s="388"/>
      <c r="T4" s="388"/>
      <c r="U4" s="388"/>
      <c r="V4" s="388"/>
      <c r="W4" s="388"/>
      <c r="X4" s="388"/>
      <c r="Y4" s="388"/>
      <c r="Z4" s="388"/>
      <c r="AA4" s="388"/>
      <c r="AB4" s="388"/>
      <c r="AC4" s="388"/>
      <c r="AD4" s="388"/>
      <c r="AE4" s="388"/>
      <c r="AF4" s="388"/>
      <c r="AG4" s="388"/>
      <c r="AH4" s="388"/>
      <c r="AI4" s="388"/>
      <c r="AJ4" s="388"/>
      <c r="AK4" s="388"/>
      <c r="AL4" s="388"/>
      <c r="AM4" s="388"/>
      <c r="AN4" s="388"/>
      <c r="AO4" s="388"/>
      <c r="AP4" s="388"/>
      <c r="AQ4" s="388"/>
      <c r="AR4" s="388"/>
      <c r="AS4" s="388"/>
      <c r="AT4" s="388"/>
      <c r="AU4" s="388"/>
      <c r="AV4" s="388"/>
      <c r="AW4" s="388"/>
      <c r="AX4" s="388"/>
      <c r="AY4" s="388"/>
      <c r="AZ4" s="388"/>
      <c r="BA4" s="388"/>
      <c r="BB4" s="388"/>
      <c r="BC4" s="388"/>
      <c r="BD4" s="388"/>
      <c r="BE4" s="388"/>
      <c r="BF4" s="388"/>
      <c r="BG4" s="388"/>
      <c r="BH4" s="388"/>
      <c r="BI4" s="388"/>
      <c r="BJ4" s="388"/>
      <c r="BK4" s="388"/>
      <c r="BL4" s="388"/>
      <c r="BM4" s="388"/>
      <c r="BN4" s="388"/>
      <c r="BO4" s="388"/>
      <c r="BP4" s="388"/>
      <c r="BQ4" s="388"/>
      <c r="BR4" s="388"/>
      <c r="BS4" s="388"/>
      <c r="BT4" s="388"/>
      <c r="BU4" s="388"/>
      <c r="BV4" s="388"/>
      <c r="BW4" s="388"/>
      <c r="BX4" s="388"/>
      <c r="BY4" s="388"/>
      <c r="BZ4" s="388"/>
      <c r="CA4" s="388"/>
      <c r="CB4" s="388"/>
      <c r="CC4" s="388"/>
      <c r="CD4" s="388"/>
      <c r="CE4" s="388"/>
      <c r="CF4" s="388"/>
      <c r="CG4" s="388"/>
      <c r="CH4" s="388"/>
      <c r="CI4" s="388"/>
      <c r="CJ4" s="388"/>
      <c r="CK4" s="388"/>
      <c r="CL4" s="388"/>
      <c r="CM4" s="388"/>
      <c r="CN4" s="388"/>
      <c r="CO4" s="388"/>
      <c r="CP4" s="388"/>
      <c r="CQ4" s="388"/>
      <c r="CR4" s="388"/>
      <c r="CS4" s="388"/>
      <c r="CT4" s="388"/>
      <c r="CU4" s="388"/>
      <c r="CV4" s="388"/>
      <c r="CW4" s="388"/>
      <c r="CX4" s="388"/>
      <c r="CY4" s="388"/>
      <c r="CZ4" s="388"/>
      <c r="DA4" s="388"/>
      <c r="DB4" s="388"/>
      <c r="DC4" s="388"/>
      <c r="DD4" s="388"/>
      <c r="DE4" s="388"/>
      <c r="DF4" s="291"/>
      <c r="DG4" s="291"/>
      <c r="DH4" s="291"/>
      <c r="DI4" s="291"/>
      <c r="DJ4" s="291"/>
      <c r="DK4" s="291"/>
      <c r="DL4" s="291"/>
      <c r="DM4" s="291"/>
      <c r="DN4" s="291"/>
      <c r="DO4" s="291"/>
      <c r="DP4" s="291"/>
      <c r="DQ4" s="291"/>
      <c r="DR4" s="291"/>
      <c r="DS4" s="291"/>
      <c r="DT4" s="291"/>
      <c r="DU4" s="291"/>
      <c r="DV4" s="291"/>
      <c r="DW4" s="291"/>
    </row>
    <row r="5" spans="1:143" s="290" customFormat="1" x14ac:dyDescent="0.15">
      <c r="A5" s="388"/>
      <c r="B5" s="388"/>
      <c r="C5" s="388"/>
      <c r="D5" s="388"/>
      <c r="E5" s="388"/>
      <c r="F5" s="388"/>
      <c r="G5" s="388"/>
      <c r="H5" s="388"/>
      <c r="I5" s="388"/>
      <c r="J5" s="388"/>
      <c r="K5" s="388"/>
      <c r="L5" s="388"/>
      <c r="M5" s="388"/>
      <c r="N5" s="388"/>
      <c r="O5" s="388"/>
      <c r="P5" s="388"/>
      <c r="Q5" s="388"/>
      <c r="R5" s="388"/>
      <c r="S5" s="388"/>
      <c r="T5" s="388"/>
      <c r="U5" s="388"/>
      <c r="V5" s="388"/>
      <c r="W5" s="388"/>
      <c r="X5" s="388"/>
      <c r="Y5" s="388"/>
      <c r="Z5" s="388"/>
      <c r="AA5" s="388"/>
      <c r="AB5" s="388"/>
      <c r="AC5" s="388"/>
      <c r="AD5" s="388"/>
      <c r="AE5" s="388"/>
      <c r="AF5" s="388"/>
      <c r="AG5" s="388"/>
      <c r="AH5" s="388"/>
      <c r="AI5" s="388"/>
      <c r="AJ5" s="388"/>
      <c r="AK5" s="388"/>
      <c r="AL5" s="388"/>
      <c r="AM5" s="388"/>
      <c r="AN5" s="388"/>
      <c r="AO5" s="388"/>
      <c r="AP5" s="388"/>
      <c r="AQ5" s="388"/>
      <c r="AR5" s="388"/>
      <c r="AS5" s="388"/>
      <c r="AT5" s="388"/>
      <c r="AU5" s="388"/>
      <c r="AV5" s="388"/>
      <c r="AW5" s="388"/>
      <c r="AX5" s="388"/>
      <c r="AY5" s="388"/>
      <c r="AZ5" s="388"/>
      <c r="BA5" s="388"/>
      <c r="BB5" s="388"/>
      <c r="BC5" s="388"/>
      <c r="BD5" s="388"/>
      <c r="BE5" s="388"/>
      <c r="BF5" s="388"/>
      <c r="BG5" s="388"/>
      <c r="BH5" s="388"/>
      <c r="BI5" s="388"/>
      <c r="BJ5" s="388"/>
      <c r="BK5" s="388"/>
      <c r="BL5" s="388"/>
      <c r="BM5" s="388"/>
      <c r="BN5" s="388"/>
      <c r="BO5" s="388"/>
      <c r="BP5" s="388"/>
      <c r="BQ5" s="388"/>
      <c r="BR5" s="388"/>
      <c r="BS5" s="388"/>
      <c r="BT5" s="388"/>
      <c r="BU5" s="388"/>
      <c r="BV5" s="388"/>
      <c r="BW5" s="388"/>
      <c r="BX5" s="388"/>
      <c r="BY5" s="388"/>
      <c r="BZ5" s="388"/>
      <c r="CA5" s="388"/>
      <c r="CB5" s="388"/>
      <c r="CC5" s="388"/>
      <c r="CD5" s="388"/>
      <c r="CE5" s="388"/>
      <c r="CF5" s="388"/>
      <c r="CG5" s="388"/>
      <c r="CH5" s="388"/>
      <c r="CI5" s="388"/>
      <c r="CJ5" s="388"/>
      <c r="CK5" s="388"/>
      <c r="CL5" s="388"/>
      <c r="CM5" s="388"/>
      <c r="CN5" s="388"/>
      <c r="CO5" s="388"/>
      <c r="CP5" s="388"/>
      <c r="CQ5" s="388"/>
      <c r="CR5" s="388"/>
      <c r="CS5" s="388"/>
      <c r="CT5" s="388"/>
      <c r="CU5" s="388"/>
      <c r="CV5" s="388"/>
      <c r="CW5" s="388"/>
      <c r="CX5" s="388"/>
      <c r="CY5" s="388"/>
      <c r="CZ5" s="388"/>
      <c r="DA5" s="388"/>
      <c r="DB5" s="388"/>
      <c r="DC5" s="388"/>
      <c r="DD5" s="388"/>
      <c r="DE5" s="388"/>
      <c r="DF5" s="291"/>
      <c r="DG5" s="291"/>
      <c r="DH5" s="291"/>
      <c r="DI5" s="291"/>
      <c r="DJ5" s="291"/>
      <c r="DK5" s="291"/>
      <c r="DL5" s="291"/>
      <c r="DM5" s="291"/>
      <c r="DN5" s="291"/>
      <c r="DO5" s="291"/>
      <c r="DP5" s="291"/>
      <c r="DQ5" s="291"/>
      <c r="DR5" s="291"/>
      <c r="DS5" s="291"/>
      <c r="DT5" s="291"/>
      <c r="DU5" s="291"/>
      <c r="DV5" s="291"/>
      <c r="DW5" s="291"/>
    </row>
    <row r="6" spans="1:143" s="290" customFormat="1" x14ac:dyDescent="0.15">
      <c r="A6" s="388"/>
      <c r="B6" s="388"/>
      <c r="C6" s="388"/>
      <c r="D6" s="388"/>
      <c r="E6" s="388"/>
      <c r="F6" s="388"/>
      <c r="G6" s="388"/>
      <c r="H6" s="388"/>
      <c r="I6" s="388"/>
      <c r="J6" s="388"/>
      <c r="K6" s="388"/>
      <c r="L6" s="388"/>
      <c r="M6" s="388"/>
      <c r="N6" s="388"/>
      <c r="O6" s="388"/>
      <c r="P6" s="388"/>
      <c r="Q6" s="388"/>
      <c r="R6" s="388"/>
      <c r="S6" s="388"/>
      <c r="T6" s="388"/>
      <c r="U6" s="388"/>
      <c r="V6" s="388"/>
      <c r="W6" s="388"/>
      <c r="X6" s="388"/>
      <c r="Y6" s="388"/>
      <c r="Z6" s="388"/>
      <c r="AA6" s="388"/>
      <c r="AB6" s="388"/>
      <c r="AC6" s="388"/>
      <c r="AD6" s="388"/>
      <c r="AE6" s="388"/>
      <c r="AF6" s="388"/>
      <c r="AG6" s="388"/>
      <c r="AH6" s="388"/>
      <c r="AI6" s="388"/>
      <c r="AJ6" s="388"/>
      <c r="AK6" s="388"/>
      <c r="AL6" s="388"/>
      <c r="AM6" s="388"/>
      <c r="AN6" s="388"/>
      <c r="AO6" s="388"/>
      <c r="AP6" s="388"/>
      <c r="AQ6" s="388"/>
      <c r="AR6" s="388"/>
      <c r="AS6" s="388"/>
      <c r="AT6" s="388"/>
      <c r="AU6" s="388"/>
      <c r="AV6" s="388"/>
      <c r="AW6" s="388"/>
      <c r="AX6" s="388"/>
      <c r="AY6" s="388"/>
      <c r="AZ6" s="388"/>
      <c r="BA6" s="388"/>
      <c r="BB6" s="388"/>
      <c r="BC6" s="388"/>
      <c r="BD6" s="388"/>
      <c r="BE6" s="388"/>
      <c r="BF6" s="388"/>
      <c r="BG6" s="388"/>
      <c r="BH6" s="388"/>
      <c r="BI6" s="388"/>
      <c r="BJ6" s="388"/>
      <c r="BK6" s="388"/>
      <c r="BL6" s="388"/>
      <c r="BM6" s="388"/>
      <c r="BN6" s="388"/>
      <c r="BO6" s="388"/>
      <c r="BP6" s="388"/>
      <c r="BQ6" s="388"/>
      <c r="BR6" s="388"/>
      <c r="BS6" s="388"/>
      <c r="BT6" s="388"/>
      <c r="BU6" s="388"/>
      <c r="BV6" s="388"/>
      <c r="BW6" s="388"/>
      <c r="BX6" s="388"/>
      <c r="BY6" s="388"/>
      <c r="BZ6" s="388"/>
      <c r="CA6" s="388"/>
      <c r="CB6" s="388"/>
      <c r="CC6" s="388"/>
      <c r="CD6" s="388"/>
      <c r="CE6" s="388"/>
      <c r="CF6" s="388"/>
      <c r="CG6" s="388"/>
      <c r="CH6" s="388"/>
      <c r="CI6" s="388"/>
      <c r="CJ6" s="388"/>
      <c r="CK6" s="388"/>
      <c r="CL6" s="388"/>
      <c r="CM6" s="388"/>
      <c r="CN6" s="388"/>
      <c r="CO6" s="388"/>
      <c r="CP6" s="388"/>
      <c r="CQ6" s="388"/>
      <c r="CR6" s="388"/>
      <c r="CS6" s="388"/>
      <c r="CT6" s="388"/>
      <c r="CU6" s="388"/>
      <c r="CV6" s="388"/>
      <c r="CW6" s="388"/>
      <c r="CX6" s="388"/>
      <c r="CY6" s="388"/>
      <c r="CZ6" s="388"/>
      <c r="DA6" s="388"/>
      <c r="DB6" s="388"/>
      <c r="DC6" s="388"/>
      <c r="DD6" s="388"/>
      <c r="DE6" s="388"/>
      <c r="DF6" s="291"/>
      <c r="DG6" s="291"/>
      <c r="DH6" s="291"/>
      <c r="DI6" s="291"/>
      <c r="DJ6" s="291"/>
      <c r="DK6" s="291"/>
      <c r="DL6" s="291"/>
      <c r="DM6" s="291"/>
      <c r="DN6" s="291"/>
      <c r="DO6" s="291"/>
      <c r="DP6" s="291"/>
      <c r="DQ6" s="291"/>
      <c r="DR6" s="291"/>
      <c r="DS6" s="291"/>
      <c r="DT6" s="291"/>
      <c r="DU6" s="291"/>
      <c r="DV6" s="291"/>
      <c r="DW6" s="291"/>
    </row>
    <row r="7" spans="1:143" s="290" customFormat="1" x14ac:dyDescent="0.15">
      <c r="A7" s="388"/>
      <c r="B7" s="388"/>
      <c r="C7" s="388"/>
      <c r="D7" s="388"/>
      <c r="E7" s="388"/>
      <c r="F7" s="388"/>
      <c r="G7" s="388"/>
      <c r="H7" s="388"/>
      <c r="I7" s="388"/>
      <c r="J7" s="388"/>
      <c r="K7" s="388"/>
      <c r="L7" s="388"/>
      <c r="M7" s="388"/>
      <c r="N7" s="388"/>
      <c r="O7" s="388"/>
      <c r="P7" s="388"/>
      <c r="Q7" s="388"/>
      <c r="R7" s="388"/>
      <c r="S7" s="388"/>
      <c r="T7" s="388"/>
      <c r="U7" s="388"/>
      <c r="V7" s="388"/>
      <c r="W7" s="388"/>
      <c r="X7" s="388"/>
      <c r="Y7" s="388"/>
      <c r="Z7" s="388"/>
      <c r="AA7" s="388"/>
      <c r="AB7" s="388"/>
      <c r="AC7" s="388"/>
      <c r="AD7" s="388"/>
      <c r="AE7" s="388"/>
      <c r="AF7" s="388"/>
      <c r="AG7" s="388"/>
      <c r="AH7" s="388"/>
      <c r="AI7" s="388"/>
      <c r="AJ7" s="388"/>
      <c r="AK7" s="388"/>
      <c r="AL7" s="388"/>
      <c r="AM7" s="388"/>
      <c r="AN7" s="388"/>
      <c r="AO7" s="388"/>
      <c r="AP7" s="388"/>
      <c r="AQ7" s="388"/>
      <c r="AR7" s="388"/>
      <c r="AS7" s="388"/>
      <c r="AT7" s="388"/>
      <c r="AU7" s="388"/>
      <c r="AV7" s="388"/>
      <c r="AW7" s="388"/>
      <c r="AX7" s="388"/>
      <c r="AY7" s="388"/>
      <c r="AZ7" s="388"/>
      <c r="BA7" s="388"/>
      <c r="BB7" s="388"/>
      <c r="BC7" s="388"/>
      <c r="BD7" s="388"/>
      <c r="BE7" s="388"/>
      <c r="BF7" s="388"/>
      <c r="BG7" s="388"/>
      <c r="BH7" s="388"/>
      <c r="BI7" s="388"/>
      <c r="BJ7" s="388"/>
      <c r="BK7" s="388"/>
      <c r="BL7" s="388"/>
      <c r="BM7" s="388"/>
      <c r="BN7" s="388"/>
      <c r="BO7" s="388"/>
      <c r="BP7" s="388"/>
      <c r="BQ7" s="388"/>
      <c r="BR7" s="388"/>
      <c r="BS7" s="388"/>
      <c r="BT7" s="388"/>
      <c r="BU7" s="388"/>
      <c r="BV7" s="388"/>
      <c r="BW7" s="388"/>
      <c r="BX7" s="388"/>
      <c r="BY7" s="388"/>
      <c r="BZ7" s="388"/>
      <c r="CA7" s="388"/>
      <c r="CB7" s="388"/>
      <c r="CC7" s="388"/>
      <c r="CD7" s="388"/>
      <c r="CE7" s="388"/>
      <c r="CF7" s="388"/>
      <c r="CG7" s="388"/>
      <c r="CH7" s="388"/>
      <c r="CI7" s="388"/>
      <c r="CJ7" s="388"/>
      <c r="CK7" s="388"/>
      <c r="CL7" s="388"/>
      <c r="CM7" s="388"/>
      <c r="CN7" s="388"/>
      <c r="CO7" s="388"/>
      <c r="CP7" s="388"/>
      <c r="CQ7" s="388"/>
      <c r="CR7" s="388"/>
      <c r="CS7" s="388"/>
      <c r="CT7" s="388"/>
      <c r="CU7" s="388"/>
      <c r="CV7" s="388"/>
      <c r="CW7" s="388"/>
      <c r="CX7" s="388"/>
      <c r="CY7" s="388"/>
      <c r="CZ7" s="388"/>
      <c r="DA7" s="388"/>
      <c r="DB7" s="388"/>
      <c r="DC7" s="388"/>
      <c r="DD7" s="388"/>
      <c r="DE7" s="388"/>
      <c r="DF7" s="291"/>
      <c r="DG7" s="291"/>
      <c r="DH7" s="291"/>
      <c r="DI7" s="291"/>
      <c r="DJ7" s="291"/>
      <c r="DK7" s="291"/>
      <c r="DL7" s="291"/>
      <c r="DM7" s="291"/>
      <c r="DN7" s="291"/>
      <c r="DO7" s="291"/>
      <c r="DP7" s="291"/>
      <c r="DQ7" s="291"/>
      <c r="DR7" s="291"/>
      <c r="DS7" s="291"/>
      <c r="DT7" s="291"/>
      <c r="DU7" s="291"/>
      <c r="DV7" s="291"/>
      <c r="DW7" s="291"/>
    </row>
    <row r="8" spans="1:143" s="290" customFormat="1" x14ac:dyDescent="0.15">
      <c r="A8" s="388"/>
      <c r="B8" s="388"/>
      <c r="C8" s="388"/>
      <c r="D8" s="388"/>
      <c r="E8" s="388"/>
      <c r="F8" s="388"/>
      <c r="G8" s="388"/>
      <c r="H8" s="388"/>
      <c r="I8" s="388"/>
      <c r="J8" s="388"/>
      <c r="K8" s="388"/>
      <c r="L8" s="388"/>
      <c r="M8" s="388"/>
      <c r="N8" s="388"/>
      <c r="O8" s="388"/>
      <c r="P8" s="388"/>
      <c r="Q8" s="388"/>
      <c r="R8" s="388"/>
      <c r="S8" s="388"/>
      <c r="T8" s="388"/>
      <c r="U8" s="388"/>
      <c r="V8" s="388"/>
      <c r="W8" s="388"/>
      <c r="X8" s="388"/>
      <c r="Y8" s="388"/>
      <c r="Z8" s="388"/>
      <c r="AA8" s="388"/>
      <c r="AB8" s="388"/>
      <c r="AC8" s="388"/>
      <c r="AD8" s="388"/>
      <c r="AE8" s="388"/>
      <c r="AF8" s="388"/>
      <c r="AG8" s="388"/>
      <c r="AH8" s="388"/>
      <c r="AI8" s="388"/>
      <c r="AJ8" s="388"/>
      <c r="AK8" s="388"/>
      <c r="AL8" s="388"/>
      <c r="AM8" s="388"/>
      <c r="AN8" s="388"/>
      <c r="AO8" s="388"/>
      <c r="AP8" s="388"/>
      <c r="AQ8" s="388"/>
      <c r="AR8" s="388"/>
      <c r="AS8" s="388"/>
      <c r="AT8" s="388"/>
      <c r="AU8" s="388"/>
      <c r="AV8" s="388"/>
      <c r="AW8" s="388"/>
      <c r="AX8" s="388"/>
      <c r="AY8" s="388"/>
      <c r="AZ8" s="388"/>
      <c r="BA8" s="388"/>
      <c r="BB8" s="388"/>
      <c r="BC8" s="388"/>
      <c r="BD8" s="388"/>
      <c r="BE8" s="388"/>
      <c r="BF8" s="388"/>
      <c r="BG8" s="388"/>
      <c r="BH8" s="388"/>
      <c r="BI8" s="388"/>
      <c r="BJ8" s="388"/>
      <c r="BK8" s="388"/>
      <c r="BL8" s="388"/>
      <c r="BM8" s="388"/>
      <c r="BN8" s="388"/>
      <c r="BO8" s="388"/>
      <c r="BP8" s="388"/>
      <c r="BQ8" s="388"/>
      <c r="BR8" s="388"/>
      <c r="BS8" s="388"/>
      <c r="BT8" s="388"/>
      <c r="BU8" s="388"/>
      <c r="BV8" s="388"/>
      <c r="BW8" s="388"/>
      <c r="BX8" s="388"/>
      <c r="BY8" s="388"/>
      <c r="BZ8" s="388"/>
      <c r="CA8" s="388"/>
      <c r="CB8" s="388"/>
      <c r="CC8" s="388"/>
      <c r="CD8" s="388"/>
      <c r="CE8" s="388"/>
      <c r="CF8" s="388"/>
      <c r="CG8" s="388"/>
      <c r="CH8" s="388"/>
      <c r="CI8" s="388"/>
      <c r="CJ8" s="388"/>
      <c r="CK8" s="388"/>
      <c r="CL8" s="388"/>
      <c r="CM8" s="388"/>
      <c r="CN8" s="388"/>
      <c r="CO8" s="388"/>
      <c r="CP8" s="388"/>
      <c r="CQ8" s="388"/>
      <c r="CR8" s="388"/>
      <c r="CS8" s="388"/>
      <c r="CT8" s="388"/>
      <c r="CU8" s="388"/>
      <c r="CV8" s="388"/>
      <c r="CW8" s="388"/>
      <c r="CX8" s="388"/>
      <c r="CY8" s="388"/>
      <c r="CZ8" s="388"/>
      <c r="DA8" s="388"/>
      <c r="DB8" s="388"/>
      <c r="DC8" s="388"/>
      <c r="DD8" s="388"/>
      <c r="DE8" s="388"/>
      <c r="DF8" s="291"/>
      <c r="DG8" s="291"/>
      <c r="DH8" s="291"/>
      <c r="DI8" s="291"/>
      <c r="DJ8" s="291"/>
      <c r="DK8" s="291"/>
      <c r="DL8" s="291"/>
      <c r="DM8" s="291"/>
      <c r="DN8" s="291"/>
      <c r="DO8" s="291"/>
      <c r="DP8" s="291"/>
      <c r="DQ8" s="291"/>
      <c r="DR8" s="291"/>
      <c r="DS8" s="291"/>
      <c r="DT8" s="291"/>
      <c r="DU8" s="291"/>
      <c r="DV8" s="291"/>
      <c r="DW8" s="291"/>
    </row>
    <row r="9" spans="1:143" s="290" customFormat="1" x14ac:dyDescent="0.15">
      <c r="A9" s="388"/>
      <c r="B9" s="388"/>
      <c r="C9" s="388"/>
      <c r="D9" s="388"/>
      <c r="E9" s="388"/>
      <c r="F9" s="388"/>
      <c r="G9" s="388"/>
      <c r="H9" s="388"/>
      <c r="I9" s="388"/>
      <c r="J9" s="388"/>
      <c r="K9" s="388"/>
      <c r="L9" s="388"/>
      <c r="M9" s="388"/>
      <c r="N9" s="388"/>
      <c r="O9" s="388"/>
      <c r="P9" s="388"/>
      <c r="Q9" s="388"/>
      <c r="R9" s="388"/>
      <c r="S9" s="388"/>
      <c r="T9" s="388"/>
      <c r="U9" s="388"/>
      <c r="V9" s="388"/>
      <c r="W9" s="388"/>
      <c r="X9" s="388"/>
      <c r="Y9" s="388"/>
      <c r="Z9" s="388"/>
      <c r="AA9" s="388"/>
      <c r="AB9" s="388"/>
      <c r="AC9" s="388"/>
      <c r="AD9" s="388"/>
      <c r="AE9" s="388"/>
      <c r="AF9" s="388"/>
      <c r="AG9" s="388"/>
      <c r="AH9" s="388"/>
      <c r="AI9" s="388"/>
      <c r="AJ9" s="388"/>
      <c r="AK9" s="388"/>
      <c r="AL9" s="388"/>
      <c r="AM9" s="388"/>
      <c r="AN9" s="388"/>
      <c r="AO9" s="388"/>
      <c r="AP9" s="388"/>
      <c r="AQ9" s="388"/>
      <c r="AR9" s="388"/>
      <c r="AS9" s="388"/>
      <c r="AT9" s="388"/>
      <c r="AU9" s="388"/>
      <c r="AV9" s="388"/>
      <c r="AW9" s="388"/>
      <c r="AX9" s="388"/>
      <c r="AY9" s="388"/>
      <c r="AZ9" s="388"/>
      <c r="BA9" s="388"/>
      <c r="BB9" s="388"/>
      <c r="BC9" s="388"/>
      <c r="BD9" s="388"/>
      <c r="BE9" s="388"/>
      <c r="BF9" s="388"/>
      <c r="BG9" s="388"/>
      <c r="BH9" s="388"/>
      <c r="BI9" s="388"/>
      <c r="BJ9" s="388"/>
      <c r="BK9" s="388"/>
      <c r="BL9" s="388"/>
      <c r="BM9" s="388"/>
      <c r="BN9" s="388"/>
      <c r="BO9" s="388"/>
      <c r="BP9" s="388"/>
      <c r="BQ9" s="388"/>
      <c r="BR9" s="388"/>
      <c r="BS9" s="388"/>
      <c r="BT9" s="388"/>
      <c r="BU9" s="388"/>
      <c r="BV9" s="388"/>
      <c r="BW9" s="388"/>
      <c r="BX9" s="388"/>
      <c r="BY9" s="388"/>
      <c r="BZ9" s="388"/>
      <c r="CA9" s="388"/>
      <c r="CB9" s="388"/>
      <c r="CC9" s="388"/>
      <c r="CD9" s="388"/>
      <c r="CE9" s="388"/>
      <c r="CF9" s="388"/>
      <c r="CG9" s="388"/>
      <c r="CH9" s="388"/>
      <c r="CI9" s="388"/>
      <c r="CJ9" s="388"/>
      <c r="CK9" s="388"/>
      <c r="CL9" s="388"/>
      <c r="CM9" s="388"/>
      <c r="CN9" s="388"/>
      <c r="CO9" s="388"/>
      <c r="CP9" s="388"/>
      <c r="CQ9" s="388"/>
      <c r="CR9" s="388"/>
      <c r="CS9" s="388"/>
      <c r="CT9" s="388"/>
      <c r="CU9" s="388"/>
      <c r="CV9" s="388"/>
      <c r="CW9" s="388"/>
      <c r="CX9" s="388"/>
      <c r="CY9" s="388"/>
      <c r="CZ9" s="388"/>
      <c r="DA9" s="388"/>
      <c r="DB9" s="388"/>
      <c r="DC9" s="388"/>
      <c r="DD9" s="388"/>
      <c r="DE9" s="388"/>
      <c r="DF9" s="291"/>
      <c r="DG9" s="291"/>
      <c r="DH9" s="291"/>
      <c r="DI9" s="291"/>
      <c r="DJ9" s="291"/>
      <c r="DK9" s="291"/>
      <c r="DL9" s="291"/>
      <c r="DM9" s="291"/>
      <c r="DN9" s="291"/>
      <c r="DO9" s="291"/>
      <c r="DP9" s="291"/>
      <c r="DQ9" s="291"/>
      <c r="DR9" s="291"/>
      <c r="DS9" s="291"/>
      <c r="DT9" s="291"/>
      <c r="DU9" s="291"/>
      <c r="DV9" s="291"/>
      <c r="DW9" s="291"/>
    </row>
    <row r="10" spans="1:143" s="290" customFormat="1" x14ac:dyDescent="0.15">
      <c r="A10" s="388"/>
      <c r="B10" s="388"/>
      <c r="C10" s="388"/>
      <c r="D10" s="388"/>
      <c r="E10" s="388"/>
      <c r="F10" s="388"/>
      <c r="G10" s="388"/>
      <c r="H10" s="388"/>
      <c r="I10" s="388"/>
      <c r="J10" s="388"/>
      <c r="K10" s="388"/>
      <c r="L10" s="388"/>
      <c r="M10" s="388"/>
      <c r="N10" s="388"/>
      <c r="O10" s="388"/>
      <c r="P10" s="388"/>
      <c r="Q10" s="388"/>
      <c r="R10" s="388"/>
      <c r="S10" s="388"/>
      <c r="T10" s="388"/>
      <c r="U10" s="388"/>
      <c r="V10" s="388"/>
      <c r="W10" s="388"/>
      <c r="X10" s="388"/>
      <c r="Y10" s="388"/>
      <c r="Z10" s="388"/>
      <c r="AA10" s="388"/>
      <c r="AB10" s="388"/>
      <c r="AC10" s="388"/>
      <c r="AD10" s="388"/>
      <c r="AE10" s="388"/>
      <c r="AF10" s="388"/>
      <c r="AG10" s="388"/>
      <c r="AH10" s="388"/>
      <c r="AI10" s="388"/>
      <c r="AJ10" s="388"/>
      <c r="AK10" s="388"/>
      <c r="AL10" s="388"/>
      <c r="AM10" s="388"/>
      <c r="AN10" s="388"/>
      <c r="AO10" s="388"/>
      <c r="AP10" s="388"/>
      <c r="AQ10" s="388"/>
      <c r="AR10" s="388"/>
      <c r="AS10" s="388"/>
      <c r="AT10" s="388"/>
      <c r="AU10" s="388"/>
      <c r="AV10" s="388"/>
      <c r="AW10" s="388"/>
      <c r="AX10" s="388"/>
      <c r="AY10" s="388"/>
      <c r="AZ10" s="388"/>
      <c r="BA10" s="388"/>
      <c r="BB10" s="388"/>
      <c r="BC10" s="388"/>
      <c r="BD10" s="388"/>
      <c r="BE10" s="388"/>
      <c r="BF10" s="388"/>
      <c r="BG10" s="388"/>
      <c r="BH10" s="388"/>
      <c r="BI10" s="388"/>
      <c r="BJ10" s="388"/>
      <c r="BK10" s="388"/>
      <c r="BL10" s="388"/>
      <c r="BM10" s="388"/>
      <c r="BN10" s="388"/>
      <c r="BO10" s="388"/>
      <c r="BP10" s="388"/>
      <c r="BQ10" s="388"/>
      <c r="BR10" s="388"/>
      <c r="BS10" s="388"/>
      <c r="BT10" s="388"/>
      <c r="BU10" s="388"/>
      <c r="BV10" s="388"/>
      <c r="BW10" s="388"/>
      <c r="BX10" s="388"/>
      <c r="BY10" s="388"/>
      <c r="BZ10" s="388"/>
      <c r="CA10" s="388"/>
      <c r="CB10" s="388"/>
      <c r="CC10" s="388"/>
      <c r="CD10" s="388"/>
      <c r="CE10" s="388"/>
      <c r="CF10" s="388"/>
      <c r="CG10" s="388"/>
      <c r="CH10" s="388"/>
      <c r="CI10" s="388"/>
      <c r="CJ10" s="388"/>
      <c r="CK10" s="388"/>
      <c r="CL10" s="388"/>
      <c r="CM10" s="388"/>
      <c r="CN10" s="388"/>
      <c r="CO10" s="388"/>
      <c r="CP10" s="388"/>
      <c r="CQ10" s="388"/>
      <c r="CR10" s="388"/>
      <c r="CS10" s="388"/>
      <c r="CT10" s="388"/>
      <c r="CU10" s="388"/>
      <c r="CV10" s="388"/>
      <c r="CW10" s="388"/>
      <c r="CX10" s="388"/>
      <c r="CY10" s="388"/>
      <c r="CZ10" s="388"/>
      <c r="DA10" s="388"/>
      <c r="DB10" s="388"/>
      <c r="DC10" s="388"/>
      <c r="DD10" s="388"/>
      <c r="DE10" s="388"/>
      <c r="DF10" s="291"/>
      <c r="DG10" s="291"/>
      <c r="DH10" s="291"/>
      <c r="DI10" s="291"/>
      <c r="DJ10" s="291"/>
      <c r="DK10" s="291"/>
      <c r="DL10" s="291"/>
      <c r="DM10" s="291"/>
      <c r="DN10" s="291"/>
      <c r="DO10" s="291"/>
      <c r="DP10" s="291"/>
      <c r="DQ10" s="291"/>
      <c r="DR10" s="291"/>
      <c r="DS10" s="291"/>
      <c r="DT10" s="291"/>
      <c r="DU10" s="291"/>
      <c r="DV10" s="291"/>
      <c r="DW10" s="291"/>
      <c r="EM10" s="290" t="s">
        <v>599</v>
      </c>
    </row>
    <row r="11" spans="1:143" s="290" customFormat="1" x14ac:dyDescent="0.15">
      <c r="A11" s="388"/>
      <c r="B11" s="388"/>
      <c r="C11" s="388"/>
      <c r="D11" s="388"/>
      <c r="E11" s="388"/>
      <c r="F11" s="388"/>
      <c r="G11" s="388"/>
      <c r="H11" s="388"/>
      <c r="I11" s="388"/>
      <c r="J11" s="388"/>
      <c r="K11" s="388"/>
      <c r="L11" s="388"/>
      <c r="M11" s="388"/>
      <c r="N11" s="388"/>
      <c r="O11" s="388"/>
      <c r="P11" s="388"/>
      <c r="Q11" s="388"/>
      <c r="R11" s="388"/>
      <c r="S11" s="388"/>
      <c r="T11" s="388"/>
      <c r="U11" s="388"/>
      <c r="V11" s="388"/>
      <c r="W11" s="388"/>
      <c r="X11" s="388"/>
      <c r="Y11" s="388"/>
      <c r="Z11" s="388"/>
      <c r="AA11" s="388"/>
      <c r="AB11" s="388"/>
      <c r="AC11" s="388"/>
      <c r="AD11" s="388"/>
      <c r="AE11" s="388"/>
      <c r="AF11" s="388"/>
      <c r="AG11" s="388"/>
      <c r="AH11" s="388"/>
      <c r="AI11" s="388"/>
      <c r="AJ11" s="388"/>
      <c r="AK11" s="388"/>
      <c r="AL11" s="388"/>
      <c r="AM11" s="388"/>
      <c r="AN11" s="388"/>
      <c r="AO11" s="388"/>
      <c r="AP11" s="388"/>
      <c r="AQ11" s="388"/>
      <c r="AR11" s="388"/>
      <c r="AS11" s="388"/>
      <c r="AT11" s="388"/>
      <c r="AU11" s="388"/>
      <c r="AV11" s="388"/>
      <c r="AW11" s="388"/>
      <c r="AX11" s="388"/>
      <c r="AY11" s="388"/>
      <c r="AZ11" s="388"/>
      <c r="BA11" s="388"/>
      <c r="BB11" s="388"/>
      <c r="BC11" s="388"/>
      <c r="BD11" s="388"/>
      <c r="BE11" s="388"/>
      <c r="BF11" s="388"/>
      <c r="BG11" s="388"/>
      <c r="BH11" s="388"/>
      <c r="BI11" s="388"/>
      <c r="BJ11" s="388"/>
      <c r="BK11" s="388"/>
      <c r="BL11" s="388"/>
      <c r="BM11" s="388"/>
      <c r="BN11" s="388"/>
      <c r="BO11" s="388"/>
      <c r="BP11" s="388"/>
      <c r="BQ11" s="388"/>
      <c r="BR11" s="388"/>
      <c r="BS11" s="388"/>
      <c r="BT11" s="388"/>
      <c r="BU11" s="388"/>
      <c r="BV11" s="388"/>
      <c r="BW11" s="388"/>
      <c r="BX11" s="388"/>
      <c r="BY11" s="388"/>
      <c r="BZ11" s="388"/>
      <c r="CA11" s="388"/>
      <c r="CB11" s="388"/>
      <c r="CC11" s="388"/>
      <c r="CD11" s="388"/>
      <c r="CE11" s="388"/>
      <c r="CF11" s="388"/>
      <c r="CG11" s="388"/>
      <c r="CH11" s="388"/>
      <c r="CI11" s="388"/>
      <c r="CJ11" s="388"/>
      <c r="CK11" s="388"/>
      <c r="CL11" s="388"/>
      <c r="CM11" s="388"/>
      <c r="CN11" s="388"/>
      <c r="CO11" s="388"/>
      <c r="CP11" s="388"/>
      <c r="CQ11" s="388"/>
      <c r="CR11" s="388"/>
      <c r="CS11" s="388"/>
      <c r="CT11" s="388"/>
      <c r="CU11" s="388"/>
      <c r="CV11" s="388"/>
      <c r="CW11" s="388"/>
      <c r="CX11" s="388"/>
      <c r="CY11" s="388"/>
      <c r="CZ11" s="388"/>
      <c r="DA11" s="388"/>
      <c r="DB11" s="388"/>
      <c r="DC11" s="388"/>
      <c r="DD11" s="388"/>
      <c r="DE11" s="388"/>
      <c r="DF11" s="291"/>
      <c r="DG11" s="291"/>
      <c r="DH11" s="291"/>
      <c r="DI11" s="291"/>
      <c r="DJ11" s="291"/>
      <c r="DK11" s="291"/>
      <c r="DL11" s="291"/>
      <c r="DM11" s="291"/>
      <c r="DN11" s="291"/>
      <c r="DO11" s="291"/>
      <c r="DP11" s="291"/>
      <c r="DQ11" s="291"/>
      <c r="DR11" s="291"/>
      <c r="DS11" s="291"/>
      <c r="DT11" s="291"/>
      <c r="DU11" s="291"/>
      <c r="DV11" s="291"/>
      <c r="DW11" s="291"/>
    </row>
    <row r="12" spans="1:143" s="290" customFormat="1" x14ac:dyDescent="0.15">
      <c r="A12" s="388"/>
      <c r="B12" s="388"/>
      <c r="C12" s="388"/>
      <c r="D12" s="388"/>
      <c r="E12" s="388"/>
      <c r="F12" s="388"/>
      <c r="G12" s="388"/>
      <c r="H12" s="388"/>
      <c r="I12" s="388"/>
      <c r="J12" s="388"/>
      <c r="K12" s="388"/>
      <c r="L12" s="388"/>
      <c r="M12" s="388"/>
      <c r="N12" s="388"/>
      <c r="O12" s="388"/>
      <c r="P12" s="388"/>
      <c r="Q12" s="388"/>
      <c r="R12" s="388"/>
      <c r="S12" s="388"/>
      <c r="T12" s="388"/>
      <c r="U12" s="388"/>
      <c r="V12" s="388"/>
      <c r="W12" s="388"/>
      <c r="X12" s="388"/>
      <c r="Y12" s="388"/>
      <c r="Z12" s="388"/>
      <c r="AA12" s="388"/>
      <c r="AB12" s="388"/>
      <c r="AC12" s="388"/>
      <c r="AD12" s="388"/>
      <c r="AE12" s="388"/>
      <c r="AF12" s="388"/>
      <c r="AG12" s="388"/>
      <c r="AH12" s="388"/>
      <c r="AI12" s="388"/>
      <c r="AJ12" s="388"/>
      <c r="AK12" s="388"/>
      <c r="AL12" s="388"/>
      <c r="AM12" s="388"/>
      <c r="AN12" s="388"/>
      <c r="AO12" s="388"/>
      <c r="AP12" s="388"/>
      <c r="AQ12" s="388"/>
      <c r="AR12" s="388"/>
      <c r="AS12" s="388"/>
      <c r="AT12" s="388"/>
      <c r="AU12" s="388"/>
      <c r="AV12" s="388"/>
      <c r="AW12" s="388"/>
      <c r="AX12" s="388"/>
      <c r="AY12" s="388"/>
      <c r="AZ12" s="388"/>
      <c r="BA12" s="388"/>
      <c r="BB12" s="388"/>
      <c r="BC12" s="388"/>
      <c r="BD12" s="388"/>
      <c r="BE12" s="388"/>
      <c r="BF12" s="388"/>
      <c r="BG12" s="388"/>
      <c r="BH12" s="388"/>
      <c r="BI12" s="388"/>
      <c r="BJ12" s="388"/>
      <c r="BK12" s="388"/>
      <c r="BL12" s="388"/>
      <c r="BM12" s="388"/>
      <c r="BN12" s="388"/>
      <c r="BO12" s="388"/>
      <c r="BP12" s="388"/>
      <c r="BQ12" s="388"/>
      <c r="BR12" s="388"/>
      <c r="BS12" s="388"/>
      <c r="BT12" s="388"/>
      <c r="BU12" s="388"/>
      <c r="BV12" s="388"/>
      <c r="BW12" s="388"/>
      <c r="BX12" s="388"/>
      <c r="BY12" s="388"/>
      <c r="BZ12" s="388"/>
      <c r="CA12" s="388"/>
      <c r="CB12" s="388"/>
      <c r="CC12" s="388"/>
      <c r="CD12" s="388"/>
      <c r="CE12" s="388"/>
      <c r="CF12" s="388"/>
      <c r="CG12" s="388"/>
      <c r="CH12" s="388"/>
      <c r="CI12" s="388"/>
      <c r="CJ12" s="388"/>
      <c r="CK12" s="388"/>
      <c r="CL12" s="388"/>
      <c r="CM12" s="388"/>
      <c r="CN12" s="388"/>
      <c r="CO12" s="388"/>
      <c r="CP12" s="388"/>
      <c r="CQ12" s="388"/>
      <c r="CR12" s="388"/>
      <c r="CS12" s="388"/>
      <c r="CT12" s="388"/>
      <c r="CU12" s="388"/>
      <c r="CV12" s="388"/>
      <c r="CW12" s="388"/>
      <c r="CX12" s="388"/>
      <c r="CY12" s="388"/>
      <c r="CZ12" s="388"/>
      <c r="DA12" s="388"/>
      <c r="DB12" s="388"/>
      <c r="DC12" s="388"/>
      <c r="DD12" s="388"/>
      <c r="DE12" s="388"/>
      <c r="DF12" s="291"/>
      <c r="DG12" s="291"/>
      <c r="DH12" s="291"/>
      <c r="DI12" s="291"/>
      <c r="DJ12" s="291"/>
      <c r="DK12" s="291"/>
      <c r="DL12" s="291"/>
      <c r="DM12" s="291"/>
      <c r="DN12" s="291"/>
      <c r="DO12" s="291"/>
      <c r="DP12" s="291"/>
      <c r="DQ12" s="291"/>
      <c r="DR12" s="291"/>
      <c r="DS12" s="291"/>
      <c r="DT12" s="291"/>
      <c r="DU12" s="291"/>
      <c r="DV12" s="291"/>
      <c r="DW12" s="291"/>
      <c r="EM12" s="290" t="s">
        <v>599</v>
      </c>
    </row>
    <row r="13" spans="1:143" s="290" customFormat="1" x14ac:dyDescent="0.15">
      <c r="A13" s="388"/>
      <c r="B13" s="388"/>
      <c r="C13" s="388"/>
      <c r="D13" s="388"/>
      <c r="E13" s="388"/>
      <c r="F13" s="388"/>
      <c r="G13" s="388"/>
      <c r="H13" s="388"/>
      <c r="I13" s="388"/>
      <c r="J13" s="388"/>
      <c r="K13" s="388"/>
      <c r="L13" s="388"/>
      <c r="M13" s="388"/>
      <c r="N13" s="388"/>
      <c r="O13" s="388"/>
      <c r="P13" s="388"/>
      <c r="Q13" s="388"/>
      <c r="R13" s="388"/>
      <c r="S13" s="388"/>
      <c r="T13" s="388"/>
      <c r="U13" s="388"/>
      <c r="V13" s="388"/>
      <c r="W13" s="388"/>
      <c r="X13" s="388"/>
      <c r="Y13" s="388"/>
      <c r="Z13" s="388"/>
      <c r="AA13" s="388"/>
      <c r="AB13" s="388"/>
      <c r="AC13" s="388"/>
      <c r="AD13" s="388"/>
      <c r="AE13" s="388"/>
      <c r="AF13" s="388"/>
      <c r="AG13" s="388"/>
      <c r="AH13" s="388"/>
      <c r="AI13" s="388"/>
      <c r="AJ13" s="388"/>
      <c r="AK13" s="388"/>
      <c r="AL13" s="388"/>
      <c r="AM13" s="388"/>
      <c r="AN13" s="388"/>
      <c r="AO13" s="388"/>
      <c r="AP13" s="388"/>
      <c r="AQ13" s="388"/>
      <c r="AR13" s="388"/>
      <c r="AS13" s="388"/>
      <c r="AT13" s="388"/>
      <c r="AU13" s="388"/>
      <c r="AV13" s="388"/>
      <c r="AW13" s="388"/>
      <c r="AX13" s="388"/>
      <c r="AY13" s="388"/>
      <c r="AZ13" s="388"/>
      <c r="BA13" s="388"/>
      <c r="BB13" s="388"/>
      <c r="BC13" s="388"/>
      <c r="BD13" s="388"/>
      <c r="BE13" s="388"/>
      <c r="BF13" s="388"/>
      <c r="BG13" s="388"/>
      <c r="BH13" s="388"/>
      <c r="BI13" s="388"/>
      <c r="BJ13" s="388"/>
      <c r="BK13" s="388"/>
      <c r="BL13" s="388"/>
      <c r="BM13" s="388"/>
      <c r="BN13" s="388"/>
      <c r="BO13" s="388"/>
      <c r="BP13" s="388"/>
      <c r="BQ13" s="388"/>
      <c r="BR13" s="388"/>
      <c r="BS13" s="388"/>
      <c r="BT13" s="388"/>
      <c r="BU13" s="388"/>
      <c r="BV13" s="388"/>
      <c r="BW13" s="388"/>
      <c r="BX13" s="388"/>
      <c r="BY13" s="388"/>
      <c r="BZ13" s="388"/>
      <c r="CA13" s="388"/>
      <c r="CB13" s="388"/>
      <c r="CC13" s="388"/>
      <c r="CD13" s="388"/>
      <c r="CE13" s="388"/>
      <c r="CF13" s="388"/>
      <c r="CG13" s="388"/>
      <c r="CH13" s="388"/>
      <c r="CI13" s="388"/>
      <c r="CJ13" s="388"/>
      <c r="CK13" s="388"/>
      <c r="CL13" s="388"/>
      <c r="CM13" s="388"/>
      <c r="CN13" s="388"/>
      <c r="CO13" s="388"/>
      <c r="CP13" s="388"/>
      <c r="CQ13" s="388"/>
      <c r="CR13" s="388"/>
      <c r="CS13" s="388"/>
      <c r="CT13" s="388"/>
      <c r="CU13" s="388"/>
      <c r="CV13" s="388"/>
      <c r="CW13" s="388"/>
      <c r="CX13" s="388"/>
      <c r="CY13" s="388"/>
      <c r="CZ13" s="388"/>
      <c r="DA13" s="388"/>
      <c r="DB13" s="388"/>
      <c r="DC13" s="388"/>
      <c r="DD13" s="388"/>
      <c r="DE13" s="388"/>
      <c r="DF13" s="291"/>
      <c r="DG13" s="291"/>
      <c r="DH13" s="291"/>
      <c r="DI13" s="291"/>
      <c r="DJ13" s="291"/>
      <c r="DK13" s="291"/>
      <c r="DL13" s="291"/>
      <c r="DM13" s="291"/>
      <c r="DN13" s="291"/>
      <c r="DO13" s="291"/>
      <c r="DP13" s="291"/>
      <c r="DQ13" s="291"/>
      <c r="DR13" s="291"/>
      <c r="DS13" s="291"/>
      <c r="DT13" s="291"/>
      <c r="DU13" s="291"/>
      <c r="DV13" s="291"/>
      <c r="DW13" s="291"/>
    </row>
    <row r="14" spans="1:143" s="290" customFormat="1" x14ac:dyDescent="0.15">
      <c r="A14" s="388"/>
      <c r="B14" s="388"/>
      <c r="C14" s="388"/>
      <c r="D14" s="388"/>
      <c r="E14" s="388"/>
      <c r="F14" s="388"/>
      <c r="G14" s="388"/>
      <c r="H14" s="388"/>
      <c r="I14" s="388"/>
      <c r="J14" s="388"/>
      <c r="K14" s="388"/>
      <c r="L14" s="388"/>
      <c r="M14" s="388"/>
      <c r="N14" s="388"/>
      <c r="O14" s="388"/>
      <c r="P14" s="388"/>
      <c r="Q14" s="388"/>
      <c r="R14" s="388"/>
      <c r="S14" s="388"/>
      <c r="T14" s="388"/>
      <c r="U14" s="388"/>
      <c r="V14" s="388"/>
      <c r="W14" s="388"/>
      <c r="X14" s="388"/>
      <c r="Y14" s="388"/>
      <c r="Z14" s="388"/>
      <c r="AA14" s="388"/>
      <c r="AB14" s="388"/>
      <c r="AC14" s="388"/>
      <c r="AD14" s="388"/>
      <c r="AE14" s="388"/>
      <c r="AF14" s="388"/>
      <c r="AG14" s="388"/>
      <c r="AH14" s="388"/>
      <c r="AI14" s="388"/>
      <c r="AJ14" s="388"/>
      <c r="AK14" s="388"/>
      <c r="AL14" s="388"/>
      <c r="AM14" s="388"/>
      <c r="AN14" s="388"/>
      <c r="AO14" s="388"/>
      <c r="AP14" s="388"/>
      <c r="AQ14" s="388"/>
      <c r="AR14" s="388"/>
      <c r="AS14" s="388"/>
      <c r="AT14" s="388"/>
      <c r="AU14" s="388"/>
      <c r="AV14" s="388"/>
      <c r="AW14" s="388"/>
      <c r="AX14" s="388"/>
      <c r="AY14" s="388"/>
      <c r="AZ14" s="388"/>
      <c r="BA14" s="388"/>
      <c r="BB14" s="388"/>
      <c r="BC14" s="388"/>
      <c r="BD14" s="388"/>
      <c r="BE14" s="388"/>
      <c r="BF14" s="388"/>
      <c r="BG14" s="388"/>
      <c r="BH14" s="388"/>
      <c r="BI14" s="388"/>
      <c r="BJ14" s="388"/>
      <c r="BK14" s="388"/>
      <c r="BL14" s="388"/>
      <c r="BM14" s="388"/>
      <c r="BN14" s="388"/>
      <c r="BO14" s="388"/>
      <c r="BP14" s="388"/>
      <c r="BQ14" s="388"/>
      <c r="BR14" s="388"/>
      <c r="BS14" s="388"/>
      <c r="BT14" s="388"/>
      <c r="BU14" s="388"/>
      <c r="BV14" s="388"/>
      <c r="BW14" s="388"/>
      <c r="BX14" s="388"/>
      <c r="BY14" s="388"/>
      <c r="BZ14" s="388"/>
      <c r="CA14" s="388"/>
      <c r="CB14" s="388"/>
      <c r="CC14" s="388"/>
      <c r="CD14" s="388"/>
      <c r="CE14" s="388"/>
      <c r="CF14" s="388"/>
      <c r="CG14" s="388"/>
      <c r="CH14" s="388"/>
      <c r="CI14" s="388"/>
      <c r="CJ14" s="388"/>
      <c r="CK14" s="388"/>
      <c r="CL14" s="388"/>
      <c r="CM14" s="388"/>
      <c r="CN14" s="388"/>
      <c r="CO14" s="388"/>
      <c r="CP14" s="388"/>
      <c r="CQ14" s="388"/>
      <c r="CR14" s="388"/>
      <c r="CS14" s="388"/>
      <c r="CT14" s="388"/>
      <c r="CU14" s="388"/>
      <c r="CV14" s="388"/>
      <c r="CW14" s="388"/>
      <c r="CX14" s="388"/>
      <c r="CY14" s="388"/>
      <c r="CZ14" s="388"/>
      <c r="DA14" s="388"/>
      <c r="DB14" s="388"/>
      <c r="DC14" s="388"/>
      <c r="DD14" s="388"/>
      <c r="DE14" s="388"/>
      <c r="DF14" s="291"/>
      <c r="DG14" s="291"/>
      <c r="DH14" s="291"/>
      <c r="DI14" s="291"/>
      <c r="DJ14" s="291"/>
      <c r="DK14" s="291"/>
      <c r="DL14" s="291"/>
      <c r="DM14" s="291"/>
      <c r="DN14" s="291"/>
      <c r="DO14" s="291"/>
      <c r="DP14" s="291"/>
      <c r="DQ14" s="291"/>
      <c r="DR14" s="291"/>
      <c r="DS14" s="291"/>
      <c r="DT14" s="291"/>
      <c r="DU14" s="291"/>
      <c r="DV14" s="291"/>
      <c r="DW14" s="291"/>
    </row>
    <row r="15" spans="1:143" s="290" customFormat="1" x14ac:dyDescent="0.15">
      <c r="A15" s="387"/>
      <c r="B15" s="388"/>
      <c r="C15" s="388"/>
      <c r="D15" s="388"/>
      <c r="E15" s="388"/>
      <c r="F15" s="388"/>
      <c r="G15" s="388"/>
      <c r="H15" s="388"/>
      <c r="I15" s="388"/>
      <c r="J15" s="388"/>
      <c r="K15" s="388"/>
      <c r="L15" s="388"/>
      <c r="M15" s="388"/>
      <c r="N15" s="388"/>
      <c r="O15" s="388"/>
      <c r="P15" s="388"/>
      <c r="Q15" s="388"/>
      <c r="R15" s="388"/>
      <c r="S15" s="388"/>
      <c r="T15" s="388"/>
      <c r="U15" s="388"/>
      <c r="V15" s="388"/>
      <c r="W15" s="388"/>
      <c r="X15" s="388"/>
      <c r="Y15" s="388"/>
      <c r="Z15" s="388"/>
      <c r="AA15" s="388"/>
      <c r="AB15" s="388"/>
      <c r="AC15" s="388"/>
      <c r="AD15" s="388"/>
      <c r="AE15" s="388"/>
      <c r="AF15" s="388"/>
      <c r="AG15" s="388"/>
      <c r="AH15" s="388"/>
      <c r="AI15" s="388"/>
      <c r="AJ15" s="388"/>
      <c r="AK15" s="388"/>
      <c r="AL15" s="388"/>
      <c r="AM15" s="388"/>
      <c r="AN15" s="388"/>
      <c r="AO15" s="388"/>
      <c r="AP15" s="388"/>
      <c r="AQ15" s="388"/>
      <c r="AR15" s="388"/>
      <c r="AS15" s="388"/>
      <c r="AT15" s="388"/>
      <c r="AU15" s="388"/>
      <c r="AV15" s="388"/>
      <c r="AW15" s="388"/>
      <c r="AX15" s="388"/>
      <c r="AY15" s="388"/>
      <c r="AZ15" s="388"/>
      <c r="BA15" s="388"/>
      <c r="BB15" s="388"/>
      <c r="BC15" s="388"/>
      <c r="BD15" s="388"/>
      <c r="BE15" s="388"/>
      <c r="BF15" s="388"/>
      <c r="BG15" s="388"/>
      <c r="BH15" s="388"/>
      <c r="BI15" s="388"/>
      <c r="BJ15" s="388"/>
      <c r="BK15" s="388"/>
      <c r="BL15" s="388"/>
      <c r="BM15" s="388"/>
      <c r="BN15" s="388"/>
      <c r="BO15" s="388"/>
      <c r="BP15" s="388"/>
      <c r="BQ15" s="388"/>
      <c r="BR15" s="388"/>
      <c r="BS15" s="388"/>
      <c r="BT15" s="388"/>
      <c r="BU15" s="388"/>
      <c r="BV15" s="388"/>
      <c r="BW15" s="388"/>
      <c r="BX15" s="388"/>
      <c r="BY15" s="388"/>
      <c r="BZ15" s="388"/>
      <c r="CA15" s="388"/>
      <c r="CB15" s="388"/>
      <c r="CC15" s="388"/>
      <c r="CD15" s="388"/>
      <c r="CE15" s="388"/>
      <c r="CF15" s="388"/>
      <c r="CG15" s="388"/>
      <c r="CH15" s="388"/>
      <c r="CI15" s="388"/>
      <c r="CJ15" s="388"/>
      <c r="CK15" s="388"/>
      <c r="CL15" s="388"/>
      <c r="CM15" s="388"/>
      <c r="CN15" s="388"/>
      <c r="CO15" s="388"/>
      <c r="CP15" s="388"/>
      <c r="CQ15" s="388"/>
      <c r="CR15" s="388"/>
      <c r="CS15" s="388"/>
      <c r="CT15" s="388"/>
      <c r="CU15" s="388"/>
      <c r="CV15" s="388"/>
      <c r="CW15" s="388"/>
      <c r="CX15" s="388"/>
      <c r="CY15" s="388"/>
      <c r="CZ15" s="388"/>
      <c r="DA15" s="388"/>
      <c r="DB15" s="388"/>
      <c r="DC15" s="388"/>
      <c r="DD15" s="388"/>
      <c r="DE15" s="388"/>
      <c r="DF15" s="291"/>
      <c r="DG15" s="291"/>
      <c r="DH15" s="291"/>
      <c r="DI15" s="291"/>
      <c r="DJ15" s="291"/>
      <c r="DK15" s="291"/>
      <c r="DL15" s="291"/>
      <c r="DM15" s="291"/>
      <c r="DN15" s="291"/>
      <c r="DO15" s="291"/>
      <c r="DP15" s="291"/>
      <c r="DQ15" s="291"/>
      <c r="DR15" s="291"/>
      <c r="DS15" s="291"/>
      <c r="DT15" s="291"/>
      <c r="DU15" s="291"/>
      <c r="DV15" s="291"/>
      <c r="DW15" s="291"/>
    </row>
    <row r="16" spans="1:143" s="290" customFormat="1" x14ac:dyDescent="0.15">
      <c r="A16" s="387"/>
      <c r="B16" s="388"/>
      <c r="C16" s="388"/>
      <c r="D16" s="388"/>
      <c r="E16" s="388"/>
      <c r="F16" s="388"/>
      <c r="G16" s="388"/>
      <c r="H16" s="388"/>
      <c r="I16" s="388"/>
      <c r="J16" s="388"/>
      <c r="K16" s="388"/>
      <c r="L16" s="388"/>
      <c r="M16" s="388"/>
      <c r="N16" s="388"/>
      <c r="O16" s="388"/>
      <c r="P16" s="388"/>
      <c r="Q16" s="388"/>
      <c r="R16" s="388"/>
      <c r="S16" s="388"/>
      <c r="T16" s="388"/>
      <c r="U16" s="388"/>
      <c r="V16" s="388"/>
      <c r="W16" s="388"/>
      <c r="X16" s="388"/>
      <c r="Y16" s="388"/>
      <c r="Z16" s="388"/>
      <c r="AA16" s="388"/>
      <c r="AB16" s="388"/>
      <c r="AC16" s="388"/>
      <c r="AD16" s="388"/>
      <c r="AE16" s="388"/>
      <c r="AF16" s="388"/>
      <c r="AG16" s="388"/>
      <c r="AH16" s="388"/>
      <c r="AI16" s="388"/>
      <c r="AJ16" s="388"/>
      <c r="AK16" s="388"/>
      <c r="AL16" s="388"/>
      <c r="AM16" s="388"/>
      <c r="AN16" s="388"/>
      <c r="AO16" s="388"/>
      <c r="AP16" s="388"/>
      <c r="AQ16" s="388"/>
      <c r="AR16" s="388"/>
      <c r="AS16" s="388"/>
      <c r="AT16" s="388"/>
      <c r="AU16" s="388"/>
      <c r="AV16" s="388"/>
      <c r="AW16" s="388"/>
      <c r="AX16" s="388"/>
      <c r="AY16" s="388"/>
      <c r="AZ16" s="388"/>
      <c r="BA16" s="388"/>
      <c r="BB16" s="388"/>
      <c r="BC16" s="388"/>
      <c r="BD16" s="388"/>
      <c r="BE16" s="388"/>
      <c r="BF16" s="388"/>
      <c r="BG16" s="388"/>
      <c r="BH16" s="388"/>
      <c r="BI16" s="388"/>
      <c r="BJ16" s="388"/>
      <c r="BK16" s="388"/>
      <c r="BL16" s="388"/>
      <c r="BM16" s="388"/>
      <c r="BN16" s="388"/>
      <c r="BO16" s="388"/>
      <c r="BP16" s="388"/>
      <c r="BQ16" s="388"/>
      <c r="BR16" s="388"/>
      <c r="BS16" s="388"/>
      <c r="BT16" s="388"/>
      <c r="BU16" s="388"/>
      <c r="BV16" s="388"/>
      <c r="BW16" s="388"/>
      <c r="BX16" s="388"/>
      <c r="BY16" s="388"/>
      <c r="BZ16" s="388"/>
      <c r="CA16" s="388"/>
      <c r="CB16" s="388"/>
      <c r="CC16" s="388"/>
      <c r="CD16" s="388"/>
      <c r="CE16" s="388"/>
      <c r="CF16" s="388"/>
      <c r="CG16" s="388"/>
      <c r="CH16" s="388"/>
      <c r="CI16" s="388"/>
      <c r="CJ16" s="388"/>
      <c r="CK16" s="388"/>
      <c r="CL16" s="388"/>
      <c r="CM16" s="388"/>
      <c r="CN16" s="388"/>
      <c r="CO16" s="388"/>
      <c r="CP16" s="388"/>
      <c r="CQ16" s="388"/>
      <c r="CR16" s="388"/>
      <c r="CS16" s="388"/>
      <c r="CT16" s="388"/>
      <c r="CU16" s="388"/>
      <c r="CV16" s="388"/>
      <c r="CW16" s="388"/>
      <c r="CX16" s="388"/>
      <c r="CY16" s="388"/>
      <c r="CZ16" s="388"/>
      <c r="DA16" s="388"/>
      <c r="DB16" s="388"/>
      <c r="DC16" s="388"/>
      <c r="DD16" s="388"/>
      <c r="DE16" s="388"/>
      <c r="DF16" s="291"/>
      <c r="DG16" s="291"/>
      <c r="DH16" s="291"/>
      <c r="DI16" s="291"/>
      <c r="DJ16" s="291"/>
      <c r="DK16" s="291"/>
      <c r="DL16" s="291"/>
      <c r="DM16" s="291"/>
      <c r="DN16" s="291"/>
      <c r="DO16" s="291"/>
      <c r="DP16" s="291"/>
      <c r="DQ16" s="291"/>
      <c r="DR16" s="291"/>
      <c r="DS16" s="291"/>
      <c r="DT16" s="291"/>
      <c r="DU16" s="291"/>
      <c r="DV16" s="291"/>
      <c r="DW16" s="291"/>
    </row>
    <row r="17" spans="1:351" s="290" customFormat="1" x14ac:dyDescent="0.15">
      <c r="A17" s="387"/>
      <c r="B17" s="388"/>
      <c r="C17" s="388"/>
      <c r="D17" s="388"/>
      <c r="E17" s="388"/>
      <c r="F17" s="388"/>
      <c r="G17" s="388"/>
      <c r="H17" s="388"/>
      <c r="I17" s="388"/>
      <c r="J17" s="388"/>
      <c r="K17" s="388"/>
      <c r="L17" s="388"/>
      <c r="M17" s="388"/>
      <c r="N17" s="388"/>
      <c r="O17" s="388"/>
      <c r="P17" s="388"/>
      <c r="Q17" s="388"/>
      <c r="R17" s="388"/>
      <c r="S17" s="388"/>
      <c r="T17" s="388"/>
      <c r="U17" s="388"/>
      <c r="V17" s="388"/>
      <c r="W17" s="388"/>
      <c r="X17" s="388"/>
      <c r="Y17" s="388"/>
      <c r="Z17" s="388"/>
      <c r="AA17" s="388"/>
      <c r="AB17" s="388"/>
      <c r="AC17" s="388"/>
      <c r="AD17" s="388"/>
      <c r="AE17" s="388"/>
      <c r="AF17" s="388"/>
      <c r="AG17" s="388"/>
      <c r="AH17" s="388"/>
      <c r="AI17" s="388"/>
      <c r="AJ17" s="388"/>
      <c r="AK17" s="388"/>
      <c r="AL17" s="388"/>
      <c r="AM17" s="388"/>
      <c r="AN17" s="388"/>
      <c r="AO17" s="388"/>
      <c r="AP17" s="388"/>
      <c r="AQ17" s="388"/>
      <c r="AR17" s="388"/>
      <c r="AS17" s="388"/>
      <c r="AT17" s="388"/>
      <c r="AU17" s="388"/>
      <c r="AV17" s="388"/>
      <c r="AW17" s="388"/>
      <c r="AX17" s="388"/>
      <c r="AY17" s="388"/>
      <c r="AZ17" s="388"/>
      <c r="BA17" s="388"/>
      <c r="BB17" s="388"/>
      <c r="BC17" s="388"/>
      <c r="BD17" s="388"/>
      <c r="BE17" s="388"/>
      <c r="BF17" s="388"/>
      <c r="BG17" s="388"/>
      <c r="BH17" s="388"/>
      <c r="BI17" s="388"/>
      <c r="BJ17" s="388"/>
      <c r="BK17" s="388"/>
      <c r="BL17" s="388"/>
      <c r="BM17" s="388"/>
      <c r="BN17" s="388"/>
      <c r="BO17" s="388"/>
      <c r="BP17" s="388"/>
      <c r="BQ17" s="388"/>
      <c r="BR17" s="388"/>
      <c r="BS17" s="388"/>
      <c r="BT17" s="388"/>
      <c r="BU17" s="388"/>
      <c r="BV17" s="388"/>
      <c r="BW17" s="388"/>
      <c r="BX17" s="388"/>
      <c r="BY17" s="388"/>
      <c r="BZ17" s="388"/>
      <c r="CA17" s="388"/>
      <c r="CB17" s="388"/>
      <c r="CC17" s="388"/>
      <c r="CD17" s="388"/>
      <c r="CE17" s="388"/>
      <c r="CF17" s="388"/>
      <c r="CG17" s="388"/>
      <c r="CH17" s="388"/>
      <c r="CI17" s="388"/>
      <c r="CJ17" s="388"/>
      <c r="CK17" s="388"/>
      <c r="CL17" s="388"/>
      <c r="CM17" s="388"/>
      <c r="CN17" s="388"/>
      <c r="CO17" s="388"/>
      <c r="CP17" s="388"/>
      <c r="CQ17" s="388"/>
      <c r="CR17" s="388"/>
      <c r="CS17" s="388"/>
      <c r="CT17" s="388"/>
      <c r="CU17" s="388"/>
      <c r="CV17" s="388"/>
      <c r="CW17" s="388"/>
      <c r="CX17" s="388"/>
      <c r="CY17" s="388"/>
      <c r="CZ17" s="388"/>
      <c r="DA17" s="388"/>
      <c r="DB17" s="388"/>
      <c r="DC17" s="388"/>
      <c r="DD17" s="388"/>
      <c r="DE17" s="388"/>
      <c r="DF17" s="291"/>
      <c r="DG17" s="291"/>
      <c r="DH17" s="291"/>
      <c r="DI17" s="291"/>
      <c r="DJ17" s="291"/>
      <c r="DK17" s="291"/>
      <c r="DL17" s="291"/>
      <c r="DM17" s="291"/>
      <c r="DN17" s="291"/>
      <c r="DO17" s="291"/>
      <c r="DP17" s="291"/>
      <c r="DQ17" s="291"/>
      <c r="DR17" s="291"/>
      <c r="DS17" s="291"/>
      <c r="DT17" s="291"/>
      <c r="DU17" s="291"/>
      <c r="DV17" s="291"/>
      <c r="DW17" s="291"/>
    </row>
    <row r="18" spans="1:351" s="290" customFormat="1" x14ac:dyDescent="0.15">
      <c r="A18" s="387"/>
      <c r="B18" s="388"/>
      <c r="C18" s="388"/>
      <c r="D18" s="388"/>
      <c r="E18" s="388"/>
      <c r="F18" s="388"/>
      <c r="G18" s="388"/>
      <c r="H18" s="388"/>
      <c r="I18" s="388"/>
      <c r="J18" s="388"/>
      <c r="K18" s="388"/>
      <c r="L18" s="388"/>
      <c r="M18" s="388"/>
      <c r="N18" s="388"/>
      <c r="O18" s="388"/>
      <c r="P18" s="388"/>
      <c r="Q18" s="388"/>
      <c r="R18" s="388"/>
      <c r="S18" s="388"/>
      <c r="T18" s="388"/>
      <c r="U18" s="388"/>
      <c r="V18" s="388"/>
      <c r="W18" s="388"/>
      <c r="X18" s="388"/>
      <c r="Y18" s="388"/>
      <c r="Z18" s="388"/>
      <c r="AA18" s="388"/>
      <c r="AB18" s="388"/>
      <c r="AC18" s="388"/>
      <c r="AD18" s="388"/>
      <c r="AE18" s="388"/>
      <c r="AF18" s="388"/>
      <c r="AG18" s="388"/>
      <c r="AH18" s="388"/>
      <c r="AI18" s="388"/>
      <c r="AJ18" s="388"/>
      <c r="AK18" s="388"/>
      <c r="AL18" s="388"/>
      <c r="AM18" s="388"/>
      <c r="AN18" s="388"/>
      <c r="AO18" s="388"/>
      <c r="AP18" s="388"/>
      <c r="AQ18" s="388"/>
      <c r="AR18" s="388"/>
      <c r="AS18" s="388"/>
      <c r="AT18" s="388"/>
      <c r="AU18" s="388"/>
      <c r="AV18" s="388"/>
      <c r="AW18" s="388"/>
      <c r="AX18" s="388"/>
      <c r="AY18" s="388"/>
      <c r="AZ18" s="388"/>
      <c r="BA18" s="388"/>
      <c r="BB18" s="388"/>
      <c r="BC18" s="388"/>
      <c r="BD18" s="388"/>
      <c r="BE18" s="388"/>
      <c r="BF18" s="388"/>
      <c r="BG18" s="388"/>
      <c r="BH18" s="388"/>
      <c r="BI18" s="388"/>
      <c r="BJ18" s="388"/>
      <c r="BK18" s="388"/>
      <c r="BL18" s="388"/>
      <c r="BM18" s="388"/>
      <c r="BN18" s="388"/>
      <c r="BO18" s="388"/>
      <c r="BP18" s="388"/>
      <c r="BQ18" s="388"/>
      <c r="BR18" s="388"/>
      <c r="BS18" s="388"/>
      <c r="BT18" s="388"/>
      <c r="BU18" s="388"/>
      <c r="BV18" s="388"/>
      <c r="BW18" s="388"/>
      <c r="BX18" s="388"/>
      <c r="BY18" s="388"/>
      <c r="BZ18" s="388"/>
      <c r="CA18" s="388"/>
      <c r="CB18" s="388"/>
      <c r="CC18" s="388"/>
      <c r="CD18" s="388"/>
      <c r="CE18" s="388"/>
      <c r="CF18" s="388"/>
      <c r="CG18" s="388"/>
      <c r="CH18" s="388"/>
      <c r="CI18" s="388"/>
      <c r="CJ18" s="388"/>
      <c r="CK18" s="388"/>
      <c r="CL18" s="388"/>
      <c r="CM18" s="388"/>
      <c r="CN18" s="388"/>
      <c r="CO18" s="388"/>
      <c r="CP18" s="388"/>
      <c r="CQ18" s="388"/>
      <c r="CR18" s="388"/>
      <c r="CS18" s="388"/>
      <c r="CT18" s="388"/>
      <c r="CU18" s="388"/>
      <c r="CV18" s="388"/>
      <c r="CW18" s="388"/>
      <c r="CX18" s="388"/>
      <c r="CY18" s="388"/>
      <c r="CZ18" s="388"/>
      <c r="DA18" s="388"/>
      <c r="DB18" s="388"/>
      <c r="DC18" s="388"/>
      <c r="DD18" s="388"/>
      <c r="DE18" s="388"/>
      <c r="DF18" s="291"/>
      <c r="DG18" s="291"/>
      <c r="DH18" s="291"/>
      <c r="DI18" s="291"/>
      <c r="DJ18" s="291"/>
      <c r="DK18" s="291"/>
      <c r="DL18" s="291"/>
      <c r="DM18" s="291"/>
      <c r="DN18" s="291"/>
      <c r="DO18" s="291"/>
      <c r="DP18" s="291"/>
      <c r="DQ18" s="291"/>
      <c r="DR18" s="291"/>
      <c r="DS18" s="291"/>
      <c r="DT18" s="291"/>
      <c r="DU18" s="291"/>
      <c r="DV18" s="291"/>
      <c r="DW18" s="291"/>
    </row>
    <row r="19" spans="1:351" x14ac:dyDescent="0.15">
      <c r="DD19" s="387"/>
      <c r="DE19" s="387"/>
    </row>
    <row r="20" spans="1:351" x14ac:dyDescent="0.15">
      <c r="DD20" s="387"/>
      <c r="DE20" s="387"/>
    </row>
    <row r="21" spans="1:351" ht="17.25" x14ac:dyDescent="0.15">
      <c r="B21" s="389"/>
      <c r="C21" s="390"/>
      <c r="D21" s="390"/>
      <c r="E21" s="390"/>
      <c r="F21" s="390"/>
      <c r="G21" s="390"/>
      <c r="H21" s="390"/>
      <c r="I21" s="390"/>
      <c r="J21" s="390"/>
      <c r="K21" s="390"/>
      <c r="L21" s="390"/>
      <c r="M21" s="390"/>
      <c r="N21" s="391"/>
      <c r="O21" s="390"/>
      <c r="P21" s="390"/>
      <c r="Q21" s="390"/>
      <c r="R21" s="390"/>
      <c r="S21" s="390"/>
      <c r="T21" s="390"/>
      <c r="U21" s="390"/>
      <c r="V21" s="390"/>
      <c r="W21" s="390"/>
      <c r="X21" s="390"/>
      <c r="Y21" s="390"/>
      <c r="Z21" s="390"/>
      <c r="AA21" s="390"/>
      <c r="AB21" s="390"/>
      <c r="AC21" s="390"/>
      <c r="AD21" s="390"/>
      <c r="AE21" s="390"/>
      <c r="AF21" s="390"/>
      <c r="AG21" s="390"/>
      <c r="AH21" s="390"/>
      <c r="AI21" s="390"/>
      <c r="AJ21" s="390"/>
      <c r="AK21" s="390"/>
      <c r="AL21" s="390"/>
      <c r="AM21" s="390"/>
      <c r="AN21" s="390"/>
      <c r="AO21" s="390"/>
      <c r="AP21" s="390"/>
      <c r="AQ21" s="390"/>
      <c r="AR21" s="390"/>
      <c r="AS21" s="390"/>
      <c r="AT21" s="391"/>
      <c r="AU21" s="390"/>
      <c r="AV21" s="390"/>
      <c r="AW21" s="390"/>
      <c r="AX21" s="390"/>
      <c r="AY21" s="390"/>
      <c r="AZ21" s="390"/>
      <c r="BA21" s="390"/>
      <c r="BB21" s="390"/>
      <c r="BC21" s="390"/>
      <c r="BD21" s="390"/>
      <c r="BE21" s="390"/>
      <c r="BF21" s="391"/>
      <c r="BG21" s="390"/>
      <c r="BH21" s="390"/>
      <c r="BI21" s="390"/>
      <c r="BJ21" s="390"/>
      <c r="BK21" s="390"/>
      <c r="BL21" s="390"/>
      <c r="BM21" s="390"/>
      <c r="BN21" s="390"/>
      <c r="BO21" s="390"/>
      <c r="BP21" s="390"/>
      <c r="BQ21" s="390"/>
      <c r="BR21" s="391"/>
      <c r="BS21" s="390"/>
      <c r="BT21" s="390"/>
      <c r="BU21" s="390"/>
      <c r="BV21" s="390"/>
      <c r="BW21" s="390"/>
      <c r="BX21" s="390"/>
      <c r="BY21" s="390"/>
      <c r="BZ21" s="390"/>
      <c r="CA21" s="390"/>
      <c r="CB21" s="390"/>
      <c r="CC21" s="390"/>
      <c r="CD21" s="391"/>
      <c r="CE21" s="390"/>
      <c r="CF21" s="390"/>
      <c r="CG21" s="390"/>
      <c r="CH21" s="390"/>
      <c r="CI21" s="390"/>
      <c r="CJ21" s="390"/>
      <c r="CK21" s="390"/>
      <c r="CL21" s="390"/>
      <c r="CM21" s="390"/>
      <c r="CN21" s="390"/>
      <c r="CO21" s="390"/>
      <c r="CP21" s="391"/>
      <c r="CQ21" s="390"/>
      <c r="CR21" s="390"/>
      <c r="CS21" s="390"/>
      <c r="CT21" s="390"/>
      <c r="CU21" s="390"/>
      <c r="CV21" s="390"/>
      <c r="CW21" s="390"/>
      <c r="CX21" s="390"/>
      <c r="CY21" s="390"/>
      <c r="CZ21" s="390"/>
      <c r="DA21" s="390"/>
      <c r="DB21" s="391"/>
      <c r="DC21" s="390"/>
      <c r="DD21" s="392"/>
      <c r="DE21" s="387"/>
      <c r="MM21" s="393"/>
    </row>
    <row r="22" spans="1:351" ht="17.25" x14ac:dyDescent="0.15">
      <c r="B22" s="394"/>
      <c r="MM22" s="393"/>
    </row>
    <row r="23" spans="1:351" x14ac:dyDescent="0.15">
      <c r="B23" s="394"/>
    </row>
    <row r="24" spans="1:351" x14ac:dyDescent="0.15">
      <c r="B24" s="394"/>
    </row>
    <row r="25" spans="1:351" x14ac:dyDescent="0.15">
      <c r="B25" s="394"/>
    </row>
    <row r="26" spans="1:351" x14ac:dyDescent="0.15">
      <c r="B26" s="394"/>
    </row>
    <row r="27" spans="1:351" x14ac:dyDescent="0.15">
      <c r="B27" s="394"/>
    </row>
    <row r="28" spans="1:351" x14ac:dyDescent="0.15">
      <c r="B28" s="394"/>
    </row>
    <row r="29" spans="1:351" x14ac:dyDescent="0.15">
      <c r="B29" s="394"/>
    </row>
    <row r="30" spans="1:351" x14ac:dyDescent="0.15">
      <c r="B30" s="394"/>
    </row>
    <row r="31" spans="1:351" x14ac:dyDescent="0.15">
      <c r="B31" s="394"/>
    </row>
    <row r="32" spans="1:351" x14ac:dyDescent="0.15">
      <c r="B32" s="394"/>
    </row>
    <row r="33" spans="2:109" x14ac:dyDescent="0.15">
      <c r="B33" s="394"/>
    </row>
    <row r="34" spans="2:109" x14ac:dyDescent="0.15">
      <c r="B34" s="394"/>
    </row>
    <row r="35" spans="2:109" x14ac:dyDescent="0.15">
      <c r="B35" s="394"/>
    </row>
    <row r="36" spans="2:109" x14ac:dyDescent="0.15">
      <c r="B36" s="394"/>
    </row>
    <row r="37" spans="2:109" x14ac:dyDescent="0.15">
      <c r="B37" s="394"/>
    </row>
    <row r="38" spans="2:109" x14ac:dyDescent="0.15">
      <c r="B38" s="394"/>
    </row>
    <row r="39" spans="2:109" x14ac:dyDescent="0.15">
      <c r="B39" s="396"/>
      <c r="C39" s="397"/>
      <c r="D39" s="397"/>
      <c r="E39" s="397"/>
      <c r="F39" s="397"/>
      <c r="G39" s="397"/>
      <c r="H39" s="397"/>
      <c r="I39" s="397"/>
      <c r="J39" s="397"/>
      <c r="K39" s="397"/>
      <c r="L39" s="397"/>
      <c r="M39" s="397"/>
      <c r="N39" s="397"/>
      <c r="O39" s="397"/>
      <c r="P39" s="397"/>
      <c r="Q39" s="397"/>
      <c r="R39" s="397"/>
      <c r="S39" s="397"/>
      <c r="T39" s="397"/>
      <c r="U39" s="397"/>
      <c r="V39" s="397"/>
      <c r="W39" s="397"/>
      <c r="X39" s="397"/>
      <c r="Y39" s="397"/>
      <c r="Z39" s="397"/>
      <c r="AA39" s="397"/>
      <c r="AB39" s="397"/>
      <c r="AC39" s="397"/>
      <c r="AD39" s="397"/>
      <c r="AE39" s="397"/>
      <c r="AF39" s="397"/>
      <c r="AG39" s="397"/>
      <c r="AH39" s="397"/>
      <c r="AI39" s="397"/>
      <c r="AJ39" s="397"/>
      <c r="AK39" s="397"/>
      <c r="AL39" s="397"/>
      <c r="AM39" s="397"/>
      <c r="AN39" s="397"/>
      <c r="AO39" s="397"/>
      <c r="AP39" s="397"/>
      <c r="AQ39" s="397"/>
      <c r="AR39" s="397"/>
      <c r="AS39" s="397"/>
      <c r="AT39" s="397"/>
      <c r="AU39" s="397"/>
      <c r="AV39" s="397"/>
      <c r="AW39" s="397"/>
      <c r="AX39" s="397"/>
      <c r="AY39" s="397"/>
      <c r="AZ39" s="397"/>
      <c r="BA39" s="397"/>
      <c r="BB39" s="397"/>
      <c r="BC39" s="397"/>
      <c r="BD39" s="397"/>
      <c r="BE39" s="397"/>
      <c r="BF39" s="397"/>
      <c r="BG39" s="397"/>
      <c r="BH39" s="397"/>
      <c r="BI39" s="397"/>
      <c r="BJ39" s="397"/>
      <c r="BK39" s="397"/>
      <c r="BL39" s="397"/>
      <c r="BM39" s="397"/>
      <c r="BN39" s="397"/>
      <c r="BO39" s="397"/>
      <c r="BP39" s="397"/>
      <c r="BQ39" s="397"/>
      <c r="BR39" s="397"/>
      <c r="BS39" s="397"/>
      <c r="BT39" s="397"/>
      <c r="BU39" s="397"/>
      <c r="BV39" s="397"/>
      <c r="BW39" s="397"/>
      <c r="BX39" s="397"/>
      <c r="BY39" s="397"/>
      <c r="BZ39" s="397"/>
      <c r="CA39" s="397"/>
      <c r="CB39" s="397"/>
      <c r="CC39" s="397"/>
      <c r="CD39" s="397"/>
      <c r="CE39" s="397"/>
      <c r="CF39" s="397"/>
      <c r="CG39" s="397"/>
      <c r="CH39" s="397"/>
      <c r="CI39" s="397"/>
      <c r="CJ39" s="397"/>
      <c r="CK39" s="397"/>
      <c r="CL39" s="397"/>
      <c r="CM39" s="397"/>
      <c r="CN39" s="397"/>
      <c r="CO39" s="397"/>
      <c r="CP39" s="397"/>
      <c r="CQ39" s="397"/>
      <c r="CR39" s="397"/>
      <c r="CS39" s="397"/>
      <c r="CT39" s="397"/>
      <c r="CU39" s="397"/>
      <c r="CV39" s="397"/>
      <c r="CW39" s="397"/>
      <c r="CX39" s="397"/>
      <c r="CY39" s="397"/>
      <c r="CZ39" s="397"/>
      <c r="DA39" s="397"/>
      <c r="DB39" s="397"/>
      <c r="DC39" s="397"/>
      <c r="DD39" s="398"/>
    </row>
    <row r="40" spans="2:109" x14ac:dyDescent="0.15">
      <c r="B40" s="399"/>
      <c r="DD40" s="399"/>
      <c r="DE40" s="387"/>
    </row>
    <row r="41" spans="2:109" ht="17.25" x14ac:dyDescent="0.15">
      <c r="B41" s="400" t="s">
        <v>600</v>
      </c>
      <c r="C41" s="390"/>
      <c r="D41" s="390"/>
      <c r="E41" s="390"/>
      <c r="F41" s="390"/>
      <c r="G41" s="390"/>
      <c r="H41" s="390"/>
      <c r="I41" s="390"/>
      <c r="J41" s="390"/>
      <c r="K41" s="390"/>
      <c r="L41" s="390"/>
      <c r="M41" s="390"/>
      <c r="N41" s="390"/>
      <c r="O41" s="390"/>
      <c r="P41" s="390"/>
      <c r="Q41" s="390"/>
      <c r="R41" s="390"/>
      <c r="S41" s="390"/>
      <c r="T41" s="390"/>
      <c r="U41" s="390"/>
      <c r="V41" s="390"/>
      <c r="W41" s="390"/>
      <c r="X41" s="390"/>
      <c r="Y41" s="390"/>
      <c r="Z41" s="390"/>
      <c r="AA41" s="390"/>
      <c r="AB41" s="390"/>
      <c r="AC41" s="390"/>
      <c r="AD41" s="390"/>
      <c r="AE41" s="390"/>
      <c r="AF41" s="390"/>
      <c r="AG41" s="390"/>
      <c r="AH41" s="390"/>
      <c r="AI41" s="390"/>
      <c r="AJ41" s="390"/>
      <c r="AK41" s="390"/>
      <c r="AL41" s="390"/>
      <c r="AM41" s="390"/>
      <c r="AN41" s="390"/>
      <c r="AO41" s="390"/>
      <c r="AP41" s="390"/>
      <c r="AQ41" s="390"/>
      <c r="AR41" s="390"/>
      <c r="AS41" s="390"/>
      <c r="AT41" s="390"/>
      <c r="AU41" s="390"/>
      <c r="AV41" s="390"/>
      <c r="AW41" s="390"/>
      <c r="AX41" s="390"/>
      <c r="AY41" s="390"/>
      <c r="AZ41" s="390"/>
      <c r="BA41" s="390"/>
      <c r="BB41" s="390"/>
      <c r="BC41" s="390"/>
      <c r="BD41" s="390"/>
      <c r="BE41" s="390"/>
      <c r="BF41" s="390"/>
      <c r="BG41" s="390"/>
      <c r="BH41" s="390"/>
      <c r="BI41" s="390"/>
      <c r="BJ41" s="390"/>
      <c r="BK41" s="390"/>
      <c r="BL41" s="390"/>
      <c r="BM41" s="390"/>
      <c r="BN41" s="390"/>
      <c r="BO41" s="390"/>
      <c r="BP41" s="390"/>
      <c r="BQ41" s="390"/>
      <c r="BR41" s="390"/>
      <c r="BS41" s="390"/>
      <c r="BT41" s="390"/>
      <c r="BU41" s="390"/>
      <c r="BV41" s="390"/>
      <c r="BW41" s="390"/>
      <c r="BX41" s="390"/>
      <c r="BY41" s="390"/>
      <c r="BZ41" s="390"/>
      <c r="CA41" s="390"/>
      <c r="CB41" s="390"/>
      <c r="CC41" s="390"/>
      <c r="CD41" s="390"/>
      <c r="CE41" s="390"/>
      <c r="CF41" s="390"/>
      <c r="CG41" s="390"/>
      <c r="CH41" s="390"/>
      <c r="CI41" s="390"/>
      <c r="CJ41" s="390"/>
      <c r="CK41" s="390"/>
      <c r="CL41" s="390"/>
      <c r="CM41" s="390"/>
      <c r="CN41" s="390"/>
      <c r="CO41" s="390"/>
      <c r="CP41" s="390"/>
      <c r="CQ41" s="390"/>
      <c r="CR41" s="390"/>
      <c r="CS41" s="390"/>
      <c r="CT41" s="390"/>
      <c r="CU41" s="390"/>
      <c r="CV41" s="390"/>
      <c r="CW41" s="390"/>
      <c r="CX41" s="390"/>
      <c r="CY41" s="390"/>
      <c r="CZ41" s="390"/>
      <c r="DA41" s="390"/>
      <c r="DB41" s="390"/>
      <c r="DC41" s="390"/>
      <c r="DD41" s="392"/>
    </row>
    <row r="42" spans="2:109" x14ac:dyDescent="0.15">
      <c r="B42" s="394"/>
      <c r="G42" s="401"/>
      <c r="I42" s="402"/>
      <c r="J42" s="402"/>
      <c r="K42" s="402"/>
      <c r="AM42" s="401"/>
      <c r="AN42" s="401" t="s">
        <v>601</v>
      </c>
      <c r="AP42" s="402"/>
      <c r="AQ42" s="402"/>
      <c r="AR42" s="402"/>
      <c r="AY42" s="401"/>
      <c r="BA42" s="402"/>
      <c r="BB42" s="402"/>
      <c r="BC42" s="402"/>
      <c r="BK42" s="401"/>
      <c r="BM42" s="402"/>
      <c r="BN42" s="402"/>
      <c r="BO42" s="402"/>
      <c r="BW42" s="401"/>
      <c r="BY42" s="402"/>
      <c r="BZ42" s="402"/>
      <c r="CA42" s="402"/>
      <c r="CI42" s="401"/>
      <c r="CK42" s="402"/>
      <c r="CL42" s="402"/>
      <c r="CM42" s="402"/>
      <c r="CU42" s="401"/>
      <c r="CW42" s="402"/>
      <c r="CX42" s="402"/>
      <c r="CY42" s="402"/>
    </row>
    <row r="43" spans="2:109" ht="13.5" customHeight="1" x14ac:dyDescent="0.15">
      <c r="B43" s="394"/>
      <c r="AN43" s="1311" t="s">
        <v>602</v>
      </c>
      <c r="AO43" s="1312"/>
      <c r="AP43" s="1312"/>
      <c r="AQ43" s="1312"/>
      <c r="AR43" s="1312"/>
      <c r="AS43" s="1312"/>
      <c r="AT43" s="1312"/>
      <c r="AU43" s="1312"/>
      <c r="AV43" s="1312"/>
      <c r="AW43" s="1312"/>
      <c r="AX43" s="1312"/>
      <c r="AY43" s="1312"/>
      <c r="AZ43" s="1312"/>
      <c r="BA43" s="1312"/>
      <c r="BB43" s="1312"/>
      <c r="BC43" s="1312"/>
      <c r="BD43" s="1312"/>
      <c r="BE43" s="1312"/>
      <c r="BF43" s="1312"/>
      <c r="BG43" s="1312"/>
      <c r="BH43" s="1312"/>
      <c r="BI43" s="1312"/>
      <c r="BJ43" s="1312"/>
      <c r="BK43" s="1312"/>
      <c r="BL43" s="1312"/>
      <c r="BM43" s="1312"/>
      <c r="BN43" s="1312"/>
      <c r="BO43" s="1312"/>
      <c r="BP43" s="1312"/>
      <c r="BQ43" s="1312"/>
      <c r="BR43" s="1312"/>
      <c r="BS43" s="1312"/>
      <c r="BT43" s="1312"/>
      <c r="BU43" s="1312"/>
      <c r="BV43" s="1312"/>
      <c r="BW43" s="1312"/>
      <c r="BX43" s="1312"/>
      <c r="BY43" s="1312"/>
      <c r="BZ43" s="1312"/>
      <c r="CA43" s="1312"/>
      <c r="CB43" s="1312"/>
      <c r="CC43" s="1312"/>
      <c r="CD43" s="1312"/>
      <c r="CE43" s="1312"/>
      <c r="CF43" s="1312"/>
      <c r="CG43" s="1312"/>
      <c r="CH43" s="1312"/>
      <c r="CI43" s="1312"/>
      <c r="CJ43" s="1312"/>
      <c r="CK43" s="1312"/>
      <c r="CL43" s="1312"/>
      <c r="CM43" s="1312"/>
      <c r="CN43" s="1312"/>
      <c r="CO43" s="1312"/>
      <c r="CP43" s="1312"/>
      <c r="CQ43" s="1312"/>
      <c r="CR43" s="1312"/>
      <c r="CS43" s="1312"/>
      <c r="CT43" s="1312"/>
      <c r="CU43" s="1312"/>
      <c r="CV43" s="1312"/>
      <c r="CW43" s="1312"/>
      <c r="CX43" s="1312"/>
      <c r="CY43" s="1312"/>
      <c r="CZ43" s="1312"/>
      <c r="DA43" s="1312"/>
      <c r="DB43" s="1312"/>
      <c r="DC43" s="1313"/>
    </row>
    <row r="44" spans="2:109" x14ac:dyDescent="0.15">
      <c r="B44" s="394"/>
      <c r="AN44" s="1314"/>
      <c r="AO44" s="1315"/>
      <c r="AP44" s="1315"/>
      <c r="AQ44" s="1315"/>
      <c r="AR44" s="1315"/>
      <c r="AS44" s="1315"/>
      <c r="AT44" s="1315"/>
      <c r="AU44" s="1315"/>
      <c r="AV44" s="1315"/>
      <c r="AW44" s="1315"/>
      <c r="AX44" s="1315"/>
      <c r="AY44" s="1315"/>
      <c r="AZ44" s="1315"/>
      <c r="BA44" s="1315"/>
      <c r="BB44" s="1315"/>
      <c r="BC44" s="1315"/>
      <c r="BD44" s="1315"/>
      <c r="BE44" s="1315"/>
      <c r="BF44" s="1315"/>
      <c r="BG44" s="1315"/>
      <c r="BH44" s="1315"/>
      <c r="BI44" s="1315"/>
      <c r="BJ44" s="1315"/>
      <c r="BK44" s="1315"/>
      <c r="BL44" s="1315"/>
      <c r="BM44" s="1315"/>
      <c r="BN44" s="1315"/>
      <c r="BO44" s="1315"/>
      <c r="BP44" s="1315"/>
      <c r="BQ44" s="1315"/>
      <c r="BR44" s="1315"/>
      <c r="BS44" s="1315"/>
      <c r="BT44" s="1315"/>
      <c r="BU44" s="1315"/>
      <c r="BV44" s="1315"/>
      <c r="BW44" s="1315"/>
      <c r="BX44" s="1315"/>
      <c r="BY44" s="1315"/>
      <c r="BZ44" s="1315"/>
      <c r="CA44" s="1315"/>
      <c r="CB44" s="1315"/>
      <c r="CC44" s="1315"/>
      <c r="CD44" s="1315"/>
      <c r="CE44" s="1315"/>
      <c r="CF44" s="1315"/>
      <c r="CG44" s="1315"/>
      <c r="CH44" s="1315"/>
      <c r="CI44" s="1315"/>
      <c r="CJ44" s="1315"/>
      <c r="CK44" s="1315"/>
      <c r="CL44" s="1315"/>
      <c r="CM44" s="1315"/>
      <c r="CN44" s="1315"/>
      <c r="CO44" s="1315"/>
      <c r="CP44" s="1315"/>
      <c r="CQ44" s="1315"/>
      <c r="CR44" s="1315"/>
      <c r="CS44" s="1315"/>
      <c r="CT44" s="1315"/>
      <c r="CU44" s="1315"/>
      <c r="CV44" s="1315"/>
      <c r="CW44" s="1315"/>
      <c r="CX44" s="1315"/>
      <c r="CY44" s="1315"/>
      <c r="CZ44" s="1315"/>
      <c r="DA44" s="1315"/>
      <c r="DB44" s="1315"/>
      <c r="DC44" s="1316"/>
    </row>
    <row r="45" spans="2:109" x14ac:dyDescent="0.15">
      <c r="B45" s="394"/>
      <c r="AN45" s="1314"/>
      <c r="AO45" s="1315"/>
      <c r="AP45" s="1315"/>
      <c r="AQ45" s="1315"/>
      <c r="AR45" s="1315"/>
      <c r="AS45" s="1315"/>
      <c r="AT45" s="1315"/>
      <c r="AU45" s="1315"/>
      <c r="AV45" s="1315"/>
      <c r="AW45" s="1315"/>
      <c r="AX45" s="1315"/>
      <c r="AY45" s="1315"/>
      <c r="AZ45" s="1315"/>
      <c r="BA45" s="1315"/>
      <c r="BB45" s="1315"/>
      <c r="BC45" s="1315"/>
      <c r="BD45" s="1315"/>
      <c r="BE45" s="1315"/>
      <c r="BF45" s="1315"/>
      <c r="BG45" s="1315"/>
      <c r="BH45" s="1315"/>
      <c r="BI45" s="1315"/>
      <c r="BJ45" s="1315"/>
      <c r="BK45" s="1315"/>
      <c r="BL45" s="1315"/>
      <c r="BM45" s="1315"/>
      <c r="BN45" s="1315"/>
      <c r="BO45" s="1315"/>
      <c r="BP45" s="1315"/>
      <c r="BQ45" s="1315"/>
      <c r="BR45" s="1315"/>
      <c r="BS45" s="1315"/>
      <c r="BT45" s="1315"/>
      <c r="BU45" s="1315"/>
      <c r="BV45" s="1315"/>
      <c r="BW45" s="1315"/>
      <c r="BX45" s="1315"/>
      <c r="BY45" s="1315"/>
      <c r="BZ45" s="1315"/>
      <c r="CA45" s="1315"/>
      <c r="CB45" s="1315"/>
      <c r="CC45" s="1315"/>
      <c r="CD45" s="1315"/>
      <c r="CE45" s="1315"/>
      <c r="CF45" s="1315"/>
      <c r="CG45" s="1315"/>
      <c r="CH45" s="1315"/>
      <c r="CI45" s="1315"/>
      <c r="CJ45" s="1315"/>
      <c r="CK45" s="1315"/>
      <c r="CL45" s="1315"/>
      <c r="CM45" s="1315"/>
      <c r="CN45" s="1315"/>
      <c r="CO45" s="1315"/>
      <c r="CP45" s="1315"/>
      <c r="CQ45" s="1315"/>
      <c r="CR45" s="1315"/>
      <c r="CS45" s="1315"/>
      <c r="CT45" s="1315"/>
      <c r="CU45" s="1315"/>
      <c r="CV45" s="1315"/>
      <c r="CW45" s="1315"/>
      <c r="CX45" s="1315"/>
      <c r="CY45" s="1315"/>
      <c r="CZ45" s="1315"/>
      <c r="DA45" s="1315"/>
      <c r="DB45" s="1315"/>
      <c r="DC45" s="1316"/>
    </row>
    <row r="46" spans="2:109" x14ac:dyDescent="0.15">
      <c r="B46" s="394"/>
      <c r="AN46" s="1314"/>
      <c r="AO46" s="1315"/>
      <c r="AP46" s="1315"/>
      <c r="AQ46" s="1315"/>
      <c r="AR46" s="1315"/>
      <c r="AS46" s="1315"/>
      <c r="AT46" s="1315"/>
      <c r="AU46" s="1315"/>
      <c r="AV46" s="1315"/>
      <c r="AW46" s="1315"/>
      <c r="AX46" s="1315"/>
      <c r="AY46" s="1315"/>
      <c r="AZ46" s="1315"/>
      <c r="BA46" s="1315"/>
      <c r="BB46" s="1315"/>
      <c r="BC46" s="1315"/>
      <c r="BD46" s="1315"/>
      <c r="BE46" s="1315"/>
      <c r="BF46" s="1315"/>
      <c r="BG46" s="1315"/>
      <c r="BH46" s="1315"/>
      <c r="BI46" s="1315"/>
      <c r="BJ46" s="1315"/>
      <c r="BK46" s="1315"/>
      <c r="BL46" s="1315"/>
      <c r="BM46" s="1315"/>
      <c r="BN46" s="1315"/>
      <c r="BO46" s="1315"/>
      <c r="BP46" s="1315"/>
      <c r="BQ46" s="1315"/>
      <c r="BR46" s="1315"/>
      <c r="BS46" s="1315"/>
      <c r="BT46" s="1315"/>
      <c r="BU46" s="1315"/>
      <c r="BV46" s="1315"/>
      <c r="BW46" s="1315"/>
      <c r="BX46" s="1315"/>
      <c r="BY46" s="1315"/>
      <c r="BZ46" s="1315"/>
      <c r="CA46" s="1315"/>
      <c r="CB46" s="1315"/>
      <c r="CC46" s="1315"/>
      <c r="CD46" s="1315"/>
      <c r="CE46" s="1315"/>
      <c r="CF46" s="1315"/>
      <c r="CG46" s="1315"/>
      <c r="CH46" s="1315"/>
      <c r="CI46" s="1315"/>
      <c r="CJ46" s="1315"/>
      <c r="CK46" s="1315"/>
      <c r="CL46" s="1315"/>
      <c r="CM46" s="1315"/>
      <c r="CN46" s="1315"/>
      <c r="CO46" s="1315"/>
      <c r="CP46" s="1315"/>
      <c r="CQ46" s="1315"/>
      <c r="CR46" s="1315"/>
      <c r="CS46" s="1315"/>
      <c r="CT46" s="1315"/>
      <c r="CU46" s="1315"/>
      <c r="CV46" s="1315"/>
      <c r="CW46" s="1315"/>
      <c r="CX46" s="1315"/>
      <c r="CY46" s="1315"/>
      <c r="CZ46" s="1315"/>
      <c r="DA46" s="1315"/>
      <c r="DB46" s="1315"/>
      <c r="DC46" s="1316"/>
    </row>
    <row r="47" spans="2:109" x14ac:dyDescent="0.15">
      <c r="B47" s="394"/>
      <c r="AN47" s="1317"/>
      <c r="AO47" s="1318"/>
      <c r="AP47" s="1318"/>
      <c r="AQ47" s="1318"/>
      <c r="AR47" s="1318"/>
      <c r="AS47" s="1318"/>
      <c r="AT47" s="1318"/>
      <c r="AU47" s="1318"/>
      <c r="AV47" s="1318"/>
      <c r="AW47" s="1318"/>
      <c r="AX47" s="1318"/>
      <c r="AY47" s="1318"/>
      <c r="AZ47" s="1318"/>
      <c r="BA47" s="1318"/>
      <c r="BB47" s="1318"/>
      <c r="BC47" s="1318"/>
      <c r="BD47" s="1318"/>
      <c r="BE47" s="1318"/>
      <c r="BF47" s="1318"/>
      <c r="BG47" s="1318"/>
      <c r="BH47" s="1318"/>
      <c r="BI47" s="1318"/>
      <c r="BJ47" s="1318"/>
      <c r="BK47" s="1318"/>
      <c r="BL47" s="1318"/>
      <c r="BM47" s="1318"/>
      <c r="BN47" s="1318"/>
      <c r="BO47" s="1318"/>
      <c r="BP47" s="1318"/>
      <c r="BQ47" s="1318"/>
      <c r="BR47" s="1318"/>
      <c r="BS47" s="1318"/>
      <c r="BT47" s="1318"/>
      <c r="BU47" s="1318"/>
      <c r="BV47" s="1318"/>
      <c r="BW47" s="1318"/>
      <c r="BX47" s="1318"/>
      <c r="BY47" s="1318"/>
      <c r="BZ47" s="1318"/>
      <c r="CA47" s="1318"/>
      <c r="CB47" s="1318"/>
      <c r="CC47" s="1318"/>
      <c r="CD47" s="1318"/>
      <c r="CE47" s="1318"/>
      <c r="CF47" s="1318"/>
      <c r="CG47" s="1318"/>
      <c r="CH47" s="1318"/>
      <c r="CI47" s="1318"/>
      <c r="CJ47" s="1318"/>
      <c r="CK47" s="1318"/>
      <c r="CL47" s="1318"/>
      <c r="CM47" s="1318"/>
      <c r="CN47" s="1318"/>
      <c r="CO47" s="1318"/>
      <c r="CP47" s="1318"/>
      <c r="CQ47" s="1318"/>
      <c r="CR47" s="1318"/>
      <c r="CS47" s="1318"/>
      <c r="CT47" s="1318"/>
      <c r="CU47" s="1318"/>
      <c r="CV47" s="1318"/>
      <c r="CW47" s="1318"/>
      <c r="CX47" s="1318"/>
      <c r="CY47" s="1318"/>
      <c r="CZ47" s="1318"/>
      <c r="DA47" s="1318"/>
      <c r="DB47" s="1318"/>
      <c r="DC47" s="1319"/>
    </row>
    <row r="48" spans="2:109" x14ac:dyDescent="0.15">
      <c r="B48" s="394"/>
      <c r="H48" s="403"/>
      <c r="I48" s="403"/>
      <c r="J48" s="403"/>
      <c r="AN48" s="403"/>
      <c r="AO48" s="403"/>
      <c r="AP48" s="403"/>
      <c r="AZ48" s="403"/>
      <c r="BA48" s="403"/>
      <c r="BB48" s="403"/>
      <c r="BL48" s="403"/>
      <c r="BM48" s="403"/>
      <c r="BN48" s="403"/>
      <c r="BX48" s="403"/>
      <c r="BY48" s="403"/>
      <c r="BZ48" s="403"/>
      <c r="CJ48" s="403"/>
      <c r="CK48" s="403"/>
      <c r="CL48" s="403"/>
      <c r="CV48" s="403"/>
      <c r="CW48" s="403"/>
      <c r="CX48" s="403"/>
    </row>
    <row r="49" spans="1:109" x14ac:dyDescent="0.15">
      <c r="B49" s="394"/>
      <c r="AN49" s="387" t="s">
        <v>603</v>
      </c>
    </row>
    <row r="50" spans="1:109" x14ac:dyDescent="0.15">
      <c r="B50" s="394"/>
      <c r="G50" s="1303"/>
      <c r="H50" s="1303"/>
      <c r="I50" s="1303"/>
      <c r="J50" s="1303"/>
      <c r="K50" s="404"/>
      <c r="L50" s="404"/>
      <c r="M50" s="405"/>
      <c r="N50" s="405"/>
      <c r="AN50" s="1321"/>
      <c r="AO50" s="1322"/>
      <c r="AP50" s="1322"/>
      <c r="AQ50" s="1322"/>
      <c r="AR50" s="1322"/>
      <c r="AS50" s="1322"/>
      <c r="AT50" s="1322"/>
      <c r="AU50" s="1322"/>
      <c r="AV50" s="1322"/>
      <c r="AW50" s="1322"/>
      <c r="AX50" s="1322"/>
      <c r="AY50" s="1322"/>
      <c r="AZ50" s="1322"/>
      <c r="BA50" s="1322"/>
      <c r="BB50" s="1322"/>
      <c r="BC50" s="1322"/>
      <c r="BD50" s="1322"/>
      <c r="BE50" s="1322"/>
      <c r="BF50" s="1322"/>
      <c r="BG50" s="1322"/>
      <c r="BH50" s="1322"/>
      <c r="BI50" s="1322"/>
      <c r="BJ50" s="1322"/>
      <c r="BK50" s="1322"/>
      <c r="BL50" s="1322"/>
      <c r="BM50" s="1322"/>
      <c r="BN50" s="1322"/>
      <c r="BO50" s="1323"/>
      <c r="BP50" s="1309" t="s">
        <v>554</v>
      </c>
      <c r="BQ50" s="1309"/>
      <c r="BR50" s="1309"/>
      <c r="BS50" s="1309"/>
      <c r="BT50" s="1309"/>
      <c r="BU50" s="1309"/>
      <c r="BV50" s="1309"/>
      <c r="BW50" s="1309"/>
      <c r="BX50" s="1309" t="s">
        <v>555</v>
      </c>
      <c r="BY50" s="1309"/>
      <c r="BZ50" s="1309"/>
      <c r="CA50" s="1309"/>
      <c r="CB50" s="1309"/>
      <c r="CC50" s="1309"/>
      <c r="CD50" s="1309"/>
      <c r="CE50" s="1309"/>
      <c r="CF50" s="1309" t="s">
        <v>556</v>
      </c>
      <c r="CG50" s="1309"/>
      <c r="CH50" s="1309"/>
      <c r="CI50" s="1309"/>
      <c r="CJ50" s="1309"/>
      <c r="CK50" s="1309"/>
      <c r="CL50" s="1309"/>
      <c r="CM50" s="1309"/>
      <c r="CN50" s="1309" t="s">
        <v>557</v>
      </c>
      <c r="CO50" s="1309"/>
      <c r="CP50" s="1309"/>
      <c r="CQ50" s="1309"/>
      <c r="CR50" s="1309"/>
      <c r="CS50" s="1309"/>
      <c r="CT50" s="1309"/>
      <c r="CU50" s="1309"/>
      <c r="CV50" s="1309" t="s">
        <v>558</v>
      </c>
      <c r="CW50" s="1309"/>
      <c r="CX50" s="1309"/>
      <c r="CY50" s="1309"/>
      <c r="CZ50" s="1309"/>
      <c r="DA50" s="1309"/>
      <c r="DB50" s="1309"/>
      <c r="DC50" s="1309"/>
    </row>
    <row r="51" spans="1:109" ht="13.5" customHeight="1" x14ac:dyDescent="0.15">
      <c r="B51" s="394"/>
      <c r="G51" s="1320"/>
      <c r="H51" s="1320"/>
      <c r="I51" s="1324"/>
      <c r="J51" s="1324"/>
      <c r="K51" s="1310"/>
      <c r="L51" s="1310"/>
      <c r="M51" s="1310"/>
      <c r="N51" s="1310"/>
      <c r="AM51" s="403"/>
      <c r="AN51" s="1308" t="s">
        <v>604</v>
      </c>
      <c r="AO51" s="1308"/>
      <c r="AP51" s="1308"/>
      <c r="AQ51" s="1308"/>
      <c r="AR51" s="1308"/>
      <c r="AS51" s="1308"/>
      <c r="AT51" s="1308"/>
      <c r="AU51" s="1308"/>
      <c r="AV51" s="1308"/>
      <c r="AW51" s="1308"/>
      <c r="AX51" s="1308"/>
      <c r="AY51" s="1308"/>
      <c r="AZ51" s="1308"/>
      <c r="BA51" s="1308"/>
      <c r="BB51" s="1308" t="s">
        <v>605</v>
      </c>
      <c r="BC51" s="1308"/>
      <c r="BD51" s="1308"/>
      <c r="BE51" s="1308"/>
      <c r="BF51" s="1308"/>
      <c r="BG51" s="1308"/>
      <c r="BH51" s="1308"/>
      <c r="BI51" s="1308"/>
      <c r="BJ51" s="1308"/>
      <c r="BK51" s="1308"/>
      <c r="BL51" s="1308"/>
      <c r="BM51" s="1308"/>
      <c r="BN51" s="1308"/>
      <c r="BO51" s="1308"/>
      <c r="BP51" s="1325"/>
      <c r="BQ51" s="1305"/>
      <c r="BR51" s="1305"/>
      <c r="BS51" s="1305"/>
      <c r="BT51" s="1305"/>
      <c r="BU51" s="1305"/>
      <c r="BV51" s="1305"/>
      <c r="BW51" s="1305"/>
      <c r="BX51" s="1305">
        <v>67.3</v>
      </c>
      <c r="BY51" s="1305"/>
      <c r="BZ51" s="1305"/>
      <c r="CA51" s="1305"/>
      <c r="CB51" s="1305"/>
      <c r="CC51" s="1305"/>
      <c r="CD51" s="1305"/>
      <c r="CE51" s="1305"/>
      <c r="CF51" s="1305">
        <v>55.7</v>
      </c>
      <c r="CG51" s="1305"/>
      <c r="CH51" s="1305"/>
      <c r="CI51" s="1305"/>
      <c r="CJ51" s="1305"/>
      <c r="CK51" s="1305"/>
      <c r="CL51" s="1305"/>
      <c r="CM51" s="1305"/>
      <c r="CN51" s="1305">
        <v>30.5</v>
      </c>
      <c r="CO51" s="1305"/>
      <c r="CP51" s="1305"/>
      <c r="CQ51" s="1305"/>
      <c r="CR51" s="1305"/>
      <c r="CS51" s="1305"/>
      <c r="CT51" s="1305"/>
      <c r="CU51" s="1305"/>
      <c r="CV51" s="1305">
        <v>28.4</v>
      </c>
      <c r="CW51" s="1305"/>
      <c r="CX51" s="1305"/>
      <c r="CY51" s="1305"/>
      <c r="CZ51" s="1305"/>
      <c r="DA51" s="1305"/>
      <c r="DB51" s="1305"/>
      <c r="DC51" s="1305"/>
    </row>
    <row r="52" spans="1:109" x14ac:dyDescent="0.15">
      <c r="B52" s="394"/>
      <c r="G52" s="1320"/>
      <c r="H52" s="1320"/>
      <c r="I52" s="1324"/>
      <c r="J52" s="1324"/>
      <c r="K52" s="1310"/>
      <c r="L52" s="1310"/>
      <c r="M52" s="1310"/>
      <c r="N52" s="1310"/>
      <c r="AM52" s="403"/>
      <c r="AN52" s="1308"/>
      <c r="AO52" s="1308"/>
      <c r="AP52" s="1308"/>
      <c r="AQ52" s="1308"/>
      <c r="AR52" s="1308"/>
      <c r="AS52" s="1308"/>
      <c r="AT52" s="1308"/>
      <c r="AU52" s="1308"/>
      <c r="AV52" s="1308"/>
      <c r="AW52" s="1308"/>
      <c r="AX52" s="1308"/>
      <c r="AY52" s="1308"/>
      <c r="AZ52" s="1308"/>
      <c r="BA52" s="1308"/>
      <c r="BB52" s="1308"/>
      <c r="BC52" s="1308"/>
      <c r="BD52" s="1308"/>
      <c r="BE52" s="1308"/>
      <c r="BF52" s="1308"/>
      <c r="BG52" s="1308"/>
      <c r="BH52" s="1308"/>
      <c r="BI52" s="1308"/>
      <c r="BJ52" s="1308"/>
      <c r="BK52" s="1308"/>
      <c r="BL52" s="1308"/>
      <c r="BM52" s="1308"/>
      <c r="BN52" s="1308"/>
      <c r="BO52" s="1308"/>
      <c r="BP52" s="1305"/>
      <c r="BQ52" s="1305"/>
      <c r="BR52" s="1305"/>
      <c r="BS52" s="1305"/>
      <c r="BT52" s="1305"/>
      <c r="BU52" s="1305"/>
      <c r="BV52" s="1305"/>
      <c r="BW52" s="1305"/>
      <c r="BX52" s="1305"/>
      <c r="BY52" s="1305"/>
      <c r="BZ52" s="1305"/>
      <c r="CA52" s="1305"/>
      <c r="CB52" s="1305"/>
      <c r="CC52" s="1305"/>
      <c r="CD52" s="1305"/>
      <c r="CE52" s="1305"/>
      <c r="CF52" s="1305"/>
      <c r="CG52" s="1305"/>
      <c r="CH52" s="1305"/>
      <c r="CI52" s="1305"/>
      <c r="CJ52" s="1305"/>
      <c r="CK52" s="1305"/>
      <c r="CL52" s="1305"/>
      <c r="CM52" s="1305"/>
      <c r="CN52" s="1305"/>
      <c r="CO52" s="1305"/>
      <c r="CP52" s="1305"/>
      <c r="CQ52" s="1305"/>
      <c r="CR52" s="1305"/>
      <c r="CS52" s="1305"/>
      <c r="CT52" s="1305"/>
      <c r="CU52" s="1305"/>
      <c r="CV52" s="1305"/>
      <c r="CW52" s="1305"/>
      <c r="CX52" s="1305"/>
      <c r="CY52" s="1305"/>
      <c r="CZ52" s="1305"/>
      <c r="DA52" s="1305"/>
      <c r="DB52" s="1305"/>
      <c r="DC52" s="1305"/>
    </row>
    <row r="53" spans="1:109" x14ac:dyDescent="0.15">
      <c r="A53" s="402"/>
      <c r="B53" s="394"/>
      <c r="G53" s="1320"/>
      <c r="H53" s="1320"/>
      <c r="I53" s="1303"/>
      <c r="J53" s="1303"/>
      <c r="K53" s="1310"/>
      <c r="L53" s="1310"/>
      <c r="M53" s="1310"/>
      <c r="N53" s="1310"/>
      <c r="AM53" s="403"/>
      <c r="AN53" s="1308"/>
      <c r="AO53" s="1308"/>
      <c r="AP53" s="1308"/>
      <c r="AQ53" s="1308"/>
      <c r="AR53" s="1308"/>
      <c r="AS53" s="1308"/>
      <c r="AT53" s="1308"/>
      <c r="AU53" s="1308"/>
      <c r="AV53" s="1308"/>
      <c r="AW53" s="1308"/>
      <c r="AX53" s="1308"/>
      <c r="AY53" s="1308"/>
      <c r="AZ53" s="1308"/>
      <c r="BA53" s="1308"/>
      <c r="BB53" s="1308" t="s">
        <v>606</v>
      </c>
      <c r="BC53" s="1308"/>
      <c r="BD53" s="1308"/>
      <c r="BE53" s="1308"/>
      <c r="BF53" s="1308"/>
      <c r="BG53" s="1308"/>
      <c r="BH53" s="1308"/>
      <c r="BI53" s="1308"/>
      <c r="BJ53" s="1308"/>
      <c r="BK53" s="1308"/>
      <c r="BL53" s="1308"/>
      <c r="BM53" s="1308"/>
      <c r="BN53" s="1308"/>
      <c r="BO53" s="1308"/>
      <c r="BP53" s="1325"/>
      <c r="BQ53" s="1305"/>
      <c r="BR53" s="1305"/>
      <c r="BS53" s="1305"/>
      <c r="BT53" s="1305"/>
      <c r="BU53" s="1305"/>
      <c r="BV53" s="1305"/>
      <c r="BW53" s="1305"/>
      <c r="BX53" s="1305">
        <v>52.1</v>
      </c>
      <c r="BY53" s="1305"/>
      <c r="BZ53" s="1305"/>
      <c r="CA53" s="1305"/>
      <c r="CB53" s="1305"/>
      <c r="CC53" s="1305"/>
      <c r="CD53" s="1305"/>
      <c r="CE53" s="1305"/>
      <c r="CF53" s="1305">
        <v>54.9</v>
      </c>
      <c r="CG53" s="1305"/>
      <c r="CH53" s="1305"/>
      <c r="CI53" s="1305"/>
      <c r="CJ53" s="1305"/>
      <c r="CK53" s="1305"/>
      <c r="CL53" s="1305"/>
      <c r="CM53" s="1305"/>
      <c r="CN53" s="1305">
        <v>58.6</v>
      </c>
      <c r="CO53" s="1305"/>
      <c r="CP53" s="1305"/>
      <c r="CQ53" s="1305"/>
      <c r="CR53" s="1305"/>
      <c r="CS53" s="1305"/>
      <c r="CT53" s="1305"/>
      <c r="CU53" s="1305"/>
      <c r="CV53" s="1305">
        <v>60.5</v>
      </c>
      <c r="CW53" s="1305"/>
      <c r="CX53" s="1305"/>
      <c r="CY53" s="1305"/>
      <c r="CZ53" s="1305"/>
      <c r="DA53" s="1305"/>
      <c r="DB53" s="1305"/>
      <c r="DC53" s="1305"/>
    </row>
    <row r="54" spans="1:109" x14ac:dyDescent="0.15">
      <c r="A54" s="402"/>
      <c r="B54" s="394"/>
      <c r="G54" s="1320"/>
      <c r="H54" s="1320"/>
      <c r="I54" s="1303"/>
      <c r="J54" s="1303"/>
      <c r="K54" s="1310"/>
      <c r="L54" s="1310"/>
      <c r="M54" s="1310"/>
      <c r="N54" s="1310"/>
      <c r="AM54" s="403"/>
      <c r="AN54" s="1308"/>
      <c r="AO54" s="1308"/>
      <c r="AP54" s="1308"/>
      <c r="AQ54" s="1308"/>
      <c r="AR54" s="1308"/>
      <c r="AS54" s="1308"/>
      <c r="AT54" s="1308"/>
      <c r="AU54" s="1308"/>
      <c r="AV54" s="1308"/>
      <c r="AW54" s="1308"/>
      <c r="AX54" s="1308"/>
      <c r="AY54" s="1308"/>
      <c r="AZ54" s="1308"/>
      <c r="BA54" s="1308"/>
      <c r="BB54" s="1308"/>
      <c r="BC54" s="1308"/>
      <c r="BD54" s="1308"/>
      <c r="BE54" s="1308"/>
      <c r="BF54" s="1308"/>
      <c r="BG54" s="1308"/>
      <c r="BH54" s="1308"/>
      <c r="BI54" s="1308"/>
      <c r="BJ54" s="1308"/>
      <c r="BK54" s="1308"/>
      <c r="BL54" s="1308"/>
      <c r="BM54" s="1308"/>
      <c r="BN54" s="1308"/>
      <c r="BO54" s="1308"/>
      <c r="BP54" s="1305"/>
      <c r="BQ54" s="1305"/>
      <c r="BR54" s="1305"/>
      <c r="BS54" s="1305"/>
      <c r="BT54" s="1305"/>
      <c r="BU54" s="1305"/>
      <c r="BV54" s="1305"/>
      <c r="BW54" s="1305"/>
      <c r="BX54" s="1305"/>
      <c r="BY54" s="1305"/>
      <c r="BZ54" s="1305"/>
      <c r="CA54" s="1305"/>
      <c r="CB54" s="1305"/>
      <c r="CC54" s="1305"/>
      <c r="CD54" s="1305"/>
      <c r="CE54" s="1305"/>
      <c r="CF54" s="1305"/>
      <c r="CG54" s="1305"/>
      <c r="CH54" s="1305"/>
      <c r="CI54" s="1305"/>
      <c r="CJ54" s="1305"/>
      <c r="CK54" s="1305"/>
      <c r="CL54" s="1305"/>
      <c r="CM54" s="1305"/>
      <c r="CN54" s="1305"/>
      <c r="CO54" s="1305"/>
      <c r="CP54" s="1305"/>
      <c r="CQ54" s="1305"/>
      <c r="CR54" s="1305"/>
      <c r="CS54" s="1305"/>
      <c r="CT54" s="1305"/>
      <c r="CU54" s="1305"/>
      <c r="CV54" s="1305"/>
      <c r="CW54" s="1305"/>
      <c r="CX54" s="1305"/>
      <c r="CY54" s="1305"/>
      <c r="CZ54" s="1305"/>
      <c r="DA54" s="1305"/>
      <c r="DB54" s="1305"/>
      <c r="DC54" s="1305"/>
    </row>
    <row r="55" spans="1:109" x14ac:dyDescent="0.15">
      <c r="A55" s="402"/>
      <c r="B55" s="394"/>
      <c r="G55" s="1303"/>
      <c r="H55" s="1303"/>
      <c r="I55" s="1303"/>
      <c r="J55" s="1303"/>
      <c r="K55" s="1310"/>
      <c r="L55" s="1310"/>
      <c r="M55" s="1310"/>
      <c r="N55" s="1310"/>
      <c r="AN55" s="1309" t="s">
        <v>607</v>
      </c>
      <c r="AO55" s="1309"/>
      <c r="AP55" s="1309"/>
      <c r="AQ55" s="1309"/>
      <c r="AR55" s="1309"/>
      <c r="AS55" s="1309"/>
      <c r="AT55" s="1309"/>
      <c r="AU55" s="1309"/>
      <c r="AV55" s="1309"/>
      <c r="AW55" s="1309"/>
      <c r="AX55" s="1309"/>
      <c r="AY55" s="1309"/>
      <c r="AZ55" s="1309"/>
      <c r="BA55" s="1309"/>
      <c r="BB55" s="1308" t="s">
        <v>605</v>
      </c>
      <c r="BC55" s="1308"/>
      <c r="BD55" s="1308"/>
      <c r="BE55" s="1308"/>
      <c r="BF55" s="1308"/>
      <c r="BG55" s="1308"/>
      <c r="BH55" s="1308"/>
      <c r="BI55" s="1308"/>
      <c r="BJ55" s="1308"/>
      <c r="BK55" s="1308"/>
      <c r="BL55" s="1308"/>
      <c r="BM55" s="1308"/>
      <c r="BN55" s="1308"/>
      <c r="BO55" s="1308"/>
      <c r="BP55" s="1325"/>
      <c r="BQ55" s="1305"/>
      <c r="BR55" s="1305"/>
      <c r="BS55" s="1305"/>
      <c r="BT55" s="1305"/>
      <c r="BU55" s="1305"/>
      <c r="BV55" s="1305"/>
      <c r="BW55" s="1305"/>
      <c r="BX55" s="1305">
        <v>36.5</v>
      </c>
      <c r="BY55" s="1305"/>
      <c r="BZ55" s="1305"/>
      <c r="CA55" s="1305"/>
      <c r="CB55" s="1305"/>
      <c r="CC55" s="1305"/>
      <c r="CD55" s="1305"/>
      <c r="CE55" s="1305"/>
      <c r="CF55" s="1305">
        <v>32.9</v>
      </c>
      <c r="CG55" s="1305"/>
      <c r="CH55" s="1305"/>
      <c r="CI55" s="1305"/>
      <c r="CJ55" s="1305"/>
      <c r="CK55" s="1305"/>
      <c r="CL55" s="1305"/>
      <c r="CM55" s="1305"/>
      <c r="CN55" s="1305">
        <v>28.5</v>
      </c>
      <c r="CO55" s="1305"/>
      <c r="CP55" s="1305"/>
      <c r="CQ55" s="1305"/>
      <c r="CR55" s="1305"/>
      <c r="CS55" s="1305"/>
      <c r="CT55" s="1305"/>
      <c r="CU55" s="1305"/>
      <c r="CV55" s="1305">
        <v>20.5</v>
      </c>
      <c r="CW55" s="1305"/>
      <c r="CX55" s="1305"/>
      <c r="CY55" s="1305"/>
      <c r="CZ55" s="1305"/>
      <c r="DA55" s="1305"/>
      <c r="DB55" s="1305"/>
      <c r="DC55" s="1305"/>
    </row>
    <row r="56" spans="1:109" x14ac:dyDescent="0.15">
      <c r="A56" s="402"/>
      <c r="B56" s="394"/>
      <c r="G56" s="1303"/>
      <c r="H56" s="1303"/>
      <c r="I56" s="1303"/>
      <c r="J56" s="1303"/>
      <c r="K56" s="1310"/>
      <c r="L56" s="1310"/>
      <c r="M56" s="1310"/>
      <c r="N56" s="1310"/>
      <c r="AN56" s="1309"/>
      <c r="AO56" s="1309"/>
      <c r="AP56" s="1309"/>
      <c r="AQ56" s="1309"/>
      <c r="AR56" s="1309"/>
      <c r="AS56" s="1309"/>
      <c r="AT56" s="1309"/>
      <c r="AU56" s="1309"/>
      <c r="AV56" s="1309"/>
      <c r="AW56" s="1309"/>
      <c r="AX56" s="1309"/>
      <c r="AY56" s="1309"/>
      <c r="AZ56" s="1309"/>
      <c r="BA56" s="1309"/>
      <c r="BB56" s="1308"/>
      <c r="BC56" s="1308"/>
      <c r="BD56" s="1308"/>
      <c r="BE56" s="1308"/>
      <c r="BF56" s="1308"/>
      <c r="BG56" s="1308"/>
      <c r="BH56" s="1308"/>
      <c r="BI56" s="1308"/>
      <c r="BJ56" s="1308"/>
      <c r="BK56" s="1308"/>
      <c r="BL56" s="1308"/>
      <c r="BM56" s="1308"/>
      <c r="BN56" s="1308"/>
      <c r="BO56" s="1308"/>
      <c r="BP56" s="1305"/>
      <c r="BQ56" s="1305"/>
      <c r="BR56" s="1305"/>
      <c r="BS56" s="1305"/>
      <c r="BT56" s="1305"/>
      <c r="BU56" s="1305"/>
      <c r="BV56" s="1305"/>
      <c r="BW56" s="1305"/>
      <c r="BX56" s="1305"/>
      <c r="BY56" s="1305"/>
      <c r="BZ56" s="1305"/>
      <c r="CA56" s="1305"/>
      <c r="CB56" s="1305"/>
      <c r="CC56" s="1305"/>
      <c r="CD56" s="1305"/>
      <c r="CE56" s="1305"/>
      <c r="CF56" s="1305"/>
      <c r="CG56" s="1305"/>
      <c r="CH56" s="1305"/>
      <c r="CI56" s="1305"/>
      <c r="CJ56" s="1305"/>
      <c r="CK56" s="1305"/>
      <c r="CL56" s="1305"/>
      <c r="CM56" s="1305"/>
      <c r="CN56" s="1305"/>
      <c r="CO56" s="1305"/>
      <c r="CP56" s="1305"/>
      <c r="CQ56" s="1305"/>
      <c r="CR56" s="1305"/>
      <c r="CS56" s="1305"/>
      <c r="CT56" s="1305"/>
      <c r="CU56" s="1305"/>
      <c r="CV56" s="1305"/>
      <c r="CW56" s="1305"/>
      <c r="CX56" s="1305"/>
      <c r="CY56" s="1305"/>
      <c r="CZ56" s="1305"/>
      <c r="DA56" s="1305"/>
      <c r="DB56" s="1305"/>
      <c r="DC56" s="1305"/>
    </row>
    <row r="57" spans="1:109" s="402" customFormat="1" x14ac:dyDescent="0.15">
      <c r="B57" s="406"/>
      <c r="G57" s="1303"/>
      <c r="H57" s="1303"/>
      <c r="I57" s="1306"/>
      <c r="J57" s="1306"/>
      <c r="K57" s="1310"/>
      <c r="L57" s="1310"/>
      <c r="M57" s="1310"/>
      <c r="N57" s="1310"/>
      <c r="AM57" s="387"/>
      <c r="AN57" s="1309"/>
      <c r="AO57" s="1309"/>
      <c r="AP57" s="1309"/>
      <c r="AQ57" s="1309"/>
      <c r="AR57" s="1309"/>
      <c r="AS57" s="1309"/>
      <c r="AT57" s="1309"/>
      <c r="AU57" s="1309"/>
      <c r="AV57" s="1309"/>
      <c r="AW57" s="1309"/>
      <c r="AX57" s="1309"/>
      <c r="AY57" s="1309"/>
      <c r="AZ57" s="1309"/>
      <c r="BA57" s="1309"/>
      <c r="BB57" s="1308" t="s">
        <v>606</v>
      </c>
      <c r="BC57" s="1308"/>
      <c r="BD57" s="1308"/>
      <c r="BE57" s="1308"/>
      <c r="BF57" s="1308"/>
      <c r="BG57" s="1308"/>
      <c r="BH57" s="1308"/>
      <c r="BI57" s="1308"/>
      <c r="BJ57" s="1308"/>
      <c r="BK57" s="1308"/>
      <c r="BL57" s="1308"/>
      <c r="BM57" s="1308"/>
      <c r="BN57" s="1308"/>
      <c r="BO57" s="1308"/>
      <c r="BP57" s="1325"/>
      <c r="BQ57" s="1305"/>
      <c r="BR57" s="1305"/>
      <c r="BS57" s="1305"/>
      <c r="BT57" s="1305"/>
      <c r="BU57" s="1305"/>
      <c r="BV57" s="1305"/>
      <c r="BW57" s="1305"/>
      <c r="BX57" s="1305">
        <v>54.1</v>
      </c>
      <c r="BY57" s="1305"/>
      <c r="BZ57" s="1305"/>
      <c r="CA57" s="1305"/>
      <c r="CB57" s="1305"/>
      <c r="CC57" s="1305"/>
      <c r="CD57" s="1305"/>
      <c r="CE57" s="1305"/>
      <c r="CF57" s="1305">
        <v>57</v>
      </c>
      <c r="CG57" s="1305"/>
      <c r="CH57" s="1305"/>
      <c r="CI57" s="1305"/>
      <c r="CJ57" s="1305"/>
      <c r="CK57" s="1305"/>
      <c r="CL57" s="1305"/>
      <c r="CM57" s="1305"/>
      <c r="CN57" s="1305">
        <v>59.7</v>
      </c>
      <c r="CO57" s="1305"/>
      <c r="CP57" s="1305"/>
      <c r="CQ57" s="1305"/>
      <c r="CR57" s="1305"/>
      <c r="CS57" s="1305"/>
      <c r="CT57" s="1305"/>
      <c r="CU57" s="1305"/>
      <c r="CV57" s="1305">
        <v>59.1</v>
      </c>
      <c r="CW57" s="1305"/>
      <c r="CX57" s="1305"/>
      <c r="CY57" s="1305"/>
      <c r="CZ57" s="1305"/>
      <c r="DA57" s="1305"/>
      <c r="DB57" s="1305"/>
      <c r="DC57" s="1305"/>
      <c r="DD57" s="407"/>
      <c r="DE57" s="406"/>
    </row>
    <row r="58" spans="1:109" s="402" customFormat="1" x14ac:dyDescent="0.15">
      <c r="A58" s="387"/>
      <c r="B58" s="406"/>
      <c r="G58" s="1303"/>
      <c r="H58" s="1303"/>
      <c r="I58" s="1306"/>
      <c r="J58" s="1306"/>
      <c r="K58" s="1310"/>
      <c r="L58" s="1310"/>
      <c r="M58" s="1310"/>
      <c r="N58" s="1310"/>
      <c r="AM58" s="387"/>
      <c r="AN58" s="1309"/>
      <c r="AO58" s="1309"/>
      <c r="AP58" s="1309"/>
      <c r="AQ58" s="1309"/>
      <c r="AR58" s="1309"/>
      <c r="AS58" s="1309"/>
      <c r="AT58" s="1309"/>
      <c r="AU58" s="1309"/>
      <c r="AV58" s="1309"/>
      <c r="AW58" s="1309"/>
      <c r="AX58" s="1309"/>
      <c r="AY58" s="1309"/>
      <c r="AZ58" s="1309"/>
      <c r="BA58" s="1309"/>
      <c r="BB58" s="1308"/>
      <c r="BC58" s="1308"/>
      <c r="BD58" s="1308"/>
      <c r="BE58" s="1308"/>
      <c r="BF58" s="1308"/>
      <c r="BG58" s="1308"/>
      <c r="BH58" s="1308"/>
      <c r="BI58" s="1308"/>
      <c r="BJ58" s="1308"/>
      <c r="BK58" s="1308"/>
      <c r="BL58" s="1308"/>
      <c r="BM58" s="1308"/>
      <c r="BN58" s="1308"/>
      <c r="BO58" s="1308"/>
      <c r="BP58" s="1305"/>
      <c r="BQ58" s="1305"/>
      <c r="BR58" s="1305"/>
      <c r="BS58" s="1305"/>
      <c r="BT58" s="1305"/>
      <c r="BU58" s="1305"/>
      <c r="BV58" s="1305"/>
      <c r="BW58" s="1305"/>
      <c r="BX58" s="1305"/>
      <c r="BY58" s="1305"/>
      <c r="BZ58" s="1305"/>
      <c r="CA58" s="1305"/>
      <c r="CB58" s="1305"/>
      <c r="CC58" s="1305"/>
      <c r="CD58" s="1305"/>
      <c r="CE58" s="1305"/>
      <c r="CF58" s="1305"/>
      <c r="CG58" s="1305"/>
      <c r="CH58" s="1305"/>
      <c r="CI58" s="1305"/>
      <c r="CJ58" s="1305"/>
      <c r="CK58" s="1305"/>
      <c r="CL58" s="1305"/>
      <c r="CM58" s="1305"/>
      <c r="CN58" s="1305"/>
      <c r="CO58" s="1305"/>
      <c r="CP58" s="1305"/>
      <c r="CQ58" s="1305"/>
      <c r="CR58" s="1305"/>
      <c r="CS58" s="1305"/>
      <c r="CT58" s="1305"/>
      <c r="CU58" s="1305"/>
      <c r="CV58" s="1305"/>
      <c r="CW58" s="1305"/>
      <c r="CX58" s="1305"/>
      <c r="CY58" s="1305"/>
      <c r="CZ58" s="1305"/>
      <c r="DA58" s="1305"/>
      <c r="DB58" s="1305"/>
      <c r="DC58" s="1305"/>
      <c r="DD58" s="407"/>
      <c r="DE58" s="406"/>
    </row>
    <row r="59" spans="1:109" s="402" customFormat="1" x14ac:dyDescent="0.15">
      <c r="A59" s="387"/>
      <c r="B59" s="406"/>
      <c r="K59" s="408"/>
      <c r="L59" s="408"/>
      <c r="M59" s="408"/>
      <c r="N59" s="408"/>
      <c r="AQ59" s="408"/>
      <c r="AR59" s="408"/>
      <c r="AS59" s="408"/>
      <c r="AT59" s="408"/>
      <c r="BC59" s="408"/>
      <c r="BD59" s="408"/>
      <c r="BE59" s="408"/>
      <c r="BF59" s="408"/>
      <c r="BO59" s="408"/>
      <c r="BP59" s="408"/>
      <c r="BQ59" s="408"/>
      <c r="BR59" s="408"/>
      <c r="CA59" s="408"/>
      <c r="CB59" s="408"/>
      <c r="CC59" s="408"/>
      <c r="CD59" s="408"/>
      <c r="CM59" s="408"/>
      <c r="CN59" s="408"/>
      <c r="CO59" s="408"/>
      <c r="CP59" s="408"/>
      <c r="CY59" s="408"/>
      <c r="CZ59" s="408"/>
      <c r="DA59" s="408"/>
      <c r="DB59" s="408"/>
      <c r="DC59" s="408"/>
      <c r="DD59" s="407"/>
      <c r="DE59" s="406"/>
    </row>
    <row r="60" spans="1:109" s="402" customFormat="1" x14ac:dyDescent="0.15">
      <c r="A60" s="387"/>
      <c r="B60" s="406"/>
      <c r="K60" s="408"/>
      <c r="L60" s="408"/>
      <c r="M60" s="408"/>
      <c r="N60" s="408"/>
      <c r="AQ60" s="408"/>
      <c r="AR60" s="408"/>
      <c r="AS60" s="408"/>
      <c r="AT60" s="408"/>
      <c r="BC60" s="408"/>
      <c r="BD60" s="408"/>
      <c r="BE60" s="408"/>
      <c r="BF60" s="408"/>
      <c r="BO60" s="408"/>
      <c r="BP60" s="408"/>
      <c r="BQ60" s="408"/>
      <c r="BR60" s="408"/>
      <c r="CA60" s="408"/>
      <c r="CB60" s="408"/>
      <c r="CC60" s="408"/>
      <c r="CD60" s="408"/>
      <c r="CM60" s="408"/>
      <c r="CN60" s="408"/>
      <c r="CO60" s="408"/>
      <c r="CP60" s="408"/>
      <c r="CY60" s="408"/>
      <c r="CZ60" s="408"/>
      <c r="DA60" s="408"/>
      <c r="DB60" s="408"/>
      <c r="DC60" s="408"/>
      <c r="DD60" s="407"/>
      <c r="DE60" s="406"/>
    </row>
    <row r="61" spans="1:109" s="402" customFormat="1" x14ac:dyDescent="0.15">
      <c r="A61" s="387"/>
      <c r="B61" s="409"/>
      <c r="C61" s="410"/>
      <c r="D61" s="410"/>
      <c r="E61" s="410"/>
      <c r="F61" s="410"/>
      <c r="G61" s="410"/>
      <c r="H61" s="410"/>
      <c r="I61" s="410"/>
      <c r="J61" s="410"/>
      <c r="K61" s="410"/>
      <c r="L61" s="410"/>
      <c r="M61" s="411"/>
      <c r="N61" s="411"/>
      <c r="O61" s="410"/>
      <c r="P61" s="410"/>
      <c r="Q61" s="410"/>
      <c r="R61" s="410"/>
      <c r="S61" s="410"/>
      <c r="T61" s="410"/>
      <c r="U61" s="410"/>
      <c r="V61" s="410"/>
      <c r="W61" s="410"/>
      <c r="X61" s="410"/>
      <c r="Y61" s="410"/>
      <c r="Z61" s="410"/>
      <c r="AA61" s="410"/>
      <c r="AB61" s="410"/>
      <c r="AC61" s="410"/>
      <c r="AD61" s="410"/>
      <c r="AE61" s="410"/>
      <c r="AF61" s="410"/>
      <c r="AG61" s="410"/>
      <c r="AH61" s="410"/>
      <c r="AI61" s="410"/>
      <c r="AJ61" s="410"/>
      <c r="AK61" s="410"/>
      <c r="AL61" s="410"/>
      <c r="AM61" s="410"/>
      <c r="AN61" s="410"/>
      <c r="AO61" s="410"/>
      <c r="AP61" s="410"/>
      <c r="AQ61" s="410"/>
      <c r="AR61" s="410"/>
      <c r="AS61" s="411"/>
      <c r="AT61" s="411"/>
      <c r="AU61" s="410"/>
      <c r="AV61" s="410"/>
      <c r="AW61" s="410"/>
      <c r="AX61" s="410"/>
      <c r="AY61" s="410"/>
      <c r="AZ61" s="410"/>
      <c r="BA61" s="410"/>
      <c r="BB61" s="410"/>
      <c r="BC61" s="410"/>
      <c r="BD61" s="410"/>
      <c r="BE61" s="411"/>
      <c r="BF61" s="411"/>
      <c r="BG61" s="410"/>
      <c r="BH61" s="410"/>
      <c r="BI61" s="410"/>
      <c r="BJ61" s="410"/>
      <c r="BK61" s="410"/>
      <c r="BL61" s="410"/>
      <c r="BM61" s="410"/>
      <c r="BN61" s="410"/>
      <c r="BO61" s="410"/>
      <c r="BP61" s="410"/>
      <c r="BQ61" s="411"/>
      <c r="BR61" s="411"/>
      <c r="BS61" s="410"/>
      <c r="BT61" s="410"/>
      <c r="BU61" s="410"/>
      <c r="BV61" s="410"/>
      <c r="BW61" s="410"/>
      <c r="BX61" s="410"/>
      <c r="BY61" s="410"/>
      <c r="BZ61" s="410"/>
      <c r="CA61" s="410"/>
      <c r="CB61" s="410"/>
      <c r="CC61" s="411"/>
      <c r="CD61" s="411"/>
      <c r="CE61" s="410"/>
      <c r="CF61" s="410"/>
      <c r="CG61" s="410"/>
      <c r="CH61" s="410"/>
      <c r="CI61" s="410"/>
      <c r="CJ61" s="410"/>
      <c r="CK61" s="410"/>
      <c r="CL61" s="410"/>
      <c r="CM61" s="410"/>
      <c r="CN61" s="410"/>
      <c r="CO61" s="411"/>
      <c r="CP61" s="411"/>
      <c r="CQ61" s="410"/>
      <c r="CR61" s="410"/>
      <c r="CS61" s="410"/>
      <c r="CT61" s="410"/>
      <c r="CU61" s="410"/>
      <c r="CV61" s="410"/>
      <c r="CW61" s="410"/>
      <c r="CX61" s="410"/>
      <c r="CY61" s="410"/>
      <c r="CZ61" s="410"/>
      <c r="DA61" s="411"/>
      <c r="DB61" s="411"/>
      <c r="DC61" s="411"/>
      <c r="DD61" s="412"/>
      <c r="DE61" s="406"/>
    </row>
    <row r="62" spans="1:109" x14ac:dyDescent="0.15">
      <c r="B62" s="399"/>
      <c r="C62" s="399"/>
      <c r="D62" s="399"/>
      <c r="E62" s="399"/>
      <c r="F62" s="399"/>
      <c r="G62" s="399"/>
      <c r="H62" s="399"/>
      <c r="I62" s="399"/>
      <c r="J62" s="399"/>
      <c r="K62" s="399"/>
      <c r="L62" s="399"/>
      <c r="M62" s="399"/>
      <c r="N62" s="399"/>
      <c r="O62" s="399"/>
      <c r="P62" s="399"/>
      <c r="Q62" s="399"/>
      <c r="R62" s="399"/>
      <c r="S62" s="399"/>
      <c r="T62" s="399"/>
      <c r="U62" s="399"/>
      <c r="V62" s="399"/>
      <c r="W62" s="399"/>
      <c r="X62" s="399"/>
      <c r="Y62" s="399"/>
      <c r="Z62" s="399"/>
      <c r="AA62" s="399"/>
      <c r="AB62" s="399"/>
      <c r="AC62" s="399"/>
      <c r="AD62" s="399"/>
      <c r="AE62" s="399"/>
      <c r="AF62" s="399"/>
      <c r="AG62" s="399"/>
      <c r="AH62" s="399"/>
      <c r="AI62" s="399"/>
      <c r="AJ62" s="399"/>
      <c r="AK62" s="399"/>
      <c r="AL62" s="399"/>
      <c r="AM62" s="399"/>
      <c r="AN62" s="399"/>
      <c r="AO62" s="399"/>
      <c r="AP62" s="399"/>
      <c r="AQ62" s="399"/>
      <c r="AR62" s="399"/>
      <c r="AS62" s="399"/>
      <c r="AT62" s="399"/>
      <c r="AU62" s="399"/>
      <c r="AV62" s="399"/>
      <c r="AW62" s="399"/>
      <c r="AX62" s="399"/>
      <c r="AY62" s="399"/>
      <c r="AZ62" s="399"/>
      <c r="BA62" s="399"/>
      <c r="BB62" s="399"/>
      <c r="BC62" s="399"/>
      <c r="BD62" s="399"/>
      <c r="BE62" s="399"/>
      <c r="BF62" s="399"/>
      <c r="BG62" s="399"/>
      <c r="BH62" s="399"/>
      <c r="BI62" s="399"/>
      <c r="BJ62" s="399"/>
      <c r="BK62" s="399"/>
      <c r="BL62" s="399"/>
      <c r="BM62" s="399"/>
      <c r="BN62" s="399"/>
      <c r="BO62" s="399"/>
      <c r="BP62" s="399"/>
      <c r="BQ62" s="399"/>
      <c r="BR62" s="399"/>
      <c r="BS62" s="399"/>
      <c r="BT62" s="399"/>
      <c r="BU62" s="399"/>
      <c r="BV62" s="399"/>
      <c r="BW62" s="399"/>
      <c r="BX62" s="399"/>
      <c r="BY62" s="399"/>
      <c r="BZ62" s="399"/>
      <c r="CA62" s="399"/>
      <c r="CB62" s="399"/>
      <c r="CC62" s="399"/>
      <c r="CD62" s="399"/>
      <c r="CE62" s="399"/>
      <c r="CF62" s="399"/>
      <c r="CG62" s="399"/>
      <c r="CH62" s="399"/>
      <c r="CI62" s="399"/>
      <c r="CJ62" s="399"/>
      <c r="CK62" s="399"/>
      <c r="CL62" s="399"/>
      <c r="CM62" s="399"/>
      <c r="CN62" s="399"/>
      <c r="CO62" s="399"/>
      <c r="CP62" s="399"/>
      <c r="CQ62" s="399"/>
      <c r="CR62" s="399"/>
      <c r="CS62" s="399"/>
      <c r="CT62" s="399"/>
      <c r="CU62" s="399"/>
      <c r="CV62" s="399"/>
      <c r="CW62" s="399"/>
      <c r="CX62" s="399"/>
      <c r="CY62" s="399"/>
      <c r="CZ62" s="399"/>
      <c r="DA62" s="399"/>
      <c r="DB62" s="399"/>
      <c r="DC62" s="399"/>
      <c r="DD62" s="399"/>
      <c r="DE62" s="387"/>
    </row>
    <row r="63" spans="1:109" ht="17.25" x14ac:dyDescent="0.15">
      <c r="B63" s="413" t="s">
        <v>608</v>
      </c>
    </row>
    <row r="64" spans="1:109" x14ac:dyDescent="0.15">
      <c r="B64" s="394"/>
      <c r="G64" s="401"/>
      <c r="I64" s="414"/>
      <c r="J64" s="414"/>
      <c r="K64" s="414"/>
      <c r="L64" s="414"/>
      <c r="M64" s="414"/>
      <c r="N64" s="415"/>
      <c r="AM64" s="401"/>
      <c r="AN64" s="401" t="s">
        <v>601</v>
      </c>
      <c r="AP64" s="402"/>
      <c r="AQ64" s="402"/>
      <c r="AR64" s="402"/>
      <c r="AY64" s="401"/>
      <c r="BA64" s="402"/>
      <c r="BB64" s="402"/>
      <c r="BC64" s="402"/>
      <c r="BK64" s="401"/>
      <c r="BM64" s="402"/>
      <c r="BN64" s="402"/>
      <c r="BO64" s="402"/>
      <c r="BW64" s="401"/>
      <c r="BY64" s="402"/>
      <c r="BZ64" s="402"/>
      <c r="CA64" s="402"/>
      <c r="CI64" s="401"/>
      <c r="CK64" s="402"/>
      <c r="CL64" s="402"/>
      <c r="CM64" s="402"/>
      <c r="CU64" s="401"/>
      <c r="CW64" s="402"/>
      <c r="CX64" s="402"/>
      <c r="CY64" s="402"/>
    </row>
    <row r="65" spans="2:107" x14ac:dyDescent="0.15">
      <c r="B65" s="394"/>
      <c r="AN65" s="1311" t="s">
        <v>610</v>
      </c>
      <c r="AO65" s="1312"/>
      <c r="AP65" s="1312"/>
      <c r="AQ65" s="1312"/>
      <c r="AR65" s="1312"/>
      <c r="AS65" s="1312"/>
      <c r="AT65" s="1312"/>
      <c r="AU65" s="1312"/>
      <c r="AV65" s="1312"/>
      <c r="AW65" s="1312"/>
      <c r="AX65" s="1312"/>
      <c r="AY65" s="1312"/>
      <c r="AZ65" s="1312"/>
      <c r="BA65" s="1312"/>
      <c r="BB65" s="1312"/>
      <c r="BC65" s="1312"/>
      <c r="BD65" s="1312"/>
      <c r="BE65" s="1312"/>
      <c r="BF65" s="1312"/>
      <c r="BG65" s="1312"/>
      <c r="BH65" s="1312"/>
      <c r="BI65" s="1312"/>
      <c r="BJ65" s="1312"/>
      <c r="BK65" s="1312"/>
      <c r="BL65" s="1312"/>
      <c r="BM65" s="1312"/>
      <c r="BN65" s="1312"/>
      <c r="BO65" s="1312"/>
      <c r="BP65" s="1312"/>
      <c r="BQ65" s="1312"/>
      <c r="BR65" s="1312"/>
      <c r="BS65" s="1312"/>
      <c r="BT65" s="1312"/>
      <c r="BU65" s="1312"/>
      <c r="BV65" s="1312"/>
      <c r="BW65" s="1312"/>
      <c r="BX65" s="1312"/>
      <c r="BY65" s="1312"/>
      <c r="BZ65" s="1312"/>
      <c r="CA65" s="1312"/>
      <c r="CB65" s="1312"/>
      <c r="CC65" s="1312"/>
      <c r="CD65" s="1312"/>
      <c r="CE65" s="1312"/>
      <c r="CF65" s="1312"/>
      <c r="CG65" s="1312"/>
      <c r="CH65" s="1312"/>
      <c r="CI65" s="1312"/>
      <c r="CJ65" s="1312"/>
      <c r="CK65" s="1312"/>
      <c r="CL65" s="1312"/>
      <c r="CM65" s="1312"/>
      <c r="CN65" s="1312"/>
      <c r="CO65" s="1312"/>
      <c r="CP65" s="1312"/>
      <c r="CQ65" s="1312"/>
      <c r="CR65" s="1312"/>
      <c r="CS65" s="1312"/>
      <c r="CT65" s="1312"/>
      <c r="CU65" s="1312"/>
      <c r="CV65" s="1312"/>
      <c r="CW65" s="1312"/>
      <c r="CX65" s="1312"/>
      <c r="CY65" s="1312"/>
      <c r="CZ65" s="1312"/>
      <c r="DA65" s="1312"/>
      <c r="DB65" s="1312"/>
      <c r="DC65" s="1313"/>
    </row>
    <row r="66" spans="2:107" x14ac:dyDescent="0.15">
      <c r="B66" s="394"/>
      <c r="AN66" s="1314"/>
      <c r="AO66" s="1315"/>
      <c r="AP66" s="1315"/>
      <c r="AQ66" s="1315"/>
      <c r="AR66" s="1315"/>
      <c r="AS66" s="1315"/>
      <c r="AT66" s="1315"/>
      <c r="AU66" s="1315"/>
      <c r="AV66" s="1315"/>
      <c r="AW66" s="1315"/>
      <c r="AX66" s="1315"/>
      <c r="AY66" s="1315"/>
      <c r="AZ66" s="1315"/>
      <c r="BA66" s="1315"/>
      <c r="BB66" s="1315"/>
      <c r="BC66" s="1315"/>
      <c r="BD66" s="1315"/>
      <c r="BE66" s="1315"/>
      <c r="BF66" s="1315"/>
      <c r="BG66" s="1315"/>
      <c r="BH66" s="1315"/>
      <c r="BI66" s="1315"/>
      <c r="BJ66" s="1315"/>
      <c r="BK66" s="1315"/>
      <c r="BL66" s="1315"/>
      <c r="BM66" s="1315"/>
      <c r="BN66" s="1315"/>
      <c r="BO66" s="1315"/>
      <c r="BP66" s="1315"/>
      <c r="BQ66" s="1315"/>
      <c r="BR66" s="1315"/>
      <c r="BS66" s="1315"/>
      <c r="BT66" s="1315"/>
      <c r="BU66" s="1315"/>
      <c r="BV66" s="1315"/>
      <c r="BW66" s="1315"/>
      <c r="BX66" s="1315"/>
      <c r="BY66" s="1315"/>
      <c r="BZ66" s="1315"/>
      <c r="CA66" s="1315"/>
      <c r="CB66" s="1315"/>
      <c r="CC66" s="1315"/>
      <c r="CD66" s="1315"/>
      <c r="CE66" s="1315"/>
      <c r="CF66" s="1315"/>
      <c r="CG66" s="1315"/>
      <c r="CH66" s="1315"/>
      <c r="CI66" s="1315"/>
      <c r="CJ66" s="1315"/>
      <c r="CK66" s="1315"/>
      <c r="CL66" s="1315"/>
      <c r="CM66" s="1315"/>
      <c r="CN66" s="1315"/>
      <c r="CO66" s="1315"/>
      <c r="CP66" s="1315"/>
      <c r="CQ66" s="1315"/>
      <c r="CR66" s="1315"/>
      <c r="CS66" s="1315"/>
      <c r="CT66" s="1315"/>
      <c r="CU66" s="1315"/>
      <c r="CV66" s="1315"/>
      <c r="CW66" s="1315"/>
      <c r="CX66" s="1315"/>
      <c r="CY66" s="1315"/>
      <c r="CZ66" s="1315"/>
      <c r="DA66" s="1315"/>
      <c r="DB66" s="1315"/>
      <c r="DC66" s="1316"/>
    </row>
    <row r="67" spans="2:107" x14ac:dyDescent="0.15">
      <c r="B67" s="394"/>
      <c r="AN67" s="1314"/>
      <c r="AO67" s="1315"/>
      <c r="AP67" s="1315"/>
      <c r="AQ67" s="1315"/>
      <c r="AR67" s="1315"/>
      <c r="AS67" s="1315"/>
      <c r="AT67" s="1315"/>
      <c r="AU67" s="1315"/>
      <c r="AV67" s="1315"/>
      <c r="AW67" s="1315"/>
      <c r="AX67" s="1315"/>
      <c r="AY67" s="1315"/>
      <c r="AZ67" s="1315"/>
      <c r="BA67" s="1315"/>
      <c r="BB67" s="1315"/>
      <c r="BC67" s="1315"/>
      <c r="BD67" s="1315"/>
      <c r="BE67" s="1315"/>
      <c r="BF67" s="1315"/>
      <c r="BG67" s="1315"/>
      <c r="BH67" s="1315"/>
      <c r="BI67" s="1315"/>
      <c r="BJ67" s="1315"/>
      <c r="BK67" s="1315"/>
      <c r="BL67" s="1315"/>
      <c r="BM67" s="1315"/>
      <c r="BN67" s="1315"/>
      <c r="BO67" s="1315"/>
      <c r="BP67" s="1315"/>
      <c r="BQ67" s="1315"/>
      <c r="BR67" s="1315"/>
      <c r="BS67" s="1315"/>
      <c r="BT67" s="1315"/>
      <c r="BU67" s="1315"/>
      <c r="BV67" s="1315"/>
      <c r="BW67" s="1315"/>
      <c r="BX67" s="1315"/>
      <c r="BY67" s="1315"/>
      <c r="BZ67" s="1315"/>
      <c r="CA67" s="1315"/>
      <c r="CB67" s="1315"/>
      <c r="CC67" s="1315"/>
      <c r="CD67" s="1315"/>
      <c r="CE67" s="1315"/>
      <c r="CF67" s="1315"/>
      <c r="CG67" s="1315"/>
      <c r="CH67" s="1315"/>
      <c r="CI67" s="1315"/>
      <c r="CJ67" s="1315"/>
      <c r="CK67" s="1315"/>
      <c r="CL67" s="1315"/>
      <c r="CM67" s="1315"/>
      <c r="CN67" s="1315"/>
      <c r="CO67" s="1315"/>
      <c r="CP67" s="1315"/>
      <c r="CQ67" s="1315"/>
      <c r="CR67" s="1315"/>
      <c r="CS67" s="1315"/>
      <c r="CT67" s="1315"/>
      <c r="CU67" s="1315"/>
      <c r="CV67" s="1315"/>
      <c r="CW67" s="1315"/>
      <c r="CX67" s="1315"/>
      <c r="CY67" s="1315"/>
      <c r="CZ67" s="1315"/>
      <c r="DA67" s="1315"/>
      <c r="DB67" s="1315"/>
      <c r="DC67" s="1316"/>
    </row>
    <row r="68" spans="2:107" x14ac:dyDescent="0.15">
      <c r="B68" s="394"/>
      <c r="AN68" s="1314"/>
      <c r="AO68" s="1315"/>
      <c r="AP68" s="1315"/>
      <c r="AQ68" s="1315"/>
      <c r="AR68" s="1315"/>
      <c r="AS68" s="1315"/>
      <c r="AT68" s="1315"/>
      <c r="AU68" s="1315"/>
      <c r="AV68" s="1315"/>
      <c r="AW68" s="1315"/>
      <c r="AX68" s="1315"/>
      <c r="AY68" s="1315"/>
      <c r="AZ68" s="1315"/>
      <c r="BA68" s="1315"/>
      <c r="BB68" s="1315"/>
      <c r="BC68" s="1315"/>
      <c r="BD68" s="1315"/>
      <c r="BE68" s="1315"/>
      <c r="BF68" s="1315"/>
      <c r="BG68" s="1315"/>
      <c r="BH68" s="1315"/>
      <c r="BI68" s="1315"/>
      <c r="BJ68" s="1315"/>
      <c r="BK68" s="1315"/>
      <c r="BL68" s="1315"/>
      <c r="BM68" s="1315"/>
      <c r="BN68" s="1315"/>
      <c r="BO68" s="1315"/>
      <c r="BP68" s="1315"/>
      <c r="BQ68" s="1315"/>
      <c r="BR68" s="1315"/>
      <c r="BS68" s="1315"/>
      <c r="BT68" s="1315"/>
      <c r="BU68" s="1315"/>
      <c r="BV68" s="1315"/>
      <c r="BW68" s="1315"/>
      <c r="BX68" s="1315"/>
      <c r="BY68" s="1315"/>
      <c r="BZ68" s="1315"/>
      <c r="CA68" s="1315"/>
      <c r="CB68" s="1315"/>
      <c r="CC68" s="1315"/>
      <c r="CD68" s="1315"/>
      <c r="CE68" s="1315"/>
      <c r="CF68" s="1315"/>
      <c r="CG68" s="1315"/>
      <c r="CH68" s="1315"/>
      <c r="CI68" s="1315"/>
      <c r="CJ68" s="1315"/>
      <c r="CK68" s="1315"/>
      <c r="CL68" s="1315"/>
      <c r="CM68" s="1315"/>
      <c r="CN68" s="1315"/>
      <c r="CO68" s="1315"/>
      <c r="CP68" s="1315"/>
      <c r="CQ68" s="1315"/>
      <c r="CR68" s="1315"/>
      <c r="CS68" s="1315"/>
      <c r="CT68" s="1315"/>
      <c r="CU68" s="1315"/>
      <c r="CV68" s="1315"/>
      <c r="CW68" s="1315"/>
      <c r="CX68" s="1315"/>
      <c r="CY68" s="1315"/>
      <c r="CZ68" s="1315"/>
      <c r="DA68" s="1315"/>
      <c r="DB68" s="1315"/>
      <c r="DC68" s="1316"/>
    </row>
    <row r="69" spans="2:107" x14ac:dyDescent="0.15">
      <c r="B69" s="394"/>
      <c r="AN69" s="1317"/>
      <c r="AO69" s="1318"/>
      <c r="AP69" s="1318"/>
      <c r="AQ69" s="1318"/>
      <c r="AR69" s="1318"/>
      <c r="AS69" s="1318"/>
      <c r="AT69" s="1318"/>
      <c r="AU69" s="1318"/>
      <c r="AV69" s="1318"/>
      <c r="AW69" s="1318"/>
      <c r="AX69" s="1318"/>
      <c r="AY69" s="1318"/>
      <c r="AZ69" s="1318"/>
      <c r="BA69" s="1318"/>
      <c r="BB69" s="1318"/>
      <c r="BC69" s="1318"/>
      <c r="BD69" s="1318"/>
      <c r="BE69" s="1318"/>
      <c r="BF69" s="1318"/>
      <c r="BG69" s="1318"/>
      <c r="BH69" s="1318"/>
      <c r="BI69" s="1318"/>
      <c r="BJ69" s="1318"/>
      <c r="BK69" s="1318"/>
      <c r="BL69" s="1318"/>
      <c r="BM69" s="1318"/>
      <c r="BN69" s="1318"/>
      <c r="BO69" s="1318"/>
      <c r="BP69" s="1318"/>
      <c r="BQ69" s="1318"/>
      <c r="BR69" s="1318"/>
      <c r="BS69" s="1318"/>
      <c r="BT69" s="1318"/>
      <c r="BU69" s="1318"/>
      <c r="BV69" s="1318"/>
      <c r="BW69" s="1318"/>
      <c r="BX69" s="1318"/>
      <c r="BY69" s="1318"/>
      <c r="BZ69" s="1318"/>
      <c r="CA69" s="1318"/>
      <c r="CB69" s="1318"/>
      <c r="CC69" s="1318"/>
      <c r="CD69" s="1318"/>
      <c r="CE69" s="1318"/>
      <c r="CF69" s="1318"/>
      <c r="CG69" s="1318"/>
      <c r="CH69" s="1318"/>
      <c r="CI69" s="1318"/>
      <c r="CJ69" s="1318"/>
      <c r="CK69" s="1318"/>
      <c r="CL69" s="1318"/>
      <c r="CM69" s="1318"/>
      <c r="CN69" s="1318"/>
      <c r="CO69" s="1318"/>
      <c r="CP69" s="1318"/>
      <c r="CQ69" s="1318"/>
      <c r="CR69" s="1318"/>
      <c r="CS69" s="1318"/>
      <c r="CT69" s="1318"/>
      <c r="CU69" s="1318"/>
      <c r="CV69" s="1318"/>
      <c r="CW69" s="1318"/>
      <c r="CX69" s="1318"/>
      <c r="CY69" s="1318"/>
      <c r="CZ69" s="1318"/>
      <c r="DA69" s="1318"/>
      <c r="DB69" s="1318"/>
      <c r="DC69" s="1319"/>
    </row>
    <row r="70" spans="2:107" x14ac:dyDescent="0.15">
      <c r="B70" s="394"/>
      <c r="H70" s="416"/>
      <c r="I70" s="416"/>
      <c r="J70" s="417"/>
      <c r="K70" s="417"/>
      <c r="L70" s="418"/>
      <c r="M70" s="417"/>
      <c r="N70" s="418"/>
      <c r="AN70" s="403"/>
      <c r="AO70" s="403"/>
      <c r="AP70" s="403"/>
      <c r="AZ70" s="403"/>
      <c r="BA70" s="403"/>
      <c r="BB70" s="403"/>
      <c r="BL70" s="403"/>
      <c r="BM70" s="403"/>
      <c r="BN70" s="403"/>
      <c r="BX70" s="403"/>
      <c r="BY70" s="403"/>
      <c r="BZ70" s="403"/>
      <c r="CJ70" s="403"/>
      <c r="CK70" s="403"/>
      <c r="CL70" s="403"/>
      <c r="CV70" s="403"/>
      <c r="CW70" s="403"/>
      <c r="CX70" s="403"/>
    </row>
    <row r="71" spans="2:107" x14ac:dyDescent="0.15">
      <c r="B71" s="394"/>
      <c r="G71" s="419"/>
      <c r="I71" s="420"/>
      <c r="J71" s="417"/>
      <c r="K71" s="417"/>
      <c r="L71" s="418"/>
      <c r="M71" s="417"/>
      <c r="N71" s="418"/>
      <c r="AM71" s="419"/>
      <c r="AN71" s="387" t="s">
        <v>603</v>
      </c>
    </row>
    <row r="72" spans="2:107" x14ac:dyDescent="0.15">
      <c r="B72" s="394"/>
      <c r="G72" s="1303"/>
      <c r="H72" s="1303"/>
      <c r="I72" s="1303"/>
      <c r="J72" s="1303"/>
      <c r="K72" s="404"/>
      <c r="L72" s="404"/>
      <c r="M72" s="405"/>
      <c r="N72" s="405"/>
      <c r="AN72" s="1321"/>
      <c r="AO72" s="1322"/>
      <c r="AP72" s="1322"/>
      <c r="AQ72" s="1322"/>
      <c r="AR72" s="1322"/>
      <c r="AS72" s="1322"/>
      <c r="AT72" s="1322"/>
      <c r="AU72" s="1322"/>
      <c r="AV72" s="1322"/>
      <c r="AW72" s="1322"/>
      <c r="AX72" s="1322"/>
      <c r="AY72" s="1322"/>
      <c r="AZ72" s="1322"/>
      <c r="BA72" s="1322"/>
      <c r="BB72" s="1322"/>
      <c r="BC72" s="1322"/>
      <c r="BD72" s="1322"/>
      <c r="BE72" s="1322"/>
      <c r="BF72" s="1322"/>
      <c r="BG72" s="1322"/>
      <c r="BH72" s="1322"/>
      <c r="BI72" s="1322"/>
      <c r="BJ72" s="1322"/>
      <c r="BK72" s="1322"/>
      <c r="BL72" s="1322"/>
      <c r="BM72" s="1322"/>
      <c r="BN72" s="1322"/>
      <c r="BO72" s="1323"/>
      <c r="BP72" s="1309" t="s">
        <v>554</v>
      </c>
      <c r="BQ72" s="1309"/>
      <c r="BR72" s="1309"/>
      <c r="BS72" s="1309"/>
      <c r="BT72" s="1309"/>
      <c r="BU72" s="1309"/>
      <c r="BV72" s="1309"/>
      <c r="BW72" s="1309"/>
      <c r="BX72" s="1309" t="s">
        <v>555</v>
      </c>
      <c r="BY72" s="1309"/>
      <c r="BZ72" s="1309"/>
      <c r="CA72" s="1309"/>
      <c r="CB72" s="1309"/>
      <c r="CC72" s="1309"/>
      <c r="CD72" s="1309"/>
      <c r="CE72" s="1309"/>
      <c r="CF72" s="1309" t="s">
        <v>556</v>
      </c>
      <c r="CG72" s="1309"/>
      <c r="CH72" s="1309"/>
      <c r="CI72" s="1309"/>
      <c r="CJ72" s="1309"/>
      <c r="CK72" s="1309"/>
      <c r="CL72" s="1309"/>
      <c r="CM72" s="1309"/>
      <c r="CN72" s="1309" t="s">
        <v>557</v>
      </c>
      <c r="CO72" s="1309"/>
      <c r="CP72" s="1309"/>
      <c r="CQ72" s="1309"/>
      <c r="CR72" s="1309"/>
      <c r="CS72" s="1309"/>
      <c r="CT72" s="1309"/>
      <c r="CU72" s="1309"/>
      <c r="CV72" s="1309" t="s">
        <v>558</v>
      </c>
      <c r="CW72" s="1309"/>
      <c r="CX72" s="1309"/>
      <c r="CY72" s="1309"/>
      <c r="CZ72" s="1309"/>
      <c r="DA72" s="1309"/>
      <c r="DB72" s="1309"/>
      <c r="DC72" s="1309"/>
    </row>
    <row r="73" spans="2:107" x14ac:dyDescent="0.15">
      <c r="B73" s="394"/>
      <c r="G73" s="1320"/>
      <c r="H73" s="1320"/>
      <c r="I73" s="1320"/>
      <c r="J73" s="1320"/>
      <c r="K73" s="1304"/>
      <c r="L73" s="1304"/>
      <c r="M73" s="1304"/>
      <c r="N73" s="1304"/>
      <c r="AM73" s="403"/>
      <c r="AN73" s="1308" t="s">
        <v>604</v>
      </c>
      <c r="AO73" s="1308"/>
      <c r="AP73" s="1308"/>
      <c r="AQ73" s="1308"/>
      <c r="AR73" s="1308"/>
      <c r="AS73" s="1308"/>
      <c r="AT73" s="1308"/>
      <c r="AU73" s="1308"/>
      <c r="AV73" s="1308"/>
      <c r="AW73" s="1308"/>
      <c r="AX73" s="1308"/>
      <c r="AY73" s="1308"/>
      <c r="AZ73" s="1308"/>
      <c r="BA73" s="1308"/>
      <c r="BB73" s="1308" t="s">
        <v>605</v>
      </c>
      <c r="BC73" s="1308"/>
      <c r="BD73" s="1308"/>
      <c r="BE73" s="1308"/>
      <c r="BF73" s="1308"/>
      <c r="BG73" s="1308"/>
      <c r="BH73" s="1308"/>
      <c r="BI73" s="1308"/>
      <c r="BJ73" s="1308"/>
      <c r="BK73" s="1308"/>
      <c r="BL73" s="1308"/>
      <c r="BM73" s="1308"/>
      <c r="BN73" s="1308"/>
      <c r="BO73" s="1308"/>
      <c r="BP73" s="1305">
        <v>76.099999999999994</v>
      </c>
      <c r="BQ73" s="1305"/>
      <c r="BR73" s="1305"/>
      <c r="BS73" s="1305"/>
      <c r="BT73" s="1305"/>
      <c r="BU73" s="1305"/>
      <c r="BV73" s="1305"/>
      <c r="BW73" s="1305"/>
      <c r="BX73" s="1305">
        <v>67.3</v>
      </c>
      <c r="BY73" s="1305"/>
      <c r="BZ73" s="1305"/>
      <c r="CA73" s="1305"/>
      <c r="CB73" s="1305"/>
      <c r="CC73" s="1305"/>
      <c r="CD73" s="1305"/>
      <c r="CE73" s="1305"/>
      <c r="CF73" s="1305">
        <v>55.7</v>
      </c>
      <c r="CG73" s="1305"/>
      <c r="CH73" s="1305"/>
      <c r="CI73" s="1305"/>
      <c r="CJ73" s="1305"/>
      <c r="CK73" s="1305"/>
      <c r="CL73" s="1305"/>
      <c r="CM73" s="1305"/>
      <c r="CN73" s="1305">
        <v>30.5</v>
      </c>
      <c r="CO73" s="1305"/>
      <c r="CP73" s="1305"/>
      <c r="CQ73" s="1305"/>
      <c r="CR73" s="1305"/>
      <c r="CS73" s="1305"/>
      <c r="CT73" s="1305"/>
      <c r="CU73" s="1305"/>
      <c r="CV73" s="1305">
        <v>28.4</v>
      </c>
      <c r="CW73" s="1305"/>
      <c r="CX73" s="1305"/>
      <c r="CY73" s="1305"/>
      <c r="CZ73" s="1305"/>
      <c r="DA73" s="1305"/>
      <c r="DB73" s="1305"/>
      <c r="DC73" s="1305"/>
    </row>
    <row r="74" spans="2:107" x14ac:dyDescent="0.15">
      <c r="B74" s="394"/>
      <c r="G74" s="1320"/>
      <c r="H74" s="1320"/>
      <c r="I74" s="1320"/>
      <c r="J74" s="1320"/>
      <c r="K74" s="1304"/>
      <c r="L74" s="1304"/>
      <c r="M74" s="1304"/>
      <c r="N74" s="1304"/>
      <c r="AM74" s="403"/>
      <c r="AN74" s="1308"/>
      <c r="AO74" s="1308"/>
      <c r="AP74" s="1308"/>
      <c r="AQ74" s="1308"/>
      <c r="AR74" s="1308"/>
      <c r="AS74" s="1308"/>
      <c r="AT74" s="1308"/>
      <c r="AU74" s="1308"/>
      <c r="AV74" s="1308"/>
      <c r="AW74" s="1308"/>
      <c r="AX74" s="1308"/>
      <c r="AY74" s="1308"/>
      <c r="AZ74" s="1308"/>
      <c r="BA74" s="1308"/>
      <c r="BB74" s="1308"/>
      <c r="BC74" s="1308"/>
      <c r="BD74" s="1308"/>
      <c r="BE74" s="1308"/>
      <c r="BF74" s="1308"/>
      <c r="BG74" s="1308"/>
      <c r="BH74" s="1308"/>
      <c r="BI74" s="1308"/>
      <c r="BJ74" s="1308"/>
      <c r="BK74" s="1308"/>
      <c r="BL74" s="1308"/>
      <c r="BM74" s="1308"/>
      <c r="BN74" s="1308"/>
      <c r="BO74" s="1308"/>
      <c r="BP74" s="1305"/>
      <c r="BQ74" s="1305"/>
      <c r="BR74" s="1305"/>
      <c r="BS74" s="1305"/>
      <c r="BT74" s="1305"/>
      <c r="BU74" s="1305"/>
      <c r="BV74" s="1305"/>
      <c r="BW74" s="1305"/>
      <c r="BX74" s="1305"/>
      <c r="BY74" s="1305"/>
      <c r="BZ74" s="1305"/>
      <c r="CA74" s="1305"/>
      <c r="CB74" s="1305"/>
      <c r="CC74" s="1305"/>
      <c r="CD74" s="1305"/>
      <c r="CE74" s="1305"/>
      <c r="CF74" s="1305"/>
      <c r="CG74" s="1305"/>
      <c r="CH74" s="1305"/>
      <c r="CI74" s="1305"/>
      <c r="CJ74" s="1305"/>
      <c r="CK74" s="1305"/>
      <c r="CL74" s="1305"/>
      <c r="CM74" s="1305"/>
      <c r="CN74" s="1305"/>
      <c r="CO74" s="1305"/>
      <c r="CP74" s="1305"/>
      <c r="CQ74" s="1305"/>
      <c r="CR74" s="1305"/>
      <c r="CS74" s="1305"/>
      <c r="CT74" s="1305"/>
      <c r="CU74" s="1305"/>
      <c r="CV74" s="1305"/>
      <c r="CW74" s="1305"/>
      <c r="CX74" s="1305"/>
      <c r="CY74" s="1305"/>
      <c r="CZ74" s="1305"/>
      <c r="DA74" s="1305"/>
      <c r="DB74" s="1305"/>
      <c r="DC74" s="1305"/>
    </row>
    <row r="75" spans="2:107" x14ac:dyDescent="0.15">
      <c r="B75" s="394"/>
      <c r="G75" s="1320"/>
      <c r="H75" s="1320"/>
      <c r="I75" s="1303"/>
      <c r="J75" s="1303"/>
      <c r="K75" s="1310"/>
      <c r="L75" s="1310"/>
      <c r="M75" s="1310"/>
      <c r="N75" s="1310"/>
      <c r="AM75" s="403"/>
      <c r="AN75" s="1308"/>
      <c r="AO75" s="1308"/>
      <c r="AP75" s="1308"/>
      <c r="AQ75" s="1308"/>
      <c r="AR75" s="1308"/>
      <c r="AS75" s="1308"/>
      <c r="AT75" s="1308"/>
      <c r="AU75" s="1308"/>
      <c r="AV75" s="1308"/>
      <c r="AW75" s="1308"/>
      <c r="AX75" s="1308"/>
      <c r="AY75" s="1308"/>
      <c r="AZ75" s="1308"/>
      <c r="BA75" s="1308"/>
      <c r="BB75" s="1308" t="s">
        <v>609</v>
      </c>
      <c r="BC75" s="1308"/>
      <c r="BD75" s="1308"/>
      <c r="BE75" s="1308"/>
      <c r="BF75" s="1308"/>
      <c r="BG75" s="1308"/>
      <c r="BH75" s="1308"/>
      <c r="BI75" s="1308"/>
      <c r="BJ75" s="1308"/>
      <c r="BK75" s="1308"/>
      <c r="BL75" s="1308"/>
      <c r="BM75" s="1308"/>
      <c r="BN75" s="1308"/>
      <c r="BO75" s="1308"/>
      <c r="BP75" s="1305">
        <v>11.3</v>
      </c>
      <c r="BQ75" s="1305"/>
      <c r="BR75" s="1305"/>
      <c r="BS75" s="1305"/>
      <c r="BT75" s="1305"/>
      <c r="BU75" s="1305"/>
      <c r="BV75" s="1305"/>
      <c r="BW75" s="1305"/>
      <c r="BX75" s="1305">
        <v>10.199999999999999</v>
      </c>
      <c r="BY75" s="1305"/>
      <c r="BZ75" s="1305"/>
      <c r="CA75" s="1305"/>
      <c r="CB75" s="1305"/>
      <c r="CC75" s="1305"/>
      <c r="CD75" s="1305"/>
      <c r="CE75" s="1305"/>
      <c r="CF75" s="1305">
        <v>8.1999999999999993</v>
      </c>
      <c r="CG75" s="1305"/>
      <c r="CH75" s="1305"/>
      <c r="CI75" s="1305"/>
      <c r="CJ75" s="1305"/>
      <c r="CK75" s="1305"/>
      <c r="CL75" s="1305"/>
      <c r="CM75" s="1305"/>
      <c r="CN75" s="1305">
        <v>6.7</v>
      </c>
      <c r="CO75" s="1305"/>
      <c r="CP75" s="1305"/>
      <c r="CQ75" s="1305"/>
      <c r="CR75" s="1305"/>
      <c r="CS75" s="1305"/>
      <c r="CT75" s="1305"/>
      <c r="CU75" s="1305"/>
      <c r="CV75" s="1305">
        <v>6.2</v>
      </c>
      <c r="CW75" s="1305"/>
      <c r="CX75" s="1305"/>
      <c r="CY75" s="1305"/>
      <c r="CZ75" s="1305"/>
      <c r="DA75" s="1305"/>
      <c r="DB75" s="1305"/>
      <c r="DC75" s="1305"/>
    </row>
    <row r="76" spans="2:107" x14ac:dyDescent="0.15">
      <c r="B76" s="394"/>
      <c r="G76" s="1320"/>
      <c r="H76" s="1320"/>
      <c r="I76" s="1303"/>
      <c r="J76" s="1303"/>
      <c r="K76" s="1310"/>
      <c r="L76" s="1310"/>
      <c r="M76" s="1310"/>
      <c r="N76" s="1310"/>
      <c r="AM76" s="403"/>
      <c r="AN76" s="1308"/>
      <c r="AO76" s="1308"/>
      <c r="AP76" s="1308"/>
      <c r="AQ76" s="1308"/>
      <c r="AR76" s="1308"/>
      <c r="AS76" s="1308"/>
      <c r="AT76" s="1308"/>
      <c r="AU76" s="1308"/>
      <c r="AV76" s="1308"/>
      <c r="AW76" s="1308"/>
      <c r="AX76" s="1308"/>
      <c r="AY76" s="1308"/>
      <c r="AZ76" s="1308"/>
      <c r="BA76" s="1308"/>
      <c r="BB76" s="1308"/>
      <c r="BC76" s="1308"/>
      <c r="BD76" s="1308"/>
      <c r="BE76" s="1308"/>
      <c r="BF76" s="1308"/>
      <c r="BG76" s="1308"/>
      <c r="BH76" s="1308"/>
      <c r="BI76" s="1308"/>
      <c r="BJ76" s="1308"/>
      <c r="BK76" s="1308"/>
      <c r="BL76" s="1308"/>
      <c r="BM76" s="1308"/>
      <c r="BN76" s="1308"/>
      <c r="BO76" s="1308"/>
      <c r="BP76" s="1305"/>
      <c r="BQ76" s="1305"/>
      <c r="BR76" s="1305"/>
      <c r="BS76" s="1305"/>
      <c r="BT76" s="1305"/>
      <c r="BU76" s="1305"/>
      <c r="BV76" s="1305"/>
      <c r="BW76" s="1305"/>
      <c r="BX76" s="1305"/>
      <c r="BY76" s="1305"/>
      <c r="BZ76" s="1305"/>
      <c r="CA76" s="1305"/>
      <c r="CB76" s="1305"/>
      <c r="CC76" s="1305"/>
      <c r="CD76" s="1305"/>
      <c r="CE76" s="1305"/>
      <c r="CF76" s="1305"/>
      <c r="CG76" s="1305"/>
      <c r="CH76" s="1305"/>
      <c r="CI76" s="1305"/>
      <c r="CJ76" s="1305"/>
      <c r="CK76" s="1305"/>
      <c r="CL76" s="1305"/>
      <c r="CM76" s="1305"/>
      <c r="CN76" s="1305"/>
      <c r="CO76" s="1305"/>
      <c r="CP76" s="1305"/>
      <c r="CQ76" s="1305"/>
      <c r="CR76" s="1305"/>
      <c r="CS76" s="1305"/>
      <c r="CT76" s="1305"/>
      <c r="CU76" s="1305"/>
      <c r="CV76" s="1305"/>
      <c r="CW76" s="1305"/>
      <c r="CX76" s="1305"/>
      <c r="CY76" s="1305"/>
      <c r="CZ76" s="1305"/>
      <c r="DA76" s="1305"/>
      <c r="DB76" s="1305"/>
      <c r="DC76" s="1305"/>
    </row>
    <row r="77" spans="2:107" x14ac:dyDescent="0.15">
      <c r="B77" s="394"/>
      <c r="G77" s="1303"/>
      <c r="H77" s="1303"/>
      <c r="I77" s="1303"/>
      <c r="J77" s="1303"/>
      <c r="K77" s="1304"/>
      <c r="L77" s="1304"/>
      <c r="M77" s="1304"/>
      <c r="N77" s="1304"/>
      <c r="AN77" s="1309" t="s">
        <v>607</v>
      </c>
      <c r="AO77" s="1309"/>
      <c r="AP77" s="1309"/>
      <c r="AQ77" s="1309"/>
      <c r="AR77" s="1309"/>
      <c r="AS77" s="1309"/>
      <c r="AT77" s="1309"/>
      <c r="AU77" s="1309"/>
      <c r="AV77" s="1309"/>
      <c r="AW77" s="1309"/>
      <c r="AX77" s="1309"/>
      <c r="AY77" s="1309"/>
      <c r="AZ77" s="1309"/>
      <c r="BA77" s="1309"/>
      <c r="BB77" s="1308" t="s">
        <v>605</v>
      </c>
      <c r="BC77" s="1308"/>
      <c r="BD77" s="1308"/>
      <c r="BE77" s="1308"/>
      <c r="BF77" s="1308"/>
      <c r="BG77" s="1308"/>
      <c r="BH77" s="1308"/>
      <c r="BI77" s="1308"/>
      <c r="BJ77" s="1308"/>
      <c r="BK77" s="1308"/>
      <c r="BL77" s="1308"/>
      <c r="BM77" s="1308"/>
      <c r="BN77" s="1308"/>
      <c r="BO77" s="1308"/>
      <c r="BP77" s="1305">
        <v>48.7</v>
      </c>
      <c r="BQ77" s="1305"/>
      <c r="BR77" s="1305"/>
      <c r="BS77" s="1305"/>
      <c r="BT77" s="1305"/>
      <c r="BU77" s="1305"/>
      <c r="BV77" s="1305"/>
      <c r="BW77" s="1305"/>
      <c r="BX77" s="1305">
        <v>36.5</v>
      </c>
      <c r="BY77" s="1305"/>
      <c r="BZ77" s="1305"/>
      <c r="CA77" s="1305"/>
      <c r="CB77" s="1305"/>
      <c r="CC77" s="1305"/>
      <c r="CD77" s="1305"/>
      <c r="CE77" s="1305"/>
      <c r="CF77" s="1305">
        <v>32.9</v>
      </c>
      <c r="CG77" s="1305"/>
      <c r="CH77" s="1305"/>
      <c r="CI77" s="1305"/>
      <c r="CJ77" s="1305"/>
      <c r="CK77" s="1305"/>
      <c r="CL77" s="1305"/>
      <c r="CM77" s="1305"/>
      <c r="CN77" s="1305">
        <v>28.5</v>
      </c>
      <c r="CO77" s="1305"/>
      <c r="CP77" s="1305"/>
      <c r="CQ77" s="1305"/>
      <c r="CR77" s="1305"/>
      <c r="CS77" s="1305"/>
      <c r="CT77" s="1305"/>
      <c r="CU77" s="1305"/>
      <c r="CV77" s="1305">
        <v>20.5</v>
      </c>
      <c r="CW77" s="1305"/>
      <c r="CX77" s="1305"/>
      <c r="CY77" s="1305"/>
      <c r="CZ77" s="1305"/>
      <c r="DA77" s="1305"/>
      <c r="DB77" s="1305"/>
      <c r="DC77" s="1305"/>
    </row>
    <row r="78" spans="2:107" x14ac:dyDescent="0.15">
      <c r="B78" s="394"/>
      <c r="G78" s="1303"/>
      <c r="H78" s="1303"/>
      <c r="I78" s="1303"/>
      <c r="J78" s="1303"/>
      <c r="K78" s="1304"/>
      <c r="L78" s="1304"/>
      <c r="M78" s="1304"/>
      <c r="N78" s="1304"/>
      <c r="AN78" s="1309"/>
      <c r="AO78" s="1309"/>
      <c r="AP78" s="1309"/>
      <c r="AQ78" s="1309"/>
      <c r="AR78" s="1309"/>
      <c r="AS78" s="1309"/>
      <c r="AT78" s="1309"/>
      <c r="AU78" s="1309"/>
      <c r="AV78" s="1309"/>
      <c r="AW78" s="1309"/>
      <c r="AX78" s="1309"/>
      <c r="AY78" s="1309"/>
      <c r="AZ78" s="1309"/>
      <c r="BA78" s="1309"/>
      <c r="BB78" s="1308"/>
      <c r="BC78" s="1308"/>
      <c r="BD78" s="1308"/>
      <c r="BE78" s="1308"/>
      <c r="BF78" s="1308"/>
      <c r="BG78" s="1308"/>
      <c r="BH78" s="1308"/>
      <c r="BI78" s="1308"/>
      <c r="BJ78" s="1308"/>
      <c r="BK78" s="1308"/>
      <c r="BL78" s="1308"/>
      <c r="BM78" s="1308"/>
      <c r="BN78" s="1308"/>
      <c r="BO78" s="1308"/>
      <c r="BP78" s="1305"/>
      <c r="BQ78" s="1305"/>
      <c r="BR78" s="1305"/>
      <c r="BS78" s="1305"/>
      <c r="BT78" s="1305"/>
      <c r="BU78" s="1305"/>
      <c r="BV78" s="1305"/>
      <c r="BW78" s="1305"/>
      <c r="BX78" s="1305"/>
      <c r="BY78" s="1305"/>
      <c r="BZ78" s="1305"/>
      <c r="CA78" s="1305"/>
      <c r="CB78" s="1305"/>
      <c r="CC78" s="1305"/>
      <c r="CD78" s="1305"/>
      <c r="CE78" s="1305"/>
      <c r="CF78" s="1305"/>
      <c r="CG78" s="1305"/>
      <c r="CH78" s="1305"/>
      <c r="CI78" s="1305"/>
      <c r="CJ78" s="1305"/>
      <c r="CK78" s="1305"/>
      <c r="CL78" s="1305"/>
      <c r="CM78" s="1305"/>
      <c r="CN78" s="1305"/>
      <c r="CO78" s="1305"/>
      <c r="CP78" s="1305"/>
      <c r="CQ78" s="1305"/>
      <c r="CR78" s="1305"/>
      <c r="CS78" s="1305"/>
      <c r="CT78" s="1305"/>
      <c r="CU78" s="1305"/>
      <c r="CV78" s="1305"/>
      <c r="CW78" s="1305"/>
      <c r="CX78" s="1305"/>
      <c r="CY78" s="1305"/>
      <c r="CZ78" s="1305"/>
      <c r="DA78" s="1305"/>
      <c r="DB78" s="1305"/>
      <c r="DC78" s="1305"/>
    </row>
    <row r="79" spans="2:107" x14ac:dyDescent="0.15">
      <c r="B79" s="394"/>
      <c r="G79" s="1303"/>
      <c r="H79" s="1303"/>
      <c r="I79" s="1306"/>
      <c r="J79" s="1306"/>
      <c r="K79" s="1307"/>
      <c r="L79" s="1307"/>
      <c r="M79" s="1307"/>
      <c r="N79" s="1307"/>
      <c r="AN79" s="1309"/>
      <c r="AO79" s="1309"/>
      <c r="AP79" s="1309"/>
      <c r="AQ79" s="1309"/>
      <c r="AR79" s="1309"/>
      <c r="AS79" s="1309"/>
      <c r="AT79" s="1309"/>
      <c r="AU79" s="1309"/>
      <c r="AV79" s="1309"/>
      <c r="AW79" s="1309"/>
      <c r="AX79" s="1309"/>
      <c r="AY79" s="1309"/>
      <c r="AZ79" s="1309"/>
      <c r="BA79" s="1309"/>
      <c r="BB79" s="1308" t="s">
        <v>609</v>
      </c>
      <c r="BC79" s="1308"/>
      <c r="BD79" s="1308"/>
      <c r="BE79" s="1308"/>
      <c r="BF79" s="1308"/>
      <c r="BG79" s="1308"/>
      <c r="BH79" s="1308"/>
      <c r="BI79" s="1308"/>
      <c r="BJ79" s="1308"/>
      <c r="BK79" s="1308"/>
      <c r="BL79" s="1308"/>
      <c r="BM79" s="1308"/>
      <c r="BN79" s="1308"/>
      <c r="BO79" s="1308"/>
      <c r="BP79" s="1305">
        <v>10.4</v>
      </c>
      <c r="BQ79" s="1305"/>
      <c r="BR79" s="1305"/>
      <c r="BS79" s="1305"/>
      <c r="BT79" s="1305"/>
      <c r="BU79" s="1305"/>
      <c r="BV79" s="1305"/>
      <c r="BW79" s="1305"/>
      <c r="BX79" s="1305">
        <v>9</v>
      </c>
      <c r="BY79" s="1305"/>
      <c r="BZ79" s="1305"/>
      <c r="CA79" s="1305"/>
      <c r="CB79" s="1305"/>
      <c r="CC79" s="1305"/>
      <c r="CD79" s="1305"/>
      <c r="CE79" s="1305"/>
      <c r="CF79" s="1305">
        <v>8.1999999999999993</v>
      </c>
      <c r="CG79" s="1305"/>
      <c r="CH79" s="1305"/>
      <c r="CI79" s="1305"/>
      <c r="CJ79" s="1305"/>
      <c r="CK79" s="1305"/>
      <c r="CL79" s="1305"/>
      <c r="CM79" s="1305"/>
      <c r="CN79" s="1305">
        <v>8</v>
      </c>
      <c r="CO79" s="1305"/>
      <c r="CP79" s="1305"/>
      <c r="CQ79" s="1305"/>
      <c r="CR79" s="1305"/>
      <c r="CS79" s="1305"/>
      <c r="CT79" s="1305"/>
      <c r="CU79" s="1305"/>
      <c r="CV79" s="1305">
        <v>7.9</v>
      </c>
      <c r="CW79" s="1305"/>
      <c r="CX79" s="1305"/>
      <c r="CY79" s="1305"/>
      <c r="CZ79" s="1305"/>
      <c r="DA79" s="1305"/>
      <c r="DB79" s="1305"/>
      <c r="DC79" s="1305"/>
    </row>
    <row r="80" spans="2:107" x14ac:dyDescent="0.15">
      <c r="B80" s="394"/>
      <c r="G80" s="1303"/>
      <c r="H80" s="1303"/>
      <c r="I80" s="1306"/>
      <c r="J80" s="1306"/>
      <c r="K80" s="1307"/>
      <c r="L80" s="1307"/>
      <c r="M80" s="1307"/>
      <c r="N80" s="1307"/>
      <c r="AN80" s="1309"/>
      <c r="AO80" s="1309"/>
      <c r="AP80" s="1309"/>
      <c r="AQ80" s="1309"/>
      <c r="AR80" s="1309"/>
      <c r="AS80" s="1309"/>
      <c r="AT80" s="1309"/>
      <c r="AU80" s="1309"/>
      <c r="AV80" s="1309"/>
      <c r="AW80" s="1309"/>
      <c r="AX80" s="1309"/>
      <c r="AY80" s="1309"/>
      <c r="AZ80" s="1309"/>
      <c r="BA80" s="1309"/>
      <c r="BB80" s="1308"/>
      <c r="BC80" s="1308"/>
      <c r="BD80" s="1308"/>
      <c r="BE80" s="1308"/>
      <c r="BF80" s="1308"/>
      <c r="BG80" s="1308"/>
      <c r="BH80" s="1308"/>
      <c r="BI80" s="1308"/>
      <c r="BJ80" s="1308"/>
      <c r="BK80" s="1308"/>
      <c r="BL80" s="1308"/>
      <c r="BM80" s="1308"/>
      <c r="BN80" s="1308"/>
      <c r="BO80" s="1308"/>
      <c r="BP80" s="1305"/>
      <c r="BQ80" s="1305"/>
      <c r="BR80" s="1305"/>
      <c r="BS80" s="1305"/>
      <c r="BT80" s="1305"/>
      <c r="BU80" s="1305"/>
      <c r="BV80" s="1305"/>
      <c r="BW80" s="1305"/>
      <c r="BX80" s="1305"/>
      <c r="BY80" s="1305"/>
      <c r="BZ80" s="1305"/>
      <c r="CA80" s="1305"/>
      <c r="CB80" s="1305"/>
      <c r="CC80" s="1305"/>
      <c r="CD80" s="1305"/>
      <c r="CE80" s="1305"/>
      <c r="CF80" s="1305"/>
      <c r="CG80" s="1305"/>
      <c r="CH80" s="1305"/>
      <c r="CI80" s="1305"/>
      <c r="CJ80" s="1305"/>
      <c r="CK80" s="1305"/>
      <c r="CL80" s="1305"/>
      <c r="CM80" s="1305"/>
      <c r="CN80" s="1305"/>
      <c r="CO80" s="1305"/>
      <c r="CP80" s="1305"/>
      <c r="CQ80" s="1305"/>
      <c r="CR80" s="1305"/>
      <c r="CS80" s="1305"/>
      <c r="CT80" s="1305"/>
      <c r="CU80" s="1305"/>
      <c r="CV80" s="1305"/>
      <c r="CW80" s="1305"/>
      <c r="CX80" s="1305"/>
      <c r="CY80" s="1305"/>
      <c r="CZ80" s="1305"/>
      <c r="DA80" s="1305"/>
      <c r="DB80" s="1305"/>
      <c r="DC80" s="1305"/>
    </row>
    <row r="81" spans="2:109" x14ac:dyDescent="0.15">
      <c r="B81" s="394"/>
    </row>
    <row r="82" spans="2:109" ht="17.25" x14ac:dyDescent="0.15">
      <c r="B82" s="394"/>
      <c r="K82" s="421"/>
      <c r="L82" s="421"/>
      <c r="M82" s="421"/>
      <c r="N82" s="421"/>
      <c r="AQ82" s="421"/>
      <c r="AR82" s="421"/>
      <c r="AS82" s="421"/>
      <c r="AT82" s="421"/>
      <c r="BC82" s="421"/>
      <c r="BD82" s="421"/>
      <c r="BE82" s="421"/>
      <c r="BF82" s="421"/>
      <c r="BO82" s="421"/>
      <c r="BP82" s="421"/>
      <c r="BQ82" s="421"/>
      <c r="BR82" s="421"/>
      <c r="CA82" s="421"/>
      <c r="CB82" s="421"/>
      <c r="CC82" s="421"/>
      <c r="CD82" s="421"/>
      <c r="CM82" s="421"/>
      <c r="CN82" s="421"/>
      <c r="CO82" s="421"/>
      <c r="CP82" s="421"/>
      <c r="CY82" s="421"/>
      <c r="CZ82" s="421"/>
      <c r="DA82" s="421"/>
      <c r="DB82" s="421"/>
      <c r="DC82" s="421"/>
    </row>
    <row r="83" spans="2:109" x14ac:dyDescent="0.15">
      <c r="B83" s="396"/>
      <c r="C83" s="397"/>
      <c r="D83" s="397"/>
      <c r="E83" s="397"/>
      <c r="F83" s="397"/>
      <c r="G83" s="397"/>
      <c r="H83" s="397"/>
      <c r="I83" s="397"/>
      <c r="J83" s="397"/>
      <c r="K83" s="397"/>
      <c r="L83" s="397"/>
      <c r="M83" s="397"/>
      <c r="N83" s="397"/>
      <c r="O83" s="397"/>
      <c r="P83" s="397"/>
      <c r="Q83" s="397"/>
      <c r="R83" s="397"/>
      <c r="S83" s="397"/>
      <c r="T83" s="397"/>
      <c r="U83" s="397"/>
      <c r="V83" s="397"/>
      <c r="W83" s="397"/>
      <c r="X83" s="397"/>
      <c r="Y83" s="397"/>
      <c r="Z83" s="397"/>
      <c r="AA83" s="397"/>
      <c r="AB83" s="397"/>
      <c r="AC83" s="397"/>
      <c r="AD83" s="397"/>
      <c r="AE83" s="397"/>
      <c r="AF83" s="397"/>
      <c r="AG83" s="397"/>
      <c r="AH83" s="397"/>
      <c r="AI83" s="397"/>
      <c r="AJ83" s="397"/>
      <c r="AK83" s="397"/>
      <c r="AL83" s="397"/>
      <c r="AM83" s="397"/>
      <c r="AN83" s="397"/>
      <c r="AO83" s="397"/>
      <c r="AP83" s="397"/>
      <c r="AQ83" s="397"/>
      <c r="AR83" s="397"/>
      <c r="AS83" s="397"/>
      <c r="AT83" s="397"/>
      <c r="AU83" s="397"/>
      <c r="AV83" s="397"/>
      <c r="AW83" s="397"/>
      <c r="AX83" s="397"/>
      <c r="AY83" s="397"/>
      <c r="AZ83" s="397"/>
      <c r="BA83" s="397"/>
      <c r="BB83" s="397"/>
      <c r="BC83" s="397"/>
      <c r="BD83" s="397"/>
      <c r="BE83" s="397"/>
      <c r="BF83" s="397"/>
      <c r="BG83" s="397"/>
      <c r="BH83" s="397"/>
      <c r="BI83" s="397"/>
      <c r="BJ83" s="397"/>
      <c r="BK83" s="397"/>
      <c r="BL83" s="397"/>
      <c r="BM83" s="397"/>
      <c r="BN83" s="397"/>
      <c r="BO83" s="397"/>
      <c r="BP83" s="397"/>
      <c r="BQ83" s="397"/>
      <c r="BR83" s="397"/>
      <c r="BS83" s="397"/>
      <c r="BT83" s="397"/>
      <c r="BU83" s="397"/>
      <c r="BV83" s="397"/>
      <c r="BW83" s="397"/>
      <c r="BX83" s="397"/>
      <c r="BY83" s="397"/>
      <c r="BZ83" s="397"/>
      <c r="CA83" s="397"/>
      <c r="CB83" s="397"/>
      <c r="CC83" s="397"/>
      <c r="CD83" s="397"/>
      <c r="CE83" s="397"/>
      <c r="CF83" s="397"/>
      <c r="CG83" s="397"/>
      <c r="CH83" s="397"/>
      <c r="CI83" s="397"/>
      <c r="CJ83" s="397"/>
      <c r="CK83" s="397"/>
      <c r="CL83" s="397"/>
      <c r="CM83" s="397"/>
      <c r="CN83" s="397"/>
      <c r="CO83" s="397"/>
      <c r="CP83" s="397"/>
      <c r="CQ83" s="397"/>
      <c r="CR83" s="397"/>
      <c r="CS83" s="397"/>
      <c r="CT83" s="397"/>
      <c r="CU83" s="397"/>
      <c r="CV83" s="397"/>
      <c r="CW83" s="397"/>
      <c r="CX83" s="397"/>
      <c r="CY83" s="397"/>
      <c r="CZ83" s="397"/>
      <c r="DA83" s="397"/>
      <c r="DB83" s="397"/>
      <c r="DC83" s="397"/>
      <c r="DD83" s="398"/>
    </row>
    <row r="84" spans="2:109" x14ac:dyDescent="0.15">
      <c r="DD84" s="387"/>
      <c r="DE84" s="387"/>
    </row>
    <row r="85" spans="2:109" x14ac:dyDescent="0.15">
      <c r="DD85" s="387"/>
      <c r="DE85" s="387"/>
    </row>
    <row r="86" spans="2:109" hidden="1" x14ac:dyDescent="0.15">
      <c r="DD86" s="387"/>
      <c r="DE86" s="387"/>
    </row>
    <row r="87" spans="2:109" hidden="1" x14ac:dyDescent="0.15">
      <c r="K87" s="422"/>
      <c r="AQ87" s="422"/>
      <c r="BC87" s="422"/>
      <c r="BO87" s="422"/>
      <c r="CA87" s="422"/>
      <c r="CM87" s="422"/>
      <c r="CY87" s="422"/>
      <c r="DD87" s="387"/>
      <c r="DE87" s="387"/>
    </row>
    <row r="88" spans="2:109" hidden="1" x14ac:dyDescent="0.15">
      <c r="DD88" s="387"/>
      <c r="DE88" s="387"/>
    </row>
    <row r="89" spans="2:109" hidden="1" x14ac:dyDescent="0.15">
      <c r="DD89" s="387"/>
      <c r="DE89" s="387"/>
    </row>
    <row r="90" spans="2:109" hidden="1" x14ac:dyDescent="0.15">
      <c r="DD90" s="387"/>
      <c r="DE90" s="387"/>
    </row>
    <row r="91" spans="2:109" hidden="1" x14ac:dyDescent="0.15">
      <c r="DD91" s="387"/>
      <c r="DE91" s="387"/>
    </row>
    <row r="92" spans="2:109" ht="13.5" hidden="1" customHeight="1" x14ac:dyDescent="0.15">
      <c r="DD92" s="387"/>
      <c r="DE92" s="387"/>
    </row>
    <row r="93" spans="2:109" ht="13.5" hidden="1" customHeight="1" x14ac:dyDescent="0.15">
      <c r="DD93" s="387"/>
      <c r="DE93" s="387"/>
    </row>
    <row r="94" spans="2:109" ht="13.5" hidden="1" customHeight="1" x14ac:dyDescent="0.15">
      <c r="DD94" s="387"/>
      <c r="DE94" s="387"/>
    </row>
    <row r="95" spans="2:109" ht="13.5" hidden="1" customHeight="1" x14ac:dyDescent="0.15">
      <c r="DD95" s="387"/>
      <c r="DE95" s="387"/>
    </row>
    <row r="96" spans="2:109" ht="13.5" hidden="1" customHeight="1" x14ac:dyDescent="0.15">
      <c r="DD96" s="387"/>
      <c r="DE96" s="387"/>
    </row>
    <row r="97" spans="108:109" ht="13.5" hidden="1" customHeight="1" x14ac:dyDescent="0.15">
      <c r="DD97" s="387"/>
      <c r="DE97" s="387"/>
    </row>
    <row r="98" spans="108:109" ht="13.5" hidden="1" customHeight="1" x14ac:dyDescent="0.15">
      <c r="DD98" s="387"/>
      <c r="DE98" s="387"/>
    </row>
    <row r="99" spans="108:109" ht="13.5" hidden="1" customHeight="1" x14ac:dyDescent="0.15">
      <c r="DD99" s="387"/>
      <c r="DE99" s="387"/>
    </row>
    <row r="100" spans="108:109" ht="13.5" hidden="1" customHeight="1" x14ac:dyDescent="0.15">
      <c r="DD100" s="387"/>
      <c r="DE100" s="387"/>
    </row>
    <row r="101" spans="108:109" ht="13.5" hidden="1" customHeight="1" x14ac:dyDescent="0.15">
      <c r="DD101" s="387"/>
      <c r="DE101" s="387"/>
    </row>
    <row r="102" spans="108:109" ht="13.5" hidden="1" customHeight="1" x14ac:dyDescent="0.15">
      <c r="DD102" s="387"/>
      <c r="DE102" s="387"/>
    </row>
    <row r="103" spans="108:109" ht="13.5" hidden="1" customHeight="1" x14ac:dyDescent="0.15">
      <c r="DD103" s="387"/>
      <c r="DE103" s="387"/>
    </row>
    <row r="104" spans="108:109" ht="13.5" hidden="1" customHeight="1" x14ac:dyDescent="0.15">
      <c r="DD104" s="387"/>
      <c r="DE104" s="387"/>
    </row>
    <row r="105" spans="108:109" ht="13.5" hidden="1" customHeight="1" x14ac:dyDescent="0.15">
      <c r="DD105" s="387"/>
      <c r="DE105" s="387"/>
    </row>
    <row r="106" spans="108:109" ht="13.5" hidden="1" customHeight="1" x14ac:dyDescent="0.15">
      <c r="DD106" s="387"/>
      <c r="DE106" s="387"/>
    </row>
    <row r="107" spans="108:109" ht="13.5" hidden="1" customHeight="1" x14ac:dyDescent="0.15">
      <c r="DD107" s="387"/>
      <c r="DE107" s="387"/>
    </row>
    <row r="108" spans="108:109" ht="13.5" hidden="1" customHeight="1" x14ac:dyDescent="0.15">
      <c r="DD108" s="387"/>
      <c r="DE108" s="387"/>
    </row>
    <row r="109" spans="108:109" ht="13.5" hidden="1" customHeight="1" x14ac:dyDescent="0.15">
      <c r="DD109" s="387"/>
      <c r="DE109" s="387"/>
    </row>
    <row r="110" spans="108:109" ht="13.5" hidden="1" customHeight="1" x14ac:dyDescent="0.15">
      <c r="DD110" s="387"/>
      <c r="DE110" s="387"/>
    </row>
    <row r="111" spans="108:109" ht="13.5" hidden="1" customHeight="1" x14ac:dyDescent="0.15">
      <c r="DD111" s="387"/>
      <c r="DE111" s="387"/>
    </row>
    <row r="112" spans="108:109" ht="13.5" hidden="1" customHeight="1" x14ac:dyDescent="0.15">
      <c r="DD112" s="387"/>
      <c r="DE112" s="387"/>
    </row>
    <row r="113" spans="108:109" ht="13.5" hidden="1" customHeight="1" x14ac:dyDescent="0.15">
      <c r="DD113" s="387"/>
      <c r="DE113" s="387"/>
    </row>
    <row r="114" spans="108:109" ht="13.5" hidden="1" customHeight="1" x14ac:dyDescent="0.15">
      <c r="DD114" s="387"/>
      <c r="DE114" s="387"/>
    </row>
    <row r="115" spans="108:109" ht="13.5" hidden="1" customHeight="1" x14ac:dyDescent="0.15">
      <c r="DD115" s="387"/>
      <c r="DE115" s="387"/>
    </row>
    <row r="116" spans="108:109" ht="13.5" hidden="1" customHeight="1" x14ac:dyDescent="0.15">
      <c r="DD116" s="387"/>
      <c r="DE116" s="387"/>
    </row>
    <row r="117" spans="108:109" ht="13.5" hidden="1" customHeight="1" x14ac:dyDescent="0.15">
      <c r="DD117" s="387"/>
      <c r="DE117" s="387"/>
    </row>
    <row r="118" spans="108:109" ht="13.5" hidden="1" customHeight="1" x14ac:dyDescent="0.15">
      <c r="DD118" s="387"/>
      <c r="DE118" s="387"/>
    </row>
    <row r="119" spans="108:109" ht="13.5" hidden="1" customHeight="1" x14ac:dyDescent="0.15">
      <c r="DD119" s="387"/>
      <c r="DE119" s="387"/>
    </row>
    <row r="120" spans="108:109" ht="13.5" hidden="1" customHeight="1" x14ac:dyDescent="0.15">
      <c r="DD120" s="387"/>
      <c r="DE120" s="387"/>
    </row>
    <row r="121" spans="108:109" ht="13.5" hidden="1" customHeight="1" x14ac:dyDescent="0.15">
      <c r="DD121" s="387"/>
      <c r="DE121" s="387"/>
    </row>
    <row r="122" spans="108:109" ht="13.5" hidden="1" customHeight="1" x14ac:dyDescent="0.15">
      <c r="DD122" s="387"/>
      <c r="DE122" s="387"/>
    </row>
    <row r="123" spans="108:109" ht="13.5" hidden="1" customHeight="1" x14ac:dyDescent="0.15">
      <c r="DD123" s="387"/>
      <c r="DE123" s="387"/>
    </row>
    <row r="124" spans="108:109" ht="13.5" hidden="1" customHeight="1" x14ac:dyDescent="0.15">
      <c r="DD124" s="387"/>
      <c r="DE124" s="387"/>
    </row>
    <row r="125" spans="108:109" ht="13.5" hidden="1" customHeight="1" x14ac:dyDescent="0.15">
      <c r="DD125" s="387"/>
      <c r="DE125" s="387"/>
    </row>
    <row r="126" spans="108:109" ht="13.5" hidden="1" customHeight="1" x14ac:dyDescent="0.15">
      <c r="DD126" s="387"/>
      <c r="DE126" s="387"/>
    </row>
    <row r="127" spans="108:109" ht="13.5" hidden="1" customHeight="1" x14ac:dyDescent="0.15">
      <c r="DD127" s="387"/>
      <c r="DE127" s="387"/>
    </row>
    <row r="128" spans="108:109" ht="13.5" hidden="1" customHeight="1" x14ac:dyDescent="0.15">
      <c r="DD128" s="387"/>
      <c r="DE128" s="387"/>
    </row>
    <row r="129" spans="108:109" ht="13.5" hidden="1" customHeight="1" x14ac:dyDescent="0.15">
      <c r="DD129" s="387"/>
      <c r="DE129" s="387"/>
    </row>
    <row r="130" spans="108:109" ht="13.5" hidden="1" customHeight="1" x14ac:dyDescent="0.15">
      <c r="DD130" s="387"/>
      <c r="DE130" s="387"/>
    </row>
    <row r="131" spans="108:109" ht="13.5" hidden="1" customHeight="1" x14ac:dyDescent="0.15">
      <c r="DD131" s="387"/>
      <c r="DE131" s="387"/>
    </row>
    <row r="132" spans="108:109" ht="13.5" hidden="1" customHeight="1" x14ac:dyDescent="0.15">
      <c r="DD132" s="387"/>
      <c r="DE132" s="387"/>
    </row>
    <row r="133" spans="108:109" ht="13.5" hidden="1" customHeight="1" x14ac:dyDescent="0.15">
      <c r="DD133" s="387"/>
      <c r="DE133" s="387"/>
    </row>
    <row r="134" spans="108:109" ht="13.5" hidden="1" customHeight="1" x14ac:dyDescent="0.15">
      <c r="DD134" s="387"/>
      <c r="DE134" s="387"/>
    </row>
    <row r="135" spans="108:109" ht="13.5" hidden="1" customHeight="1" x14ac:dyDescent="0.15">
      <c r="DD135" s="387"/>
      <c r="DE135" s="387"/>
    </row>
    <row r="136" spans="108:109" ht="13.5" hidden="1" customHeight="1" x14ac:dyDescent="0.15">
      <c r="DD136" s="387"/>
      <c r="DE136" s="387"/>
    </row>
    <row r="137" spans="108:109" ht="13.5" hidden="1" customHeight="1" x14ac:dyDescent="0.15">
      <c r="DD137" s="387"/>
      <c r="DE137" s="387"/>
    </row>
    <row r="138" spans="108:109" ht="13.5" hidden="1" customHeight="1" x14ac:dyDescent="0.15">
      <c r="DD138" s="387"/>
      <c r="DE138" s="387"/>
    </row>
    <row r="139" spans="108:109" ht="13.5" hidden="1" customHeight="1" x14ac:dyDescent="0.15">
      <c r="DD139" s="387"/>
      <c r="DE139" s="387"/>
    </row>
    <row r="140" spans="108:109" ht="13.5" hidden="1" customHeight="1" x14ac:dyDescent="0.15">
      <c r="DD140" s="387"/>
      <c r="DE140" s="387"/>
    </row>
    <row r="141" spans="108:109" ht="13.5" hidden="1" customHeight="1" x14ac:dyDescent="0.15">
      <c r="DD141" s="387"/>
      <c r="DE141" s="387"/>
    </row>
    <row r="142" spans="108:109" ht="13.5" hidden="1" customHeight="1" x14ac:dyDescent="0.15">
      <c r="DD142" s="387"/>
      <c r="DE142" s="387"/>
    </row>
    <row r="143" spans="108:109" ht="13.5" hidden="1" customHeight="1" x14ac:dyDescent="0.15">
      <c r="DD143" s="387"/>
      <c r="DE143" s="387"/>
    </row>
    <row r="144" spans="108:109" ht="13.5" hidden="1" customHeight="1" x14ac:dyDescent="0.15">
      <c r="DD144" s="387"/>
      <c r="DE144" s="387"/>
    </row>
    <row r="145" spans="108:109" ht="13.5" hidden="1" customHeight="1" x14ac:dyDescent="0.15">
      <c r="DD145" s="387"/>
      <c r="DE145" s="387"/>
    </row>
    <row r="146" spans="108:109" ht="13.5" hidden="1" customHeight="1" x14ac:dyDescent="0.15">
      <c r="DD146" s="387"/>
      <c r="DE146" s="387"/>
    </row>
    <row r="147" spans="108:109" ht="13.5" hidden="1" customHeight="1" x14ac:dyDescent="0.15">
      <c r="DD147" s="387"/>
      <c r="DE147" s="387"/>
    </row>
    <row r="148" spans="108:109" ht="13.5" hidden="1" customHeight="1" x14ac:dyDescent="0.15">
      <c r="DD148" s="387"/>
      <c r="DE148" s="387"/>
    </row>
    <row r="149" spans="108:109" ht="13.5" hidden="1" customHeight="1" x14ac:dyDescent="0.15">
      <c r="DD149" s="387"/>
      <c r="DE149" s="387"/>
    </row>
    <row r="150" spans="108:109" ht="13.5" hidden="1" customHeight="1" x14ac:dyDescent="0.15">
      <c r="DD150" s="387"/>
      <c r="DE150" s="387"/>
    </row>
    <row r="151" spans="108:109" ht="13.5" hidden="1" customHeight="1" x14ac:dyDescent="0.15">
      <c r="DD151" s="387"/>
      <c r="DE151" s="387"/>
    </row>
    <row r="152" spans="108:109" ht="13.5" hidden="1" customHeight="1" x14ac:dyDescent="0.15">
      <c r="DD152" s="387"/>
      <c r="DE152" s="387"/>
    </row>
    <row r="153" spans="108:109" ht="13.5" hidden="1" customHeight="1" x14ac:dyDescent="0.15">
      <c r="DD153" s="387"/>
      <c r="DE153" s="387"/>
    </row>
    <row r="154" spans="108:109" ht="13.5" hidden="1" customHeight="1" x14ac:dyDescent="0.15">
      <c r="DD154" s="387"/>
      <c r="DE154" s="387"/>
    </row>
    <row r="155" spans="108:109" ht="13.5" hidden="1" customHeight="1" x14ac:dyDescent="0.15">
      <c r="DD155" s="387"/>
      <c r="DE155" s="387"/>
    </row>
    <row r="156" spans="108:109" ht="13.5" hidden="1" customHeight="1" x14ac:dyDescent="0.15">
      <c r="DD156" s="387"/>
      <c r="DE156" s="387"/>
    </row>
    <row r="157" spans="108:109" ht="13.5" hidden="1" customHeight="1" x14ac:dyDescent="0.15">
      <c r="DD157" s="387"/>
      <c r="DE157" s="387"/>
    </row>
    <row r="158" spans="108:109" ht="13.5" hidden="1" customHeight="1" x14ac:dyDescent="0.15">
      <c r="DD158" s="387"/>
      <c r="DE158" s="387"/>
    </row>
    <row r="159" spans="108:109" ht="13.5" hidden="1" customHeight="1" x14ac:dyDescent="0.15">
      <c r="DD159" s="387"/>
      <c r="DE159" s="387"/>
    </row>
    <row r="160" spans="108:109" ht="13.5" hidden="1" customHeight="1" x14ac:dyDescent="0.15">
      <c r="DD160" s="387"/>
      <c r="DE160" s="387"/>
    </row>
    <row r="161" ht="13.5" hidden="1" customHeight="1" x14ac:dyDescent="0.15"/>
    <row r="162" ht="13.5" hidden="1" customHeight="1" x14ac:dyDescent="0.15"/>
    <row r="163" ht="13.5" hidden="1" customHeight="1" x14ac:dyDescent="0.15"/>
    <row r="164" ht="13.5" hidden="1" customHeight="1" x14ac:dyDescent="0.15"/>
    <row r="165" ht="13.5" hidden="1" customHeight="1" x14ac:dyDescent="0.15"/>
    <row r="166" ht="13.5" hidden="1" customHeight="1" x14ac:dyDescent="0.15"/>
    <row r="167" ht="13.5" hidden="1" customHeight="1" x14ac:dyDescent="0.15"/>
    <row r="168" ht="13.5" hidden="1" customHeight="1" x14ac:dyDescent="0.15"/>
    <row r="169" ht="13.5" hidden="1" customHeight="1" x14ac:dyDescent="0.15"/>
    <row r="170" ht="13.5" hidden="1" customHeight="1" x14ac:dyDescent="0.15"/>
    <row r="171" ht="13.5" hidden="1" customHeight="1" x14ac:dyDescent="0.15"/>
    <row r="172" ht="13.5" hidden="1" customHeight="1" x14ac:dyDescent="0.15"/>
    <row r="173" ht="13.5" hidden="1" customHeight="1" x14ac:dyDescent="0.15"/>
    <row r="174" ht="13.5" hidden="1" customHeight="1" x14ac:dyDescent="0.15"/>
    <row r="175" ht="13.5" hidden="1" customHeight="1" x14ac:dyDescent="0.15"/>
    <row r="176" ht="13.5" hidden="1" customHeight="1" x14ac:dyDescent="0.15"/>
    <row r="177" ht="13.5" hidden="1" customHeight="1" x14ac:dyDescent="0.15"/>
    <row r="178" ht="13.5" hidden="1" customHeight="1" x14ac:dyDescent="0.15"/>
    <row r="179" ht="13.5" hidden="1" customHeight="1" x14ac:dyDescent="0.15"/>
    <row r="180" ht="13.5" hidden="1" customHeight="1" x14ac:dyDescent="0.15"/>
    <row r="181" ht="13.5" hidden="1" customHeight="1" x14ac:dyDescent="0.15"/>
    <row r="182" ht="13.5" hidden="1" customHeight="1" x14ac:dyDescent="0.15"/>
    <row r="183" ht="13.5" hidden="1" customHeight="1" x14ac:dyDescent="0.15"/>
    <row r="184" ht="13.5" hidden="1" customHeight="1" x14ac:dyDescent="0.15"/>
    <row r="185" ht="13.5" hidden="1" customHeight="1" x14ac:dyDescent="0.15"/>
    <row r="186" ht="13.5" hidden="1" customHeight="1" x14ac:dyDescent="0.15"/>
    <row r="187" ht="13.5" hidden="1" customHeight="1" x14ac:dyDescent="0.15"/>
    <row r="188" ht="13.5" hidden="1" customHeight="1" x14ac:dyDescent="0.15"/>
    <row r="189" ht="13.5" hidden="1" customHeight="1" x14ac:dyDescent="0.15"/>
    <row r="190" ht="13.5" hidden="1" customHeight="1" x14ac:dyDescent="0.15"/>
    <row r="191" ht="13.5" hidden="1" customHeight="1" x14ac:dyDescent="0.15"/>
  </sheetData>
  <sheetProtection algorithmName="SHA-512" hashValue="s1f/z3dHtjJNLFsm1naoagnlQXecsH3IkkG5cuhEWOF5weOiI6M+mkf5sLyl3ibBlkYFSr0m+OrrWuMj/tvNKA==" saltValue="A23bVLPJ8Yl/TvVybpSjMg==" spinCount="100000" sheet="1" objects="1" scenarios="1" formatCells="0"/>
  <dataConsolidate/>
  <mergeCells count="112">
    <mergeCell ref="BX51:CE52"/>
    <mergeCell ref="CF51:CM52"/>
    <mergeCell ref="AN43:DC47"/>
    <mergeCell ref="CV53:DC54"/>
    <mergeCell ref="G50:J50"/>
    <mergeCell ref="AN50:BO50"/>
    <mergeCell ref="BP50:BW50"/>
    <mergeCell ref="BX50:CE50"/>
    <mergeCell ref="CF50:CM50"/>
    <mergeCell ref="CN50:CU50"/>
    <mergeCell ref="CV50:DC50"/>
    <mergeCell ref="CV51:DC52"/>
    <mergeCell ref="CN51:CU52"/>
    <mergeCell ref="G51:H54"/>
    <mergeCell ref="G55:H58"/>
    <mergeCell ref="I55:J56"/>
    <mergeCell ref="K55:K56"/>
    <mergeCell ref="L55:L56"/>
    <mergeCell ref="M55:M56"/>
    <mergeCell ref="N55:N56"/>
    <mergeCell ref="AN55:BA58"/>
    <mergeCell ref="BB55:BO56"/>
    <mergeCell ref="BP55:BW56"/>
    <mergeCell ref="BP57:BW58"/>
    <mergeCell ref="L57:L58"/>
    <mergeCell ref="M57:M58"/>
    <mergeCell ref="N57:N58"/>
    <mergeCell ref="BB57:BO58"/>
    <mergeCell ref="BX57:CE58"/>
    <mergeCell ref="CF57:CM58"/>
    <mergeCell ref="CN57:CU58"/>
    <mergeCell ref="CV57:DC58"/>
    <mergeCell ref="CN53:CU54"/>
    <mergeCell ref="I51:J52"/>
    <mergeCell ref="K51:K52"/>
    <mergeCell ref="L51:L52"/>
    <mergeCell ref="M51:M52"/>
    <mergeCell ref="N51:N52"/>
    <mergeCell ref="I57:J58"/>
    <mergeCell ref="K57:K58"/>
    <mergeCell ref="I53:J54"/>
    <mergeCell ref="K53:K54"/>
    <mergeCell ref="L53:L54"/>
    <mergeCell ref="M53:M54"/>
    <mergeCell ref="N53:N54"/>
    <mergeCell ref="BB53:BO54"/>
    <mergeCell ref="BP53:BW54"/>
    <mergeCell ref="BX53:CE54"/>
    <mergeCell ref="CF53:CM54"/>
    <mergeCell ref="AN51:BA54"/>
    <mergeCell ref="BB51:BO52"/>
    <mergeCell ref="BP51:BW52"/>
    <mergeCell ref="AN65:DC69"/>
    <mergeCell ref="BX55:CE56"/>
    <mergeCell ref="CF55:CM56"/>
    <mergeCell ref="CN55:CU56"/>
    <mergeCell ref="CV55:DC56"/>
    <mergeCell ref="CV72:DC72"/>
    <mergeCell ref="G73:H76"/>
    <mergeCell ref="I73:J74"/>
    <mergeCell ref="K73:K74"/>
    <mergeCell ref="L73:L74"/>
    <mergeCell ref="M73:M74"/>
    <mergeCell ref="N73:N74"/>
    <mergeCell ref="AN73:BA76"/>
    <mergeCell ref="BB73:BO74"/>
    <mergeCell ref="BP73:BW74"/>
    <mergeCell ref="G72:J72"/>
    <mergeCell ref="AN72:BO72"/>
    <mergeCell ref="BP72:BW72"/>
    <mergeCell ref="BX72:CE72"/>
    <mergeCell ref="CF72:CM72"/>
    <mergeCell ref="CN72:CU72"/>
    <mergeCell ref="BX73:CE74"/>
    <mergeCell ref="CF73:CM74"/>
    <mergeCell ref="CN73:CU74"/>
    <mergeCell ref="CV73:DC74"/>
    <mergeCell ref="I75:J76"/>
    <mergeCell ref="K75:K76"/>
    <mergeCell ref="L75:L76"/>
    <mergeCell ref="M75:M76"/>
    <mergeCell ref="N75:N76"/>
    <mergeCell ref="BB75:BO76"/>
    <mergeCell ref="BP75:BW76"/>
    <mergeCell ref="BX75:CE76"/>
    <mergeCell ref="CF75:CM76"/>
    <mergeCell ref="CN75:CU76"/>
    <mergeCell ref="CV75:DC76"/>
    <mergeCell ref="G77:H80"/>
    <mergeCell ref="I77:J78"/>
    <mergeCell ref="K77:K78"/>
    <mergeCell ref="L77:L78"/>
    <mergeCell ref="M77:M78"/>
    <mergeCell ref="CN79:CU80"/>
    <mergeCell ref="CV79:DC80"/>
    <mergeCell ref="CN77:CU78"/>
    <mergeCell ref="CV77:DC78"/>
    <mergeCell ref="I79:J80"/>
    <mergeCell ref="K79:K80"/>
    <mergeCell ref="L79:L80"/>
    <mergeCell ref="M79:M80"/>
    <mergeCell ref="N79:N80"/>
    <mergeCell ref="BB79:BO80"/>
    <mergeCell ref="BP79:BW80"/>
    <mergeCell ref="BX79:CE80"/>
    <mergeCell ref="N77:N78"/>
    <mergeCell ref="AN77:BA80"/>
    <mergeCell ref="BB77:BO78"/>
    <mergeCell ref="BP77:BW78"/>
    <mergeCell ref="BX77:CE78"/>
    <mergeCell ref="CF77:CM78"/>
    <mergeCell ref="CF79:CM80"/>
  </mergeCells>
  <phoneticPr fontId="2"/>
  <printOptions horizontalCentered="1" verticalCentered="1"/>
  <pageMargins left="0" right="0" top="0.19685039370078741" bottom="0.31496062992125984" header="0.39370078740157483" footer="0"/>
  <pageSetup paperSize="9" scale="50" orientation="landscape" horizontalDpi="300" verticalDpi="300" r:id="rId1"/>
  <headerFooter alignWithMargins="0">
    <oddFooter>&amp;C&amp;P/&amp;N</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pageSetUpPr fitToPage="1"/>
  </sheetPr>
  <dimension ref="A1:DR135"/>
  <sheetViews>
    <sheetView showGridLines="0" zoomScaleNormal="100" zoomScaleSheetLayoutView="70" workbookViewId="0"/>
  </sheetViews>
  <sheetFormatPr defaultColWidth="0" defaultRowHeight="13.5" customHeight="1" zeroHeight="1" x14ac:dyDescent="0.15"/>
  <cols>
    <col min="1" max="34" width="2.5" style="291" customWidth="1"/>
    <col min="35" max="122" width="2.5" style="290" customWidth="1"/>
    <col min="123" max="16384" width="2.5" style="290" hidden="1"/>
  </cols>
  <sheetData>
    <row r="1" spans="2:34" ht="13.5" customHeight="1" x14ac:dyDescent="0.15">
      <c r="B1" s="290"/>
      <c r="C1" s="290"/>
      <c r="D1" s="290"/>
      <c r="E1" s="290"/>
      <c r="F1" s="290"/>
      <c r="G1" s="290"/>
      <c r="H1" s="290"/>
      <c r="I1" s="290"/>
      <c r="J1" s="290"/>
      <c r="K1" s="290"/>
      <c r="L1" s="290"/>
      <c r="M1" s="290"/>
      <c r="N1" s="290"/>
      <c r="O1" s="290"/>
      <c r="P1" s="290"/>
      <c r="Q1" s="290"/>
      <c r="R1" s="290"/>
      <c r="S1" s="290"/>
      <c r="T1" s="290"/>
      <c r="U1" s="290"/>
      <c r="V1" s="290"/>
      <c r="W1" s="290"/>
      <c r="X1" s="290"/>
      <c r="Y1" s="290"/>
      <c r="Z1" s="290"/>
      <c r="AA1" s="290"/>
      <c r="AB1" s="290"/>
      <c r="AC1" s="290"/>
      <c r="AD1" s="290"/>
      <c r="AE1" s="290"/>
      <c r="AF1" s="290"/>
      <c r="AG1" s="290"/>
      <c r="AH1" s="290"/>
    </row>
    <row r="2" spans="2:34" x14ac:dyDescent="0.15">
      <c r="S2" s="290"/>
      <c r="AH2" s="290"/>
    </row>
    <row r="3" spans="2:34" x14ac:dyDescent="0.15">
      <c r="C3" s="290"/>
      <c r="D3" s="290"/>
      <c r="E3" s="290"/>
      <c r="F3" s="290"/>
      <c r="G3" s="290"/>
      <c r="H3" s="290"/>
      <c r="I3" s="290"/>
      <c r="J3" s="290"/>
      <c r="K3" s="290"/>
      <c r="L3" s="290"/>
      <c r="M3" s="290"/>
      <c r="N3" s="290"/>
      <c r="O3" s="290"/>
      <c r="P3" s="290"/>
      <c r="Q3" s="290"/>
      <c r="R3" s="290"/>
      <c r="S3" s="290"/>
      <c r="U3" s="290"/>
      <c r="V3" s="290"/>
      <c r="W3" s="290"/>
      <c r="X3" s="290"/>
      <c r="Y3" s="290"/>
      <c r="Z3" s="290"/>
      <c r="AA3" s="290"/>
      <c r="AB3" s="290"/>
      <c r="AC3" s="290"/>
      <c r="AD3" s="290"/>
      <c r="AE3" s="290"/>
      <c r="AF3" s="290"/>
      <c r="AG3" s="290"/>
      <c r="AH3" s="290"/>
    </row>
    <row r="4" spans="2:34" x14ac:dyDescent="0.15"/>
    <row r="5" spans="2:34" x14ac:dyDescent="0.15"/>
    <row r="6" spans="2:34" x14ac:dyDescent="0.15"/>
    <row r="7" spans="2:34" x14ac:dyDescent="0.15"/>
    <row r="8" spans="2:34" x14ac:dyDescent="0.15"/>
    <row r="9" spans="2:34" x14ac:dyDescent="0.15">
      <c r="AH9" s="290"/>
    </row>
    <row r="10" spans="2:34" x14ac:dyDescent="0.15"/>
    <row r="11" spans="2:34" x14ac:dyDescent="0.15"/>
    <row r="12" spans="2:34" x14ac:dyDescent="0.15"/>
    <row r="13" spans="2:34" x14ac:dyDescent="0.15"/>
    <row r="14" spans="2:34" x14ac:dyDescent="0.15"/>
    <row r="15" spans="2:34" x14ac:dyDescent="0.15"/>
    <row r="16" spans="2:34" x14ac:dyDescent="0.15"/>
    <row r="17" spans="12:34" x14ac:dyDescent="0.15">
      <c r="AH17" s="290"/>
    </row>
    <row r="18" spans="12:34" x14ac:dyDescent="0.15"/>
    <row r="19" spans="12:34" x14ac:dyDescent="0.15"/>
    <row r="20" spans="12:34" x14ac:dyDescent="0.15">
      <c r="AH20" s="290"/>
    </row>
    <row r="21" spans="12:34" x14ac:dyDescent="0.15">
      <c r="AH21" s="290"/>
    </row>
    <row r="22" spans="12:34" x14ac:dyDescent="0.15"/>
    <row r="23" spans="12:34" x14ac:dyDescent="0.15"/>
    <row r="24" spans="12:34" x14ac:dyDescent="0.15">
      <c r="Q24" s="290"/>
    </row>
    <row r="25" spans="12:34" x14ac:dyDescent="0.15"/>
    <row r="26" spans="12:34" x14ac:dyDescent="0.15"/>
    <row r="27" spans="12:34" x14ac:dyDescent="0.15"/>
    <row r="28" spans="12:34" x14ac:dyDescent="0.15">
      <c r="O28" s="290"/>
      <c r="T28" s="290"/>
      <c r="AH28" s="290"/>
    </row>
    <row r="29" spans="12:34" x14ac:dyDescent="0.15"/>
    <row r="30" spans="12:34" x14ac:dyDescent="0.15"/>
    <row r="31" spans="12:34" x14ac:dyDescent="0.15">
      <c r="Q31" s="290"/>
    </row>
    <row r="32" spans="12:34" x14ac:dyDescent="0.15">
      <c r="L32" s="290"/>
    </row>
    <row r="33" spans="2:34" x14ac:dyDescent="0.15">
      <c r="C33" s="290"/>
      <c r="E33" s="290"/>
      <c r="G33" s="290"/>
      <c r="I33" s="290"/>
      <c r="X33" s="290"/>
    </row>
    <row r="34" spans="2:34" x14ac:dyDescent="0.15">
      <c r="B34" s="290"/>
      <c r="P34" s="290"/>
      <c r="R34" s="290"/>
      <c r="T34" s="290"/>
    </row>
    <row r="35" spans="2:34" x14ac:dyDescent="0.15">
      <c r="D35" s="290"/>
      <c r="W35" s="290"/>
      <c r="AC35" s="290"/>
      <c r="AD35" s="290"/>
      <c r="AE35" s="290"/>
      <c r="AF35" s="290"/>
      <c r="AG35" s="290"/>
      <c r="AH35" s="290"/>
    </row>
    <row r="36" spans="2:34" x14ac:dyDescent="0.15">
      <c r="H36" s="290"/>
      <c r="J36" s="290"/>
      <c r="K36" s="290"/>
      <c r="M36" s="290"/>
      <c r="Y36" s="290"/>
      <c r="Z36" s="290"/>
      <c r="AA36" s="290"/>
      <c r="AB36" s="290"/>
      <c r="AC36" s="290"/>
      <c r="AD36" s="290"/>
      <c r="AE36" s="290"/>
      <c r="AF36" s="290"/>
      <c r="AG36" s="290"/>
      <c r="AH36" s="290"/>
    </row>
    <row r="37" spans="2:34" x14ac:dyDescent="0.15">
      <c r="AH37" s="290"/>
    </row>
    <row r="38" spans="2:34" x14ac:dyDescent="0.15">
      <c r="AG38" s="290"/>
      <c r="AH38" s="290"/>
    </row>
    <row r="39" spans="2:34" x14ac:dyDescent="0.15"/>
    <row r="40" spans="2:34" x14ac:dyDescent="0.15">
      <c r="X40" s="290"/>
    </row>
    <row r="41" spans="2:34" x14ac:dyDescent="0.15">
      <c r="R41" s="290"/>
    </row>
    <row r="42" spans="2:34" x14ac:dyDescent="0.15">
      <c r="W42" s="290"/>
    </row>
    <row r="43" spans="2:34" x14ac:dyDescent="0.15">
      <c r="Y43" s="290"/>
      <c r="Z43" s="290"/>
      <c r="AA43" s="290"/>
      <c r="AB43" s="290"/>
      <c r="AC43" s="290"/>
      <c r="AD43" s="290"/>
      <c r="AE43" s="290"/>
      <c r="AF43" s="290"/>
      <c r="AG43" s="290"/>
      <c r="AH43" s="290"/>
    </row>
    <row r="44" spans="2:34" x14ac:dyDescent="0.15">
      <c r="AH44" s="290"/>
    </row>
    <row r="45" spans="2:34" x14ac:dyDescent="0.15">
      <c r="X45" s="290"/>
    </row>
    <row r="46" spans="2:34" x14ac:dyDescent="0.15"/>
    <row r="47" spans="2:34" x14ac:dyDescent="0.15"/>
    <row r="48" spans="2:34" x14ac:dyDescent="0.15">
      <c r="W48" s="290"/>
      <c r="Y48" s="290"/>
      <c r="Z48" s="290"/>
      <c r="AA48" s="290"/>
      <c r="AB48" s="290"/>
      <c r="AC48" s="290"/>
      <c r="AD48" s="290"/>
      <c r="AE48" s="290"/>
      <c r="AF48" s="290"/>
      <c r="AG48" s="290"/>
      <c r="AH48" s="290"/>
    </row>
    <row r="49" spans="28:34" x14ac:dyDescent="0.15"/>
    <row r="50" spans="28:34" x14ac:dyDescent="0.15">
      <c r="AE50" s="290"/>
      <c r="AF50" s="290"/>
      <c r="AG50" s="290"/>
      <c r="AH50" s="290"/>
    </row>
    <row r="51" spans="28:34" x14ac:dyDescent="0.15">
      <c r="AC51" s="290"/>
      <c r="AD51" s="290"/>
      <c r="AE51" s="290"/>
      <c r="AF51" s="290"/>
      <c r="AG51" s="290"/>
      <c r="AH51" s="290"/>
    </row>
    <row r="52" spans="28:34" x14ac:dyDescent="0.15"/>
    <row r="53" spans="28:34" x14ac:dyDescent="0.15">
      <c r="AF53" s="290"/>
      <c r="AG53" s="290"/>
      <c r="AH53" s="290"/>
    </row>
    <row r="54" spans="28:34" x14ac:dyDescent="0.15">
      <c r="AH54" s="290"/>
    </row>
    <row r="55" spans="28:34" x14ac:dyDescent="0.15"/>
    <row r="56" spans="28:34" x14ac:dyDescent="0.15">
      <c r="AB56" s="290"/>
      <c r="AC56" s="290"/>
      <c r="AD56" s="290"/>
      <c r="AE56" s="290"/>
      <c r="AF56" s="290"/>
      <c r="AG56" s="290"/>
      <c r="AH56" s="290"/>
    </row>
    <row r="57" spans="28:34" x14ac:dyDescent="0.15">
      <c r="AH57" s="290"/>
    </row>
    <row r="58" spans="28:34" x14ac:dyDescent="0.15">
      <c r="AH58" s="290"/>
    </row>
    <row r="59" spans="28:34" x14ac:dyDescent="0.15"/>
    <row r="60" spans="28:34" x14ac:dyDescent="0.15"/>
    <row r="61" spans="28:34" x14ac:dyDescent="0.15"/>
    <row r="62" spans="28:34" x14ac:dyDescent="0.15"/>
    <row r="63" spans="28:34" x14ac:dyDescent="0.15">
      <c r="AH63" s="290"/>
    </row>
    <row r="64" spans="28:34" x14ac:dyDescent="0.15">
      <c r="AG64" s="290"/>
      <c r="AH64" s="290"/>
    </row>
    <row r="65" spans="28:34" x14ac:dyDescent="0.15"/>
    <row r="66" spans="28:34" x14ac:dyDescent="0.15"/>
    <row r="67" spans="28:34" x14ac:dyDescent="0.15"/>
    <row r="68" spans="28:34" x14ac:dyDescent="0.15">
      <c r="AB68" s="290"/>
      <c r="AC68" s="290"/>
      <c r="AD68" s="290"/>
      <c r="AE68" s="290"/>
      <c r="AF68" s="290"/>
      <c r="AG68" s="290"/>
      <c r="AH68" s="290"/>
    </row>
    <row r="69" spans="28:34" x14ac:dyDescent="0.15">
      <c r="AF69" s="290"/>
      <c r="AG69" s="290"/>
      <c r="AH69" s="290"/>
    </row>
    <row r="70" spans="28:34" x14ac:dyDescent="0.15"/>
    <row r="71" spans="28:34" x14ac:dyDescent="0.15"/>
    <row r="72" spans="28:34" x14ac:dyDescent="0.15"/>
    <row r="73" spans="28:34" x14ac:dyDescent="0.15"/>
    <row r="74" spans="28:34" x14ac:dyDescent="0.15"/>
    <row r="75" spans="28:34" x14ac:dyDescent="0.15">
      <c r="AH75" s="290"/>
    </row>
    <row r="76" spans="28:34" x14ac:dyDescent="0.15">
      <c r="AF76" s="290"/>
      <c r="AG76" s="290"/>
      <c r="AH76" s="290"/>
    </row>
    <row r="77" spans="28:34" x14ac:dyDescent="0.15">
      <c r="AG77" s="290"/>
      <c r="AH77" s="290"/>
    </row>
    <row r="78" spans="28:34" x14ac:dyDescent="0.15"/>
    <row r="79" spans="28:34" x14ac:dyDescent="0.15"/>
    <row r="80" spans="28:34" x14ac:dyDescent="0.15"/>
    <row r="81" spans="25:34" x14ac:dyDescent="0.15"/>
    <row r="82" spans="25:34" x14ac:dyDescent="0.15">
      <c r="Y82" s="290"/>
    </row>
    <row r="83" spans="25:34" x14ac:dyDescent="0.15">
      <c r="Y83" s="290"/>
      <c r="Z83" s="290"/>
      <c r="AA83" s="290"/>
      <c r="AB83" s="290"/>
      <c r="AC83" s="290"/>
      <c r="AD83" s="290"/>
      <c r="AE83" s="290"/>
      <c r="AF83" s="290"/>
      <c r="AG83" s="290"/>
      <c r="AH83" s="290"/>
    </row>
    <row r="84" spans="25:34" x14ac:dyDescent="0.15"/>
    <row r="85" spans="25:34" x14ac:dyDescent="0.15"/>
    <row r="86" spans="25:34" x14ac:dyDescent="0.15"/>
    <row r="87" spans="25:34" x14ac:dyDescent="0.15"/>
    <row r="88" spans="25:34" x14ac:dyDescent="0.15">
      <c r="AH88" s="290"/>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90"/>
      <c r="AG94" s="290"/>
      <c r="AH94" s="290"/>
    </row>
    <row r="95" spans="25:34" ht="13.5" customHeight="1" x14ac:dyDescent="0.15">
      <c r="AH95" s="290"/>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90"/>
    </row>
    <row r="102" spans="33:34" ht="13.5" customHeight="1" x14ac:dyDescent="0.15"/>
    <row r="103" spans="33:34" ht="13.5" customHeight="1" x14ac:dyDescent="0.15"/>
    <row r="104" spans="33:34" ht="13.5" customHeight="1" x14ac:dyDescent="0.15">
      <c r="AG104" s="290"/>
      <c r="AH104" s="290"/>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122" ht="13.5" customHeight="1" x14ac:dyDescent="0.15"/>
    <row r="114" spans="34:122" ht="13.5" customHeight="1" x14ac:dyDescent="0.15"/>
    <row r="115" spans="34:122" ht="13.5" customHeight="1" x14ac:dyDescent="0.15"/>
    <row r="116" spans="34:122" ht="13.5" customHeight="1" x14ac:dyDescent="0.15">
      <c r="AH116" s="290"/>
    </row>
    <row r="117" spans="34:122" ht="13.5" customHeight="1" x14ac:dyDescent="0.15"/>
    <row r="118" spans="34:122" ht="13.5" customHeight="1" x14ac:dyDescent="0.15"/>
    <row r="119" spans="34:122" ht="13.5" customHeight="1" x14ac:dyDescent="0.15"/>
    <row r="120" spans="34:122" ht="13.5" customHeight="1" x14ac:dyDescent="0.15">
      <c r="AH120" s="290"/>
    </row>
    <row r="121" spans="34:122" ht="13.5" customHeight="1" x14ac:dyDescent="0.15">
      <c r="AH121" s="290"/>
    </row>
    <row r="122" spans="34:122" ht="13.5" customHeight="1" x14ac:dyDescent="0.15"/>
    <row r="123" spans="34:122" ht="13.5" customHeight="1" x14ac:dyDescent="0.15"/>
    <row r="124" spans="34:122" ht="13.5" customHeight="1" x14ac:dyDescent="0.15"/>
    <row r="125" spans="34:122" ht="13.5" customHeight="1" x14ac:dyDescent="0.15">
      <c r="DR125" s="290" t="s">
        <v>500</v>
      </c>
    </row>
    <row r="126" spans="34:122" ht="13.5" hidden="1" customHeight="1" x14ac:dyDescent="0.15"/>
    <row r="127" spans="34:122" ht="13.5" hidden="1" customHeight="1" x14ac:dyDescent="0.15"/>
    <row r="128" spans="34:122" ht="13.5" hidden="1" customHeight="1" x14ac:dyDescent="0.15"/>
    <row r="129" ht="13.5" hidden="1" customHeight="1" x14ac:dyDescent="0.15"/>
    <row r="130" ht="13.5" hidden="1" customHeight="1" x14ac:dyDescent="0.15"/>
    <row r="131" ht="13.5" hidden="1" customHeight="1" x14ac:dyDescent="0.15"/>
    <row r="132" ht="13.5" hidden="1" customHeight="1" x14ac:dyDescent="0.15"/>
    <row r="133" ht="13.5" hidden="1" customHeight="1" x14ac:dyDescent="0.15"/>
    <row r="134" ht="13.5" hidden="1" customHeight="1" x14ac:dyDescent="0.15"/>
    <row r="135" ht="13.5" hidden="1" customHeight="1" x14ac:dyDescent="0.15"/>
  </sheetData>
  <sheetProtection algorithmName="SHA-512" hashValue="9DVGsjtsnSAkNun1XYR3w+qm3hPHY763+44z3g73dnHkLvwT7Bn2zA4Pl7dPVuFlCsd+c6tBVxnxh330/KgSpg==" saltValue="BVst65LXPqI4oyUpc5ZMJw==" spinCount="100000" sheet="1" objects="1" scenarios="1"/>
  <dataConsolidate/>
  <phoneticPr fontId="2"/>
  <printOptions horizontalCentered="1" verticalCentered="1"/>
  <pageMargins left="0" right="0" top="0.19685039370078741" bottom="0" header="0.39370078740157483" footer="0"/>
  <pageSetup paperSize="9" scale="35" orientation="landscape" horizontalDpi="300" verticalDpi="300" r:id="rId1"/>
  <headerFooter alignWithMargins="0">
    <oddFooter>&amp;C&amp;P/&amp;N</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pageSetUpPr fitToPage="1"/>
  </sheetPr>
  <dimension ref="A1:DR135"/>
  <sheetViews>
    <sheetView showGridLines="0" zoomScaleNormal="100" zoomScaleSheetLayoutView="55" workbookViewId="0"/>
  </sheetViews>
  <sheetFormatPr defaultColWidth="0" defaultRowHeight="13.5" customHeight="1" zeroHeight="1" x14ac:dyDescent="0.15"/>
  <cols>
    <col min="1" max="34" width="2.5" style="291" customWidth="1"/>
    <col min="35" max="122" width="2.5" style="290" customWidth="1"/>
    <col min="123" max="16384" width="2.5" style="290" hidden="1"/>
  </cols>
  <sheetData>
    <row r="1" spans="2:34" ht="13.5" customHeight="1" x14ac:dyDescent="0.15">
      <c r="B1" s="290"/>
      <c r="C1" s="290"/>
      <c r="D1" s="290"/>
      <c r="E1" s="290"/>
      <c r="F1" s="290"/>
      <c r="G1" s="290"/>
      <c r="H1" s="290"/>
      <c r="I1" s="290"/>
      <c r="J1" s="290"/>
      <c r="K1" s="290"/>
      <c r="L1" s="290"/>
      <c r="M1" s="290"/>
      <c r="N1" s="290"/>
      <c r="O1" s="290"/>
      <c r="P1" s="290"/>
      <c r="Q1" s="290"/>
      <c r="R1" s="290"/>
      <c r="S1" s="290"/>
      <c r="T1" s="290"/>
      <c r="U1" s="290"/>
      <c r="V1" s="290"/>
      <c r="W1" s="290"/>
      <c r="X1" s="290"/>
      <c r="Y1" s="290"/>
      <c r="Z1" s="290"/>
      <c r="AA1" s="290"/>
      <c r="AB1" s="290"/>
      <c r="AC1" s="290"/>
      <c r="AD1" s="290"/>
      <c r="AE1" s="290"/>
      <c r="AF1" s="290"/>
      <c r="AG1" s="290"/>
      <c r="AH1" s="290"/>
    </row>
    <row r="2" spans="2:34" x14ac:dyDescent="0.15">
      <c r="S2" s="290"/>
      <c r="AH2" s="290"/>
    </row>
    <row r="3" spans="2:34" x14ac:dyDescent="0.15">
      <c r="C3" s="290"/>
      <c r="D3" s="290"/>
      <c r="E3" s="290"/>
      <c r="F3" s="290"/>
      <c r="G3" s="290"/>
      <c r="H3" s="290"/>
      <c r="I3" s="290"/>
      <c r="J3" s="290"/>
      <c r="K3" s="290"/>
      <c r="L3" s="290"/>
      <c r="M3" s="290"/>
      <c r="N3" s="290"/>
      <c r="O3" s="290"/>
      <c r="P3" s="290"/>
      <c r="Q3" s="290"/>
      <c r="R3" s="290"/>
      <c r="S3" s="290"/>
      <c r="U3" s="290"/>
      <c r="V3" s="290"/>
      <c r="W3" s="290"/>
      <c r="X3" s="290"/>
      <c r="Y3" s="290"/>
      <c r="Z3" s="290"/>
      <c r="AA3" s="290"/>
      <c r="AB3" s="290"/>
      <c r="AC3" s="290"/>
      <c r="AD3" s="290"/>
      <c r="AE3" s="290"/>
      <c r="AF3" s="290"/>
      <c r="AG3" s="290"/>
      <c r="AH3" s="290"/>
    </row>
    <row r="4" spans="2:34" x14ac:dyDescent="0.15"/>
    <row r="5" spans="2:34" x14ac:dyDescent="0.15"/>
    <row r="6" spans="2:34" x14ac:dyDescent="0.15"/>
    <row r="7" spans="2:34" x14ac:dyDescent="0.15"/>
    <row r="8" spans="2:34" x14ac:dyDescent="0.15"/>
    <row r="9" spans="2:34" x14ac:dyDescent="0.15">
      <c r="AH9" s="290"/>
    </row>
    <row r="10" spans="2:34" x14ac:dyDescent="0.15"/>
    <row r="11" spans="2:34" x14ac:dyDescent="0.15"/>
    <row r="12" spans="2:34" x14ac:dyDescent="0.15"/>
    <row r="13" spans="2:34" x14ac:dyDescent="0.15"/>
    <row r="14" spans="2:34" x14ac:dyDescent="0.15"/>
    <row r="15" spans="2:34" x14ac:dyDescent="0.15"/>
    <row r="16" spans="2:34" x14ac:dyDescent="0.15"/>
    <row r="17" spans="12:34" x14ac:dyDescent="0.15">
      <c r="AH17" s="290"/>
    </row>
    <row r="18" spans="12:34" x14ac:dyDescent="0.15"/>
    <row r="19" spans="12:34" x14ac:dyDescent="0.15"/>
    <row r="20" spans="12:34" x14ac:dyDescent="0.15">
      <c r="AH20" s="290"/>
    </row>
    <row r="21" spans="12:34" x14ac:dyDescent="0.15">
      <c r="AH21" s="290"/>
    </row>
    <row r="22" spans="12:34" x14ac:dyDescent="0.15"/>
    <row r="23" spans="12:34" x14ac:dyDescent="0.15"/>
    <row r="24" spans="12:34" x14ac:dyDescent="0.15">
      <c r="Q24" s="290"/>
    </row>
    <row r="25" spans="12:34" x14ac:dyDescent="0.15"/>
    <row r="26" spans="12:34" x14ac:dyDescent="0.15"/>
    <row r="27" spans="12:34" x14ac:dyDescent="0.15"/>
    <row r="28" spans="12:34" x14ac:dyDescent="0.15">
      <c r="O28" s="290"/>
      <c r="T28" s="290"/>
      <c r="AH28" s="290"/>
    </row>
    <row r="29" spans="12:34" x14ac:dyDescent="0.15"/>
    <row r="30" spans="12:34" x14ac:dyDescent="0.15"/>
    <row r="31" spans="12:34" x14ac:dyDescent="0.15">
      <c r="Q31" s="290"/>
    </row>
    <row r="32" spans="12:34" x14ac:dyDescent="0.15">
      <c r="L32" s="290"/>
    </row>
    <row r="33" spans="2:34" x14ac:dyDescent="0.15">
      <c r="C33" s="290"/>
      <c r="E33" s="290"/>
      <c r="G33" s="290"/>
      <c r="I33" s="290"/>
      <c r="X33" s="290"/>
    </row>
    <row r="34" spans="2:34" x14ac:dyDescent="0.15">
      <c r="B34" s="290"/>
      <c r="P34" s="290"/>
      <c r="R34" s="290"/>
      <c r="T34" s="290"/>
    </row>
    <row r="35" spans="2:34" x14ac:dyDescent="0.15">
      <c r="D35" s="290"/>
      <c r="W35" s="290"/>
      <c r="AC35" s="290"/>
      <c r="AD35" s="290"/>
      <c r="AE35" s="290"/>
      <c r="AF35" s="290"/>
      <c r="AG35" s="290"/>
      <c r="AH35" s="290"/>
    </row>
    <row r="36" spans="2:34" x14ac:dyDescent="0.15">
      <c r="H36" s="290"/>
      <c r="J36" s="290"/>
      <c r="K36" s="290"/>
      <c r="M36" s="290"/>
      <c r="Y36" s="290"/>
      <c r="Z36" s="290"/>
      <c r="AA36" s="290"/>
      <c r="AB36" s="290"/>
      <c r="AC36" s="290"/>
      <c r="AD36" s="290"/>
      <c r="AE36" s="290"/>
      <c r="AF36" s="290"/>
      <c r="AG36" s="290"/>
      <c r="AH36" s="290"/>
    </row>
    <row r="37" spans="2:34" x14ac:dyDescent="0.15">
      <c r="AH37" s="290"/>
    </row>
    <row r="38" spans="2:34" x14ac:dyDescent="0.15">
      <c r="AG38" s="290"/>
      <c r="AH38" s="290"/>
    </row>
    <row r="39" spans="2:34" x14ac:dyDescent="0.15"/>
    <row r="40" spans="2:34" x14ac:dyDescent="0.15">
      <c r="X40" s="290"/>
    </row>
    <row r="41" spans="2:34" x14ac:dyDescent="0.15">
      <c r="R41" s="290"/>
    </row>
    <row r="42" spans="2:34" x14ac:dyDescent="0.15">
      <c r="W42" s="290"/>
    </row>
    <row r="43" spans="2:34" x14ac:dyDescent="0.15">
      <c r="Y43" s="290"/>
      <c r="Z43" s="290"/>
      <c r="AA43" s="290"/>
      <c r="AB43" s="290"/>
      <c r="AC43" s="290"/>
      <c r="AD43" s="290"/>
      <c r="AE43" s="290"/>
      <c r="AF43" s="290"/>
      <c r="AG43" s="290"/>
      <c r="AH43" s="290"/>
    </row>
    <row r="44" spans="2:34" x14ac:dyDescent="0.15">
      <c r="AH44" s="290"/>
    </row>
    <row r="45" spans="2:34" x14ac:dyDescent="0.15">
      <c r="X45" s="290"/>
    </row>
    <row r="46" spans="2:34" x14ac:dyDescent="0.15"/>
    <row r="47" spans="2:34" x14ac:dyDescent="0.15"/>
    <row r="48" spans="2:34" x14ac:dyDescent="0.15">
      <c r="W48" s="290"/>
      <c r="Y48" s="290"/>
      <c r="Z48" s="290"/>
      <c r="AA48" s="290"/>
      <c r="AB48" s="290"/>
      <c r="AC48" s="290"/>
      <c r="AD48" s="290"/>
      <c r="AE48" s="290"/>
      <c r="AF48" s="290"/>
      <c r="AG48" s="290"/>
      <c r="AH48" s="290"/>
    </row>
    <row r="49" spans="28:34" x14ac:dyDescent="0.15"/>
    <row r="50" spans="28:34" x14ac:dyDescent="0.15">
      <c r="AE50" s="290"/>
      <c r="AF50" s="290"/>
      <c r="AG50" s="290"/>
      <c r="AH50" s="290"/>
    </row>
    <row r="51" spans="28:34" x14ac:dyDescent="0.15">
      <c r="AC51" s="290"/>
      <c r="AD51" s="290"/>
      <c r="AE51" s="290"/>
      <c r="AF51" s="290"/>
      <c r="AG51" s="290"/>
      <c r="AH51" s="290"/>
    </row>
    <row r="52" spans="28:34" x14ac:dyDescent="0.15"/>
    <row r="53" spans="28:34" x14ac:dyDescent="0.15">
      <c r="AF53" s="290"/>
      <c r="AG53" s="290"/>
      <c r="AH53" s="290"/>
    </row>
    <row r="54" spans="28:34" x14ac:dyDescent="0.15">
      <c r="AH54" s="290"/>
    </row>
    <row r="55" spans="28:34" x14ac:dyDescent="0.15"/>
    <row r="56" spans="28:34" x14ac:dyDescent="0.15">
      <c r="AB56" s="290"/>
      <c r="AC56" s="290"/>
      <c r="AD56" s="290"/>
      <c r="AE56" s="290"/>
      <c r="AF56" s="290"/>
      <c r="AG56" s="290"/>
      <c r="AH56" s="290"/>
    </row>
    <row r="57" spans="28:34" x14ac:dyDescent="0.15">
      <c r="AH57" s="290"/>
    </row>
    <row r="58" spans="28:34" x14ac:dyDescent="0.15">
      <c r="AH58" s="290"/>
    </row>
    <row r="59" spans="28:34" x14ac:dyDescent="0.15">
      <c r="AG59" s="290"/>
      <c r="AH59" s="290"/>
    </row>
    <row r="60" spans="28:34" x14ac:dyDescent="0.15"/>
    <row r="61" spans="28:34" x14ac:dyDescent="0.15"/>
    <row r="62" spans="28:34" x14ac:dyDescent="0.15"/>
    <row r="63" spans="28:34" x14ac:dyDescent="0.15">
      <c r="AH63" s="290"/>
    </row>
    <row r="64" spans="28:34" x14ac:dyDescent="0.15">
      <c r="AG64" s="290"/>
      <c r="AH64" s="290"/>
    </row>
    <row r="65" spans="28:34" x14ac:dyDescent="0.15"/>
    <row r="66" spans="28:34" x14ac:dyDescent="0.15"/>
    <row r="67" spans="28:34" x14ac:dyDescent="0.15"/>
    <row r="68" spans="28:34" x14ac:dyDescent="0.15">
      <c r="AB68" s="290"/>
      <c r="AC68" s="290"/>
      <c r="AD68" s="290"/>
      <c r="AE68" s="290"/>
      <c r="AF68" s="290"/>
      <c r="AG68" s="290"/>
      <c r="AH68" s="290"/>
    </row>
    <row r="69" spans="28:34" x14ac:dyDescent="0.15">
      <c r="AF69" s="290"/>
      <c r="AG69" s="290"/>
      <c r="AH69" s="290"/>
    </row>
    <row r="70" spans="28:34" x14ac:dyDescent="0.15"/>
    <row r="71" spans="28:34" x14ac:dyDescent="0.15"/>
    <row r="72" spans="28:34" x14ac:dyDescent="0.15"/>
    <row r="73" spans="28:34" x14ac:dyDescent="0.15"/>
    <row r="74" spans="28:34" x14ac:dyDescent="0.15"/>
    <row r="75" spans="28:34" x14ac:dyDescent="0.15">
      <c r="AH75" s="290"/>
    </row>
    <row r="76" spans="28:34" x14ac:dyDescent="0.15">
      <c r="AF76" s="290"/>
      <c r="AG76" s="290"/>
      <c r="AH76" s="290"/>
    </row>
    <row r="77" spans="28:34" x14ac:dyDescent="0.15">
      <c r="AG77" s="290"/>
      <c r="AH77" s="290"/>
    </row>
    <row r="78" spans="28:34" x14ac:dyDescent="0.15"/>
    <row r="79" spans="28:34" x14ac:dyDescent="0.15"/>
    <row r="80" spans="28:34" x14ac:dyDescent="0.15"/>
    <row r="81" spans="25:34" x14ac:dyDescent="0.15"/>
    <row r="82" spans="25:34" x14ac:dyDescent="0.15">
      <c r="Y82" s="290"/>
    </row>
    <row r="83" spans="25:34" x14ac:dyDescent="0.15">
      <c r="Y83" s="290"/>
      <c r="Z83" s="290"/>
      <c r="AA83" s="290"/>
      <c r="AB83" s="290"/>
      <c r="AC83" s="290"/>
      <c r="AD83" s="290"/>
      <c r="AE83" s="290"/>
      <c r="AF83" s="290"/>
      <c r="AG83" s="290"/>
      <c r="AH83" s="290"/>
    </row>
    <row r="84" spans="25:34" x14ac:dyDescent="0.15"/>
    <row r="85" spans="25:34" x14ac:dyDescent="0.15"/>
    <row r="86" spans="25:34" x14ac:dyDescent="0.15"/>
    <row r="87" spans="25:34" x14ac:dyDescent="0.15"/>
    <row r="88" spans="25:34" x14ac:dyDescent="0.15">
      <c r="AH88" s="290"/>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90"/>
      <c r="AG94" s="290"/>
      <c r="AH94" s="290"/>
    </row>
    <row r="95" spans="25:34" ht="13.5" customHeight="1" x14ac:dyDescent="0.15">
      <c r="AH95" s="290"/>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90"/>
    </row>
    <row r="102" spans="33:34" ht="13.5" customHeight="1" x14ac:dyDescent="0.15"/>
    <row r="103" spans="33:34" ht="13.5" customHeight="1" x14ac:dyDescent="0.15"/>
    <row r="104" spans="33:34" ht="13.5" customHeight="1" x14ac:dyDescent="0.15">
      <c r="AG104" s="290"/>
      <c r="AH104" s="290"/>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122" ht="13.5" customHeight="1" x14ac:dyDescent="0.15"/>
    <row r="114" spans="34:122" ht="13.5" customHeight="1" x14ac:dyDescent="0.15"/>
    <row r="115" spans="34:122" ht="13.5" customHeight="1" x14ac:dyDescent="0.15"/>
    <row r="116" spans="34:122" ht="13.5" customHeight="1" x14ac:dyDescent="0.15">
      <c r="AH116" s="290"/>
    </row>
    <row r="117" spans="34:122" ht="13.5" customHeight="1" x14ac:dyDescent="0.15"/>
    <row r="118" spans="34:122" ht="13.5" customHeight="1" x14ac:dyDescent="0.15"/>
    <row r="119" spans="34:122" ht="13.5" customHeight="1" x14ac:dyDescent="0.15"/>
    <row r="120" spans="34:122" ht="13.5" customHeight="1" x14ac:dyDescent="0.15">
      <c r="AH120" s="290"/>
    </row>
    <row r="121" spans="34:122" ht="13.5" customHeight="1" x14ac:dyDescent="0.15">
      <c r="AH121" s="290"/>
    </row>
    <row r="122" spans="34:122" ht="13.5" customHeight="1" x14ac:dyDescent="0.15"/>
    <row r="123" spans="34:122" ht="13.5" customHeight="1" x14ac:dyDescent="0.15"/>
    <row r="124" spans="34:122" ht="13.5" customHeight="1" x14ac:dyDescent="0.15"/>
    <row r="125" spans="34:122" ht="13.5" customHeight="1" x14ac:dyDescent="0.15">
      <c r="DR125" s="290" t="s">
        <v>500</v>
      </c>
    </row>
    <row r="126" spans="34:122" ht="13.5" hidden="1" customHeight="1" x14ac:dyDescent="0.15"/>
    <row r="127" spans="34:122" ht="13.5" hidden="1" customHeight="1" x14ac:dyDescent="0.15"/>
    <row r="128" spans="34:122" ht="13.5" hidden="1" customHeight="1" x14ac:dyDescent="0.15"/>
    <row r="129" ht="13.5" hidden="1" customHeight="1" x14ac:dyDescent="0.15"/>
    <row r="130" ht="13.5" hidden="1" customHeight="1" x14ac:dyDescent="0.15"/>
    <row r="131" ht="13.5" hidden="1" customHeight="1" x14ac:dyDescent="0.15"/>
    <row r="132" ht="13.5" hidden="1" customHeight="1" x14ac:dyDescent="0.15"/>
    <row r="133" ht="13.5" hidden="1" customHeight="1" x14ac:dyDescent="0.15"/>
    <row r="134" ht="13.5" hidden="1" customHeight="1" x14ac:dyDescent="0.15"/>
    <row r="135" ht="13.5" hidden="1" customHeight="1" x14ac:dyDescent="0.15"/>
  </sheetData>
  <sheetProtection algorithmName="SHA-512" hashValue="z8YT3rDRyEQ7v66TmW498tyaUBF9E3QJ4RvE/6TZQKZxS5mBo44SXCzH418PpwApXBIyjbYh4SWHtxil+oGAag==" saltValue="4o98K3hw0BrExSfUqBHh8w==" spinCount="100000" sheet="1" objects="1" scenarios="1"/>
  <dataConsolidate/>
  <phoneticPr fontId="2"/>
  <printOptions horizontalCentered="1" verticalCentered="1"/>
  <pageMargins left="0" right="0" top="0.19685039370078741" bottom="0" header="0.39370078740157483" footer="0"/>
  <pageSetup paperSize="9" scale="35" orientation="landscape" horizontalDpi="300" verticalDpi="300" r:id="rId1"/>
  <headerFooter alignWithMargins="0">
    <oddFooter>&amp;C&amp;P/&amp;N</oddFooter>
  </headerFooter>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codeName="DataSheet"/>
  <dimension ref="A1:P74"/>
  <sheetViews>
    <sheetView workbookViewId="0"/>
  </sheetViews>
  <sheetFormatPr defaultColWidth="11.125" defaultRowHeight="13.5" x14ac:dyDescent="0.15"/>
  <cols>
    <col min="1" max="1" width="45.875" style="149" customWidth="1"/>
    <col min="2" max="8" width="13.375" style="149" customWidth="1"/>
    <col min="9" max="16384" width="11.125" style="149"/>
  </cols>
  <sheetData>
    <row r="1" spans="1:8" x14ac:dyDescent="0.15">
      <c r="A1" s="143"/>
      <c r="B1" s="144"/>
      <c r="C1" s="145"/>
      <c r="D1" s="146"/>
      <c r="E1" s="147"/>
      <c r="F1" s="147"/>
      <c r="G1" s="147"/>
      <c r="H1" s="148"/>
    </row>
    <row r="2" spans="1:8" x14ac:dyDescent="0.15">
      <c r="A2" s="150"/>
      <c r="B2" s="151"/>
      <c r="C2" s="152"/>
      <c r="D2" s="153" t="s">
        <v>51</v>
      </c>
      <c r="E2" s="154"/>
      <c r="F2" s="155" t="s">
        <v>551</v>
      </c>
      <c r="G2" s="156"/>
      <c r="H2" s="157"/>
    </row>
    <row r="3" spans="1:8" x14ac:dyDescent="0.15">
      <c r="A3" s="153" t="s">
        <v>544</v>
      </c>
      <c r="B3" s="158"/>
      <c r="C3" s="159"/>
      <c r="D3" s="160">
        <v>22678</v>
      </c>
      <c r="E3" s="161"/>
      <c r="F3" s="162">
        <v>85205</v>
      </c>
      <c r="G3" s="163"/>
      <c r="H3" s="164"/>
    </row>
    <row r="4" spans="1:8" x14ac:dyDescent="0.15">
      <c r="A4" s="165"/>
      <c r="B4" s="166"/>
      <c r="C4" s="167"/>
      <c r="D4" s="168">
        <v>16625</v>
      </c>
      <c r="E4" s="169"/>
      <c r="F4" s="170">
        <v>38847</v>
      </c>
      <c r="G4" s="171"/>
      <c r="H4" s="172"/>
    </row>
    <row r="5" spans="1:8" x14ac:dyDescent="0.15">
      <c r="A5" s="153" t="s">
        <v>546</v>
      </c>
      <c r="B5" s="158"/>
      <c r="C5" s="159"/>
      <c r="D5" s="160">
        <v>20273</v>
      </c>
      <c r="E5" s="161"/>
      <c r="F5" s="162">
        <v>69469</v>
      </c>
      <c r="G5" s="163"/>
      <c r="H5" s="164"/>
    </row>
    <row r="6" spans="1:8" x14ac:dyDescent="0.15">
      <c r="A6" s="165"/>
      <c r="B6" s="166"/>
      <c r="C6" s="167"/>
      <c r="D6" s="168">
        <v>13781</v>
      </c>
      <c r="E6" s="169"/>
      <c r="F6" s="170">
        <v>38215</v>
      </c>
      <c r="G6" s="171"/>
      <c r="H6" s="172"/>
    </row>
    <row r="7" spans="1:8" x14ac:dyDescent="0.15">
      <c r="A7" s="153" t="s">
        <v>547</v>
      </c>
      <c r="B7" s="158"/>
      <c r="C7" s="159"/>
      <c r="D7" s="160">
        <v>11198</v>
      </c>
      <c r="E7" s="161"/>
      <c r="F7" s="162">
        <v>67293</v>
      </c>
      <c r="G7" s="163"/>
      <c r="H7" s="164"/>
    </row>
    <row r="8" spans="1:8" x14ac:dyDescent="0.15">
      <c r="A8" s="165"/>
      <c r="B8" s="166"/>
      <c r="C8" s="167"/>
      <c r="D8" s="168">
        <v>8539</v>
      </c>
      <c r="E8" s="169"/>
      <c r="F8" s="170">
        <v>35076</v>
      </c>
      <c r="G8" s="171"/>
      <c r="H8" s="172"/>
    </row>
    <row r="9" spans="1:8" x14ac:dyDescent="0.15">
      <c r="A9" s="153" t="s">
        <v>548</v>
      </c>
      <c r="B9" s="158"/>
      <c r="C9" s="159"/>
      <c r="D9" s="160">
        <v>16704</v>
      </c>
      <c r="E9" s="161"/>
      <c r="F9" s="162">
        <v>67343</v>
      </c>
      <c r="G9" s="163"/>
      <c r="H9" s="164"/>
    </row>
    <row r="10" spans="1:8" x14ac:dyDescent="0.15">
      <c r="A10" s="165"/>
      <c r="B10" s="166"/>
      <c r="C10" s="167"/>
      <c r="D10" s="168">
        <v>9260</v>
      </c>
      <c r="E10" s="169"/>
      <c r="F10" s="170">
        <v>32865</v>
      </c>
      <c r="G10" s="171"/>
      <c r="H10" s="172"/>
    </row>
    <row r="11" spans="1:8" x14ac:dyDescent="0.15">
      <c r="A11" s="153" t="s">
        <v>549</v>
      </c>
      <c r="B11" s="158"/>
      <c r="C11" s="159"/>
      <c r="D11" s="160">
        <v>38447</v>
      </c>
      <c r="E11" s="161"/>
      <c r="F11" s="162">
        <v>73475</v>
      </c>
      <c r="G11" s="163"/>
      <c r="H11" s="164"/>
    </row>
    <row r="12" spans="1:8" x14ac:dyDescent="0.15">
      <c r="A12" s="165"/>
      <c r="B12" s="166"/>
      <c r="C12" s="173"/>
      <c r="D12" s="168">
        <v>31417</v>
      </c>
      <c r="E12" s="169"/>
      <c r="F12" s="170">
        <v>43072</v>
      </c>
      <c r="G12" s="171"/>
      <c r="H12" s="172"/>
    </row>
    <row r="13" spans="1:8" x14ac:dyDescent="0.15">
      <c r="A13" s="153"/>
      <c r="B13" s="158"/>
      <c r="C13" s="174"/>
      <c r="D13" s="175">
        <v>21860</v>
      </c>
      <c r="E13" s="176"/>
      <c r="F13" s="177">
        <v>72557</v>
      </c>
      <c r="G13" s="178"/>
      <c r="H13" s="164"/>
    </row>
    <row r="14" spans="1:8" x14ac:dyDescent="0.15">
      <c r="A14" s="165"/>
      <c r="B14" s="166"/>
      <c r="C14" s="167"/>
      <c r="D14" s="168">
        <v>15924</v>
      </c>
      <c r="E14" s="169"/>
      <c r="F14" s="170">
        <v>37615</v>
      </c>
      <c r="G14" s="171"/>
      <c r="H14" s="172"/>
    </row>
    <row r="17" spans="1:11" x14ac:dyDescent="0.15">
      <c r="A17" s="149" t="s">
        <v>52</v>
      </c>
    </row>
    <row r="18" spans="1:11" x14ac:dyDescent="0.15">
      <c r="A18" s="179"/>
      <c r="B18" s="179" t="str">
        <f>実質収支比率等に係る経年分析!F$46</f>
        <v>H26</v>
      </c>
      <c r="C18" s="179" t="str">
        <f>実質収支比率等に係る経年分析!G$46</f>
        <v>H27</v>
      </c>
      <c r="D18" s="179" t="str">
        <f>実質収支比率等に係る経年分析!H$46</f>
        <v>H28</v>
      </c>
      <c r="E18" s="179" t="str">
        <f>実質収支比率等に係る経年分析!I$46</f>
        <v>H29</v>
      </c>
      <c r="F18" s="179" t="str">
        <f>実質収支比率等に係る経年分析!J$46</f>
        <v>H30</v>
      </c>
    </row>
    <row r="19" spans="1:11" x14ac:dyDescent="0.15">
      <c r="A19" s="179" t="s">
        <v>53</v>
      </c>
      <c r="B19" s="179">
        <f>ROUND(VALUE(SUBSTITUTE(実質収支比率等に係る経年分析!F$48,"▲","-")),2)</f>
        <v>5.68</v>
      </c>
      <c r="C19" s="179">
        <f>ROUND(VALUE(SUBSTITUTE(実質収支比率等に係る経年分析!G$48,"▲","-")),2)</f>
        <v>8.17</v>
      </c>
      <c r="D19" s="179">
        <f>ROUND(VALUE(SUBSTITUTE(実質収支比率等に係る経年分析!H$48,"▲","-")),2)</f>
        <v>6.31</v>
      </c>
      <c r="E19" s="179">
        <f>ROUND(VALUE(SUBSTITUTE(実質収支比率等に係る経年分析!I$48,"▲","-")),2)</f>
        <v>8.4600000000000009</v>
      </c>
      <c r="F19" s="179">
        <f>ROUND(VALUE(SUBSTITUTE(実質収支比率等に係る経年分析!J$48,"▲","-")),2)</f>
        <v>7.5</v>
      </c>
    </row>
    <row r="20" spans="1:11" x14ac:dyDescent="0.15">
      <c r="A20" s="179" t="s">
        <v>54</v>
      </c>
      <c r="B20" s="179">
        <f>ROUND(VALUE(SUBSTITUTE(実質収支比率等に係る経年分析!F$47,"▲","-")),2)</f>
        <v>11.42</v>
      </c>
      <c r="C20" s="179">
        <f>ROUND(VALUE(SUBSTITUTE(実質収支比率等に係る経年分析!G$47,"▲","-")),2)</f>
        <v>8.42</v>
      </c>
      <c r="D20" s="179">
        <f>ROUND(VALUE(SUBSTITUTE(実質収支比率等に係る経年分析!H$47,"▲","-")),2)</f>
        <v>8.3000000000000007</v>
      </c>
      <c r="E20" s="179">
        <f>ROUND(VALUE(SUBSTITUTE(実質収支比率等に係る経年分析!I$47,"▲","-")),2)</f>
        <v>14.98</v>
      </c>
      <c r="F20" s="179">
        <f>ROUND(VALUE(SUBSTITUTE(実質収支比率等に係る経年分析!J$47,"▲","-")),2)</f>
        <v>15.01</v>
      </c>
    </row>
    <row r="21" spans="1:11" x14ac:dyDescent="0.15">
      <c r="A21" s="179" t="s">
        <v>55</v>
      </c>
      <c r="B21" s="179">
        <f>IF(ISNUMBER(VALUE(SUBSTITUTE(実質収支比率等に係る経年分析!F$49,"▲","-"))),ROUND(VALUE(SUBSTITUTE(実質収支比率等に係る経年分析!F$49,"▲","-")),2),NA())</f>
        <v>-5.55</v>
      </c>
      <c r="C21" s="179">
        <f>IF(ISNUMBER(VALUE(SUBSTITUTE(実質収支比率等に係る経年分析!G$49,"▲","-"))),ROUND(VALUE(SUBSTITUTE(実質収支比率等に係る経年分析!G$49,"▲","-")),2),NA())</f>
        <v>-0.22</v>
      </c>
      <c r="D21" s="179">
        <f>IF(ISNUMBER(VALUE(SUBSTITUTE(実質収支比率等に係る経年分析!H$49,"▲","-"))),ROUND(VALUE(SUBSTITUTE(実質収支比率等に係る経年分析!H$49,"▲","-")),2),NA())</f>
        <v>-1.73</v>
      </c>
      <c r="E21" s="179">
        <f>IF(ISNUMBER(VALUE(SUBSTITUTE(実質収支比率等に係る経年分析!I$49,"▲","-"))),ROUND(VALUE(SUBSTITUTE(実質収支比率等に係る経年分析!I$49,"▲","-")),2),NA())</f>
        <v>9.07</v>
      </c>
      <c r="F21" s="179">
        <f>IF(ISNUMBER(VALUE(SUBSTITUTE(実質収支比率等に係る経年分析!J$49,"▲","-"))),ROUND(VALUE(SUBSTITUTE(実質収支比率等に係る経年分析!J$49,"▲","-")),2),NA())</f>
        <v>0.25</v>
      </c>
    </row>
    <row r="24" spans="1:11" x14ac:dyDescent="0.15">
      <c r="A24" s="149" t="s">
        <v>56</v>
      </c>
    </row>
    <row r="25" spans="1:11" x14ac:dyDescent="0.15">
      <c r="A25" s="180"/>
      <c r="B25" s="180" t="str">
        <f>連結実質赤字比率に係る赤字・黒字の構成分析!F$33</f>
        <v>H26</v>
      </c>
      <c r="C25" s="180"/>
      <c r="D25" s="180" t="str">
        <f>連結実質赤字比率に係る赤字・黒字の構成分析!G$33</f>
        <v>H27</v>
      </c>
      <c r="E25" s="180"/>
      <c r="F25" s="180" t="str">
        <f>連結実質赤字比率に係る赤字・黒字の構成分析!H$33</f>
        <v>H28</v>
      </c>
      <c r="G25" s="180"/>
      <c r="H25" s="180" t="str">
        <f>連結実質赤字比率に係る赤字・黒字の構成分析!I$33</f>
        <v>H29</v>
      </c>
      <c r="I25" s="180"/>
      <c r="J25" s="180" t="str">
        <f>連結実質赤字比率に係る赤字・黒字の構成分析!J$33</f>
        <v>H30</v>
      </c>
      <c r="K25" s="180"/>
    </row>
    <row r="26" spans="1:11" x14ac:dyDescent="0.15">
      <c r="A26" s="180"/>
      <c r="B26" s="180" t="s">
        <v>57</v>
      </c>
      <c r="C26" s="180" t="s">
        <v>58</v>
      </c>
      <c r="D26" s="180" t="s">
        <v>57</v>
      </c>
      <c r="E26" s="180" t="s">
        <v>58</v>
      </c>
      <c r="F26" s="180" t="s">
        <v>57</v>
      </c>
      <c r="G26" s="180" t="s">
        <v>58</v>
      </c>
      <c r="H26" s="180" t="s">
        <v>57</v>
      </c>
      <c r="I26" s="180" t="s">
        <v>58</v>
      </c>
      <c r="J26" s="180" t="s">
        <v>57</v>
      </c>
      <c r="K26" s="180" t="s">
        <v>58</v>
      </c>
    </row>
    <row r="27" spans="1:11" x14ac:dyDescent="0.15">
      <c r="A27" s="180" t="str">
        <f>IF(連結実質赤字比率に係る赤字・黒字の構成分析!C$43="",NA(),連結実質赤字比率に係る赤字・黒字の構成分析!C$43)</f>
        <v>その他会計（黒字）</v>
      </c>
      <c r="B27" s="180" t="e">
        <f>IF(ROUND(VALUE(SUBSTITUTE(連結実質赤字比率に係る赤字・黒字の構成分析!F$43,"▲", "-")), 2) &lt; 0, ABS(ROUND(VALUE(SUBSTITUTE(連結実質赤字比率に係る赤字・黒字の構成分析!F$43,"▲", "-")), 2)), NA())</f>
        <v>#VALUE!</v>
      </c>
      <c r="C27" s="180" t="e">
        <f>IF(ROUND(VALUE(SUBSTITUTE(連結実質赤字比率に係る赤字・黒字の構成分析!F$43,"▲", "-")), 2) &gt;= 0, ABS(ROUND(VALUE(SUBSTITUTE(連結実質赤字比率に係る赤字・黒字の構成分析!F$43,"▲", "-")), 2)), NA())</f>
        <v>#VALUE!</v>
      </c>
      <c r="D27" s="180" t="e">
        <f>IF(ROUND(VALUE(SUBSTITUTE(連結実質赤字比率に係る赤字・黒字の構成分析!G$43,"▲", "-")), 2) &lt; 0, ABS(ROUND(VALUE(SUBSTITUTE(連結実質赤字比率に係る赤字・黒字の構成分析!G$43,"▲", "-")), 2)), NA())</f>
        <v>#VALUE!</v>
      </c>
      <c r="E27" s="180" t="e">
        <f>IF(ROUND(VALUE(SUBSTITUTE(連結実質赤字比率に係る赤字・黒字の構成分析!G$43,"▲", "-")), 2) &gt;= 0, ABS(ROUND(VALUE(SUBSTITUTE(連結実質赤字比率に係る赤字・黒字の構成分析!G$43,"▲", "-")), 2)), NA())</f>
        <v>#VALUE!</v>
      </c>
      <c r="F27" s="180" t="e">
        <f>IF(ROUND(VALUE(SUBSTITUTE(連結実質赤字比率に係る赤字・黒字の構成分析!H$43,"▲", "-")), 2) &lt; 0, ABS(ROUND(VALUE(SUBSTITUTE(連結実質赤字比率に係る赤字・黒字の構成分析!H$43,"▲", "-")), 2)), NA())</f>
        <v>#VALUE!</v>
      </c>
      <c r="G27" s="180" t="e">
        <f>IF(ROUND(VALUE(SUBSTITUTE(連結実質赤字比率に係る赤字・黒字の構成分析!H$43,"▲", "-")), 2) &gt;= 0, ABS(ROUND(VALUE(SUBSTITUTE(連結実質赤字比率に係る赤字・黒字の構成分析!H$43,"▲", "-")), 2)), NA())</f>
        <v>#VALUE!</v>
      </c>
      <c r="H27" s="180" t="e">
        <f>IF(ROUND(VALUE(SUBSTITUTE(連結実質赤字比率に係る赤字・黒字の構成分析!I$43,"▲", "-")), 2) &lt; 0, ABS(ROUND(VALUE(SUBSTITUTE(連結実質赤字比率に係る赤字・黒字の構成分析!I$43,"▲", "-")), 2)), NA())</f>
        <v>#VALUE!</v>
      </c>
      <c r="I27" s="180" t="e">
        <f>IF(ROUND(VALUE(SUBSTITUTE(連結実質赤字比率に係る赤字・黒字の構成分析!I$43,"▲", "-")), 2) &gt;= 0, ABS(ROUND(VALUE(SUBSTITUTE(連結実質赤字比率に係る赤字・黒字の構成分析!I$43,"▲", "-")), 2)), NA())</f>
        <v>#VALUE!</v>
      </c>
      <c r="J27" s="180" t="e">
        <f>IF(ROUND(VALUE(SUBSTITUTE(連結実質赤字比率に係る赤字・黒字の構成分析!J$43,"▲", "-")), 2) &lt; 0, ABS(ROUND(VALUE(SUBSTITUTE(連結実質赤字比率に係る赤字・黒字の構成分析!J$43,"▲", "-")), 2)), NA())</f>
        <v>#VALUE!</v>
      </c>
      <c r="K27" s="180" t="e">
        <f>IF(ROUND(VALUE(SUBSTITUTE(連結実質赤字比率に係る赤字・黒字の構成分析!J$43,"▲", "-")), 2) &gt;= 0, ABS(ROUND(VALUE(SUBSTITUTE(連結実質赤字比率に係る赤字・黒字の構成分析!J$43,"▲", "-")), 2)), NA())</f>
        <v>#VALUE!</v>
      </c>
    </row>
    <row r="28" spans="1:11" x14ac:dyDescent="0.15">
      <c r="A28" s="180" t="str">
        <f>IF(連結実質赤字比率に係る赤字・黒字の構成分析!C$42="",NA(),連結実質赤字比率に係る赤字・黒字の構成分析!C$42)</f>
        <v>その他会計（赤字）</v>
      </c>
      <c r="B28" s="180" t="e">
        <f>IF(ROUND(VALUE(SUBSTITUTE(連結実質赤字比率に係る赤字・黒字の構成分析!F$42,"▲", "-")), 2) &lt; 0, ABS(ROUND(VALUE(SUBSTITUTE(連結実質赤字比率に係る赤字・黒字の構成分析!F$42,"▲", "-")), 2)), NA())</f>
        <v>#VALUE!</v>
      </c>
      <c r="C28" s="180" t="e">
        <f>IF(ROUND(VALUE(SUBSTITUTE(連結実質赤字比率に係る赤字・黒字の構成分析!F$42,"▲", "-")), 2) &gt;= 0, ABS(ROUND(VALUE(SUBSTITUTE(連結実質赤字比率に係る赤字・黒字の構成分析!F$42,"▲", "-")), 2)), NA())</f>
        <v>#VALUE!</v>
      </c>
      <c r="D28" s="180" t="e">
        <f>IF(ROUND(VALUE(SUBSTITUTE(連結実質赤字比率に係る赤字・黒字の構成分析!G$42,"▲", "-")), 2) &lt; 0, ABS(ROUND(VALUE(SUBSTITUTE(連結実質赤字比率に係る赤字・黒字の構成分析!G$42,"▲", "-")), 2)), NA())</f>
        <v>#VALUE!</v>
      </c>
      <c r="E28" s="180" t="e">
        <f>IF(ROUND(VALUE(SUBSTITUTE(連結実質赤字比率に係る赤字・黒字の構成分析!G$42,"▲", "-")), 2) &gt;= 0, ABS(ROUND(VALUE(SUBSTITUTE(連結実質赤字比率に係る赤字・黒字の構成分析!G$42,"▲", "-")), 2)), NA())</f>
        <v>#VALUE!</v>
      </c>
      <c r="F28" s="180" t="e">
        <f>IF(ROUND(VALUE(SUBSTITUTE(連結実質赤字比率に係る赤字・黒字の構成分析!H$42,"▲", "-")), 2) &lt; 0, ABS(ROUND(VALUE(SUBSTITUTE(連結実質赤字比率に係る赤字・黒字の構成分析!H$42,"▲", "-")), 2)), NA())</f>
        <v>#VALUE!</v>
      </c>
      <c r="G28" s="180" t="e">
        <f>IF(ROUND(VALUE(SUBSTITUTE(連結実質赤字比率に係る赤字・黒字の構成分析!H$42,"▲", "-")), 2) &gt;= 0, ABS(ROUND(VALUE(SUBSTITUTE(連結実質赤字比率に係る赤字・黒字の構成分析!H$42,"▲", "-")), 2)), NA())</f>
        <v>#VALUE!</v>
      </c>
      <c r="H28" s="180" t="e">
        <f>IF(ROUND(VALUE(SUBSTITUTE(連結実質赤字比率に係る赤字・黒字の構成分析!I$42,"▲", "-")), 2) &lt; 0, ABS(ROUND(VALUE(SUBSTITUTE(連結実質赤字比率に係る赤字・黒字の構成分析!I$42,"▲", "-")), 2)), NA())</f>
        <v>#VALUE!</v>
      </c>
      <c r="I28" s="180" t="e">
        <f>IF(ROUND(VALUE(SUBSTITUTE(連結実質赤字比率に係る赤字・黒字の構成分析!I$42,"▲", "-")), 2) &gt;= 0, ABS(ROUND(VALUE(SUBSTITUTE(連結実質赤字比率に係る赤字・黒字の構成分析!I$42,"▲", "-")), 2)), NA())</f>
        <v>#VALUE!</v>
      </c>
      <c r="J28" s="180" t="e">
        <f>IF(ROUND(VALUE(SUBSTITUTE(連結実質赤字比率に係る赤字・黒字の構成分析!J$42,"▲", "-")), 2) &lt; 0, ABS(ROUND(VALUE(SUBSTITUTE(連結実質赤字比率に係る赤字・黒字の構成分析!J$42,"▲", "-")), 2)), NA())</f>
        <v>#VALUE!</v>
      </c>
      <c r="K28" s="180" t="e">
        <f>IF(ROUND(VALUE(SUBSTITUTE(連結実質赤字比率に係る赤字・黒字の構成分析!J$42,"▲", "-")), 2) &gt;= 0, ABS(ROUND(VALUE(SUBSTITUTE(連結実質赤字比率に係る赤字・黒字の構成分析!J$42,"▲", "-")), 2)), NA())</f>
        <v>#VALUE!</v>
      </c>
    </row>
    <row r="29" spans="1:11" x14ac:dyDescent="0.15">
      <c r="A29" s="180" t="e">
        <f>IF(連結実質赤字比率に係る赤字・黒字の構成分析!C$41="",NA(),連結実質赤字比率に係る赤字・黒字の構成分析!C$41)</f>
        <v>#N/A</v>
      </c>
      <c r="B29" s="180" t="e">
        <f>IF(ROUND(VALUE(SUBSTITUTE(連結実質赤字比率に係る赤字・黒字の構成分析!F$41,"▲", "-")), 2) &lt; 0, ABS(ROUND(VALUE(SUBSTITUTE(連結実質赤字比率に係る赤字・黒字の構成分析!F$41,"▲", "-")), 2)), NA())</f>
        <v>#VALUE!</v>
      </c>
      <c r="C29" s="180" t="e">
        <f>IF(ROUND(VALUE(SUBSTITUTE(連結実質赤字比率に係る赤字・黒字の構成分析!F$41,"▲", "-")), 2) &gt;= 0, ABS(ROUND(VALUE(SUBSTITUTE(連結実質赤字比率に係る赤字・黒字の構成分析!F$41,"▲", "-")), 2)), NA())</f>
        <v>#VALUE!</v>
      </c>
      <c r="D29" s="180" t="e">
        <f>IF(ROUND(VALUE(SUBSTITUTE(連結実質赤字比率に係る赤字・黒字の構成分析!G$41,"▲", "-")), 2) &lt; 0, ABS(ROUND(VALUE(SUBSTITUTE(連結実質赤字比率に係る赤字・黒字の構成分析!G$41,"▲", "-")), 2)), NA())</f>
        <v>#VALUE!</v>
      </c>
      <c r="E29" s="180" t="e">
        <f>IF(ROUND(VALUE(SUBSTITUTE(連結実質赤字比率に係る赤字・黒字の構成分析!G$41,"▲", "-")), 2) &gt;= 0, ABS(ROUND(VALUE(SUBSTITUTE(連結実質赤字比率に係る赤字・黒字の構成分析!G$41,"▲", "-")), 2)), NA())</f>
        <v>#VALUE!</v>
      </c>
      <c r="F29" s="180" t="e">
        <f>IF(ROUND(VALUE(SUBSTITUTE(連結実質赤字比率に係る赤字・黒字の構成分析!H$41,"▲", "-")), 2) &lt; 0, ABS(ROUND(VALUE(SUBSTITUTE(連結実質赤字比率に係る赤字・黒字の構成分析!H$41,"▲", "-")), 2)), NA())</f>
        <v>#VALUE!</v>
      </c>
      <c r="G29" s="180" t="e">
        <f>IF(ROUND(VALUE(SUBSTITUTE(連結実質赤字比率に係る赤字・黒字の構成分析!H$41,"▲", "-")), 2) &gt;= 0, ABS(ROUND(VALUE(SUBSTITUTE(連結実質赤字比率に係る赤字・黒字の構成分析!H$41,"▲", "-")), 2)), NA())</f>
        <v>#VALUE!</v>
      </c>
      <c r="H29" s="180" t="e">
        <f>IF(ROUND(VALUE(SUBSTITUTE(連結実質赤字比率に係る赤字・黒字の構成分析!I$41,"▲", "-")), 2) &lt; 0, ABS(ROUND(VALUE(SUBSTITUTE(連結実質赤字比率に係る赤字・黒字の構成分析!I$41,"▲", "-")), 2)), NA())</f>
        <v>#VALUE!</v>
      </c>
      <c r="I29" s="180" t="e">
        <f>IF(ROUND(VALUE(SUBSTITUTE(連結実質赤字比率に係る赤字・黒字の構成分析!I$41,"▲", "-")), 2) &gt;= 0, ABS(ROUND(VALUE(SUBSTITUTE(連結実質赤字比率に係る赤字・黒字の構成分析!I$41,"▲", "-")), 2)), NA())</f>
        <v>#VALUE!</v>
      </c>
      <c r="J29" s="180" t="e">
        <f>IF(ROUND(VALUE(SUBSTITUTE(連結実質赤字比率に係る赤字・黒字の構成分析!J$41,"▲", "-")), 2) &lt; 0, ABS(ROUND(VALUE(SUBSTITUTE(連結実質赤字比率に係る赤字・黒字の構成分析!J$41,"▲", "-")), 2)), NA())</f>
        <v>#VALUE!</v>
      </c>
      <c r="K29" s="180" t="e">
        <f>IF(ROUND(VALUE(SUBSTITUTE(連結実質赤字比率に係る赤字・黒字の構成分析!J$41,"▲", "-")), 2) &gt;= 0, ABS(ROUND(VALUE(SUBSTITUTE(連結実質赤字比率に係る赤字・黒字の構成分析!J$41,"▲", "-")), 2)), NA())</f>
        <v>#VALUE!</v>
      </c>
    </row>
    <row r="30" spans="1:11" x14ac:dyDescent="0.15">
      <c r="A30" s="180" t="str">
        <f>IF(連結実質赤字比率に係る赤字・黒字の構成分析!C$40="",NA(),連結実質赤字比率に係る赤字・黒字の構成分析!C$40)</f>
        <v>給食事業特別会計</v>
      </c>
      <c r="B30" s="180" t="e">
        <f>IF(ROUND(VALUE(SUBSTITUTE(連結実質赤字比率に係る赤字・黒字の構成分析!F$40,"▲", "-")), 2) &lt; 0, ABS(ROUND(VALUE(SUBSTITUTE(連結実質赤字比率に係る赤字・黒字の構成分析!F$40,"▲", "-")), 2)), NA())</f>
        <v>#N/A</v>
      </c>
      <c r="C30" s="180">
        <f>IF(ROUND(VALUE(SUBSTITUTE(連結実質赤字比率に係る赤字・黒字の構成分析!F$40,"▲", "-")), 2) &gt;= 0, ABS(ROUND(VALUE(SUBSTITUTE(連結実質赤字比率に係る赤字・黒字の構成分析!F$40,"▲", "-")), 2)), NA())</f>
        <v>0</v>
      </c>
      <c r="D30" s="180" t="e">
        <f>IF(ROUND(VALUE(SUBSTITUTE(連結実質赤字比率に係る赤字・黒字の構成分析!G$40,"▲", "-")), 2) &lt; 0, ABS(ROUND(VALUE(SUBSTITUTE(連結実質赤字比率に係る赤字・黒字の構成分析!G$40,"▲", "-")), 2)), NA())</f>
        <v>#N/A</v>
      </c>
      <c r="E30" s="180">
        <f>IF(ROUND(VALUE(SUBSTITUTE(連結実質赤字比率に係る赤字・黒字の構成分析!G$40,"▲", "-")), 2) &gt;= 0, ABS(ROUND(VALUE(SUBSTITUTE(連結実質赤字比率に係る赤字・黒字の構成分析!G$40,"▲", "-")), 2)), NA())</f>
        <v>0.01</v>
      </c>
      <c r="F30" s="180" t="e">
        <f>IF(ROUND(VALUE(SUBSTITUTE(連結実質赤字比率に係る赤字・黒字の構成分析!H$40,"▲", "-")), 2) &lt; 0, ABS(ROUND(VALUE(SUBSTITUTE(連結実質赤字比率に係る赤字・黒字の構成分析!H$40,"▲", "-")), 2)), NA())</f>
        <v>#N/A</v>
      </c>
      <c r="G30" s="180">
        <f>IF(ROUND(VALUE(SUBSTITUTE(連結実質赤字比率に係る赤字・黒字の構成分析!H$40,"▲", "-")), 2) &gt;= 0, ABS(ROUND(VALUE(SUBSTITUTE(連結実質赤字比率に係る赤字・黒字の構成分析!H$40,"▲", "-")), 2)), NA())</f>
        <v>0.01</v>
      </c>
      <c r="H30" s="180" t="e">
        <f>IF(ROUND(VALUE(SUBSTITUTE(連結実質赤字比率に係る赤字・黒字の構成分析!I$40,"▲", "-")), 2) &lt; 0, ABS(ROUND(VALUE(SUBSTITUTE(連結実質赤字比率に係る赤字・黒字の構成分析!I$40,"▲", "-")), 2)), NA())</f>
        <v>#N/A</v>
      </c>
      <c r="I30" s="180">
        <f>IF(ROUND(VALUE(SUBSTITUTE(連結実質赤字比率に係る赤字・黒字の構成分析!I$40,"▲", "-")), 2) &gt;= 0, ABS(ROUND(VALUE(SUBSTITUTE(連結実質赤字比率に係る赤字・黒字の構成分析!I$40,"▲", "-")), 2)), NA())</f>
        <v>0</v>
      </c>
      <c r="J30" s="180" t="e">
        <f>IF(ROUND(VALUE(SUBSTITUTE(連結実質赤字比率に係る赤字・黒字の構成分析!J$40,"▲", "-")), 2) &lt; 0, ABS(ROUND(VALUE(SUBSTITUTE(連結実質赤字比率に係る赤字・黒字の構成分析!J$40,"▲", "-")), 2)), NA())</f>
        <v>#N/A</v>
      </c>
      <c r="K30" s="180">
        <f>IF(ROUND(VALUE(SUBSTITUTE(連結実質赤字比率に係る赤字・黒字の構成分析!J$40,"▲", "-")), 2) &gt;= 0, ABS(ROUND(VALUE(SUBSTITUTE(連結実質赤字比率に係る赤字・黒字の構成分析!J$40,"▲", "-")), 2)), NA())</f>
        <v>0.01</v>
      </c>
    </row>
    <row r="31" spans="1:11" x14ac:dyDescent="0.15">
      <c r="A31" s="180" t="str">
        <f>IF(連結実質赤字比率に係る赤字・黒字の構成分析!C$39="",NA(),連結実質赤字比率に係る赤字・黒字の構成分析!C$39)</f>
        <v>後期高齢者医療事業特別会計</v>
      </c>
      <c r="B31" s="180" t="e">
        <f>IF(ROUND(VALUE(SUBSTITUTE(連結実質赤字比率に係る赤字・黒字の構成分析!F$39,"▲", "-")), 2) &lt; 0, ABS(ROUND(VALUE(SUBSTITUTE(連結実質赤字比率に係る赤字・黒字の構成分析!F$39,"▲", "-")), 2)), NA())</f>
        <v>#N/A</v>
      </c>
      <c r="C31" s="180">
        <f>IF(ROUND(VALUE(SUBSTITUTE(連結実質赤字比率に係る赤字・黒字の構成分析!F$39,"▲", "-")), 2) &gt;= 0, ABS(ROUND(VALUE(SUBSTITUTE(連結実質赤字比率に係る赤字・黒字の構成分析!F$39,"▲", "-")), 2)), NA())</f>
        <v>7.0000000000000007E-2</v>
      </c>
      <c r="D31" s="180" t="e">
        <f>IF(ROUND(VALUE(SUBSTITUTE(連結実質赤字比率に係る赤字・黒字の構成分析!G$39,"▲", "-")), 2) &lt; 0, ABS(ROUND(VALUE(SUBSTITUTE(連結実質赤字比率に係る赤字・黒字の構成分析!G$39,"▲", "-")), 2)), NA())</f>
        <v>#N/A</v>
      </c>
      <c r="E31" s="180">
        <f>IF(ROUND(VALUE(SUBSTITUTE(連結実質赤字比率に係る赤字・黒字の構成分析!G$39,"▲", "-")), 2) &gt;= 0, ABS(ROUND(VALUE(SUBSTITUTE(連結実質赤字比率に係る赤字・黒字の構成分析!G$39,"▲", "-")), 2)), NA())</f>
        <v>7.0000000000000007E-2</v>
      </c>
      <c r="F31" s="180" t="e">
        <f>IF(ROUND(VALUE(SUBSTITUTE(連結実質赤字比率に係る赤字・黒字の構成分析!H$39,"▲", "-")), 2) &lt; 0, ABS(ROUND(VALUE(SUBSTITUTE(連結実質赤字比率に係る赤字・黒字の構成分析!H$39,"▲", "-")), 2)), NA())</f>
        <v>#N/A</v>
      </c>
      <c r="G31" s="180">
        <f>IF(ROUND(VALUE(SUBSTITUTE(連結実質赤字比率に係る赤字・黒字の構成分析!H$39,"▲", "-")), 2) &gt;= 0, ABS(ROUND(VALUE(SUBSTITUTE(連結実質赤字比率に係る赤字・黒字の構成分析!H$39,"▲", "-")), 2)), NA())</f>
        <v>0.08</v>
      </c>
      <c r="H31" s="180" t="e">
        <f>IF(ROUND(VALUE(SUBSTITUTE(連結実質赤字比率に係る赤字・黒字の構成分析!I$39,"▲", "-")), 2) &lt; 0, ABS(ROUND(VALUE(SUBSTITUTE(連結実質赤字比率に係る赤字・黒字の構成分析!I$39,"▲", "-")), 2)), NA())</f>
        <v>#N/A</v>
      </c>
      <c r="I31" s="180">
        <f>IF(ROUND(VALUE(SUBSTITUTE(連結実質赤字比率に係る赤字・黒字の構成分析!I$39,"▲", "-")), 2) &gt;= 0, ABS(ROUND(VALUE(SUBSTITUTE(連結実質赤字比率に係る赤字・黒字の構成分析!I$39,"▲", "-")), 2)), NA())</f>
        <v>0.25</v>
      </c>
      <c r="J31" s="180" t="e">
        <f>IF(ROUND(VALUE(SUBSTITUTE(連結実質赤字比率に係る赤字・黒字の構成分析!J$39,"▲", "-")), 2) &lt; 0, ABS(ROUND(VALUE(SUBSTITUTE(連結実質赤字比率に係る赤字・黒字の構成分析!J$39,"▲", "-")), 2)), NA())</f>
        <v>#N/A</v>
      </c>
      <c r="K31" s="180">
        <f>IF(ROUND(VALUE(SUBSTITUTE(連結実質赤字比率に係る赤字・黒字の構成分析!J$39,"▲", "-")), 2) &gt;= 0, ABS(ROUND(VALUE(SUBSTITUTE(連結実質赤字比率に係る赤字・黒字の構成分析!J$39,"▲", "-")), 2)), NA())</f>
        <v>0.25</v>
      </c>
    </row>
    <row r="32" spans="1:11" x14ac:dyDescent="0.15">
      <c r="A32" s="180" t="str">
        <f>IF(連結実質赤字比率に係る赤字・黒字の構成分析!C$38="",NA(),連結実質赤字比率に係る赤字・黒字の構成分析!C$38)</f>
        <v>国民健康保険特別会計</v>
      </c>
      <c r="B32" s="180" t="e">
        <f>IF(ROUND(VALUE(SUBSTITUTE(連結実質赤字比率に係る赤字・黒字の構成分析!F$38,"▲", "-")), 2) &lt; 0, ABS(ROUND(VALUE(SUBSTITUTE(連結実質赤字比率に係る赤字・黒字の構成分析!F$38,"▲", "-")), 2)), NA())</f>
        <v>#N/A</v>
      </c>
      <c r="C32" s="180">
        <f>IF(ROUND(VALUE(SUBSTITUTE(連結実質赤字比率に係る赤字・黒字の構成分析!F$38,"▲", "-")), 2) &gt;= 0, ABS(ROUND(VALUE(SUBSTITUTE(連結実質赤字比率に係る赤字・黒字の構成分析!F$38,"▲", "-")), 2)), NA())</f>
        <v>3.58</v>
      </c>
      <c r="D32" s="180" t="e">
        <f>IF(ROUND(VALUE(SUBSTITUTE(連結実質赤字比率に係る赤字・黒字の構成分析!G$38,"▲", "-")), 2) &lt; 0, ABS(ROUND(VALUE(SUBSTITUTE(連結実質赤字比率に係る赤字・黒字の構成分析!G$38,"▲", "-")), 2)), NA())</f>
        <v>#N/A</v>
      </c>
      <c r="E32" s="180">
        <f>IF(ROUND(VALUE(SUBSTITUTE(連結実質赤字比率に係る赤字・黒字の構成分析!G$38,"▲", "-")), 2) &gt;= 0, ABS(ROUND(VALUE(SUBSTITUTE(連結実質赤字比率に係る赤字・黒字の構成分析!G$38,"▲", "-")), 2)), NA())</f>
        <v>4.45</v>
      </c>
      <c r="F32" s="180" t="e">
        <f>IF(ROUND(VALUE(SUBSTITUTE(連結実質赤字比率に係る赤字・黒字の構成分析!H$38,"▲", "-")), 2) &lt; 0, ABS(ROUND(VALUE(SUBSTITUTE(連結実質赤字比率に係る赤字・黒字の構成分析!H$38,"▲", "-")), 2)), NA())</f>
        <v>#N/A</v>
      </c>
      <c r="G32" s="180">
        <f>IF(ROUND(VALUE(SUBSTITUTE(連結実質赤字比率に係る赤字・黒字の構成分析!H$38,"▲", "-")), 2) &gt;= 0, ABS(ROUND(VALUE(SUBSTITUTE(連結実質赤字比率に係る赤字・黒字の構成分析!H$38,"▲", "-")), 2)), NA())</f>
        <v>3.77</v>
      </c>
      <c r="H32" s="180" t="e">
        <f>IF(ROUND(VALUE(SUBSTITUTE(連結実質赤字比率に係る赤字・黒字の構成分析!I$38,"▲", "-")), 2) &lt; 0, ABS(ROUND(VALUE(SUBSTITUTE(連結実質赤字比率に係る赤字・黒字の構成分析!I$38,"▲", "-")), 2)), NA())</f>
        <v>#N/A</v>
      </c>
      <c r="I32" s="180">
        <f>IF(ROUND(VALUE(SUBSTITUTE(連結実質赤字比率に係る赤字・黒字の構成分析!I$38,"▲", "-")), 2) &gt;= 0, ABS(ROUND(VALUE(SUBSTITUTE(連結実質赤字比率に係る赤字・黒字の構成分析!I$38,"▲", "-")), 2)), NA())</f>
        <v>5.27</v>
      </c>
      <c r="J32" s="180" t="e">
        <f>IF(ROUND(VALUE(SUBSTITUTE(連結実質赤字比率に係る赤字・黒字の構成分析!J$38,"▲", "-")), 2) &lt; 0, ABS(ROUND(VALUE(SUBSTITUTE(連結実質赤字比率に係る赤字・黒字の構成分析!J$38,"▲", "-")), 2)), NA())</f>
        <v>#N/A</v>
      </c>
      <c r="K32" s="180">
        <f>IF(ROUND(VALUE(SUBSTITUTE(連結実質赤字比率に係る赤字・黒字の構成分析!J$38,"▲", "-")), 2) &gt;= 0, ABS(ROUND(VALUE(SUBSTITUTE(連結実質赤字比率に係る赤字・黒字の構成分析!J$38,"▲", "-")), 2)), NA())</f>
        <v>1.18</v>
      </c>
    </row>
    <row r="33" spans="1:16" x14ac:dyDescent="0.15">
      <c r="A33" s="180" t="str">
        <f>IF(連結実質赤字比率に係る赤字・黒字の構成分析!C$37="",NA(),連結実質赤字比率に係る赤字・黒字の構成分析!C$37)</f>
        <v>介護保険事業特別会計</v>
      </c>
      <c r="B33" s="180" t="e">
        <f>IF(ROUND(VALUE(SUBSTITUTE(連結実質赤字比率に係る赤字・黒字の構成分析!F$37,"▲", "-")), 2) &lt; 0, ABS(ROUND(VALUE(SUBSTITUTE(連結実質赤字比率に係る赤字・黒字の構成分析!F$37,"▲", "-")), 2)), NA())</f>
        <v>#N/A</v>
      </c>
      <c r="C33" s="180">
        <f>IF(ROUND(VALUE(SUBSTITUTE(連結実質赤字比率に係る赤字・黒字の構成分析!F$37,"▲", "-")), 2) &gt;= 0, ABS(ROUND(VALUE(SUBSTITUTE(連結実質赤字比率に係る赤字・黒字の構成分析!F$37,"▲", "-")), 2)), NA())</f>
        <v>0.9</v>
      </c>
      <c r="D33" s="180" t="e">
        <f>IF(ROUND(VALUE(SUBSTITUTE(連結実質赤字比率に係る赤字・黒字の構成分析!G$37,"▲", "-")), 2) &lt; 0, ABS(ROUND(VALUE(SUBSTITUTE(連結実質赤字比率に係る赤字・黒字の構成分析!G$37,"▲", "-")), 2)), NA())</f>
        <v>#N/A</v>
      </c>
      <c r="E33" s="180">
        <f>IF(ROUND(VALUE(SUBSTITUTE(連結実質赤字比率に係る赤字・黒字の構成分析!G$37,"▲", "-")), 2) &gt;= 0, ABS(ROUND(VALUE(SUBSTITUTE(連結実質赤字比率に係る赤字・黒字の構成分析!G$37,"▲", "-")), 2)), NA())</f>
        <v>1.72</v>
      </c>
      <c r="F33" s="180" t="e">
        <f>IF(ROUND(VALUE(SUBSTITUTE(連結実質赤字比率に係る赤字・黒字の構成分析!H$37,"▲", "-")), 2) &lt; 0, ABS(ROUND(VALUE(SUBSTITUTE(連結実質赤字比率に係る赤字・黒字の構成分析!H$37,"▲", "-")), 2)), NA())</f>
        <v>#N/A</v>
      </c>
      <c r="G33" s="180">
        <f>IF(ROUND(VALUE(SUBSTITUTE(連結実質赤字比率に係る赤字・黒字の構成分析!H$37,"▲", "-")), 2) &gt;= 0, ABS(ROUND(VALUE(SUBSTITUTE(連結実質赤字比率に係る赤字・黒字の構成分析!H$37,"▲", "-")), 2)), NA())</f>
        <v>1.7</v>
      </c>
      <c r="H33" s="180" t="e">
        <f>IF(ROUND(VALUE(SUBSTITUTE(連結実質赤字比率に係る赤字・黒字の構成分析!I$37,"▲", "-")), 2) &lt; 0, ABS(ROUND(VALUE(SUBSTITUTE(連結実質赤字比率に係る赤字・黒字の構成分析!I$37,"▲", "-")), 2)), NA())</f>
        <v>#N/A</v>
      </c>
      <c r="I33" s="180">
        <f>IF(ROUND(VALUE(SUBSTITUTE(連結実質赤字比率に係る赤字・黒字の構成分析!I$37,"▲", "-")), 2) &gt;= 0, ABS(ROUND(VALUE(SUBSTITUTE(連結実質赤字比率に係る赤字・黒字の構成分析!I$37,"▲", "-")), 2)), NA())</f>
        <v>1.68</v>
      </c>
      <c r="J33" s="180" t="e">
        <f>IF(ROUND(VALUE(SUBSTITUTE(連結実質赤字比率に係る赤字・黒字の構成分析!J$37,"▲", "-")), 2) &lt; 0, ABS(ROUND(VALUE(SUBSTITUTE(連結実質赤字比率に係る赤字・黒字の構成分析!J$37,"▲", "-")), 2)), NA())</f>
        <v>#N/A</v>
      </c>
      <c r="K33" s="180">
        <f>IF(ROUND(VALUE(SUBSTITUTE(連結実質赤字比率に係る赤字・黒字の構成分析!J$37,"▲", "-")), 2) &gt;= 0, ABS(ROUND(VALUE(SUBSTITUTE(連結実質赤字比率に係る赤字・黒字の構成分析!J$37,"▲", "-")), 2)), NA())</f>
        <v>1.81</v>
      </c>
    </row>
    <row r="34" spans="1:16" x14ac:dyDescent="0.15">
      <c r="A34" s="180" t="str">
        <f>IF(連結実質赤字比率に係る赤字・黒字の構成分析!C$36="",NA(),連結実質赤字比率に係る赤字・黒字の構成分析!C$36)</f>
        <v>下水道事業特別会計</v>
      </c>
      <c r="B34" s="180" t="e">
        <f>IF(ROUND(VALUE(SUBSTITUTE(連結実質赤字比率に係る赤字・黒字の構成分析!F$36,"▲", "-")), 2) &lt; 0, ABS(ROUND(VALUE(SUBSTITUTE(連結実質赤字比率に係る赤字・黒字の構成分析!F$36,"▲", "-")), 2)), NA())</f>
        <v>#N/A</v>
      </c>
      <c r="C34" s="180">
        <f>IF(ROUND(VALUE(SUBSTITUTE(連結実質赤字比率に係る赤字・黒字の構成分析!F$36,"▲", "-")), 2) &gt;= 0, ABS(ROUND(VALUE(SUBSTITUTE(連結実質赤字比率に係る赤字・黒字の構成分析!F$36,"▲", "-")), 2)), NA())</f>
        <v>0.54</v>
      </c>
      <c r="D34" s="180" t="e">
        <f>IF(ROUND(VALUE(SUBSTITUTE(連結実質赤字比率に係る赤字・黒字の構成分析!G$36,"▲", "-")), 2) &lt; 0, ABS(ROUND(VALUE(SUBSTITUTE(連結実質赤字比率に係る赤字・黒字の構成分析!G$36,"▲", "-")), 2)), NA())</f>
        <v>#N/A</v>
      </c>
      <c r="E34" s="180">
        <f>IF(ROUND(VALUE(SUBSTITUTE(連結実質赤字比率に係る赤字・黒字の構成分析!G$36,"▲", "-")), 2) &gt;= 0, ABS(ROUND(VALUE(SUBSTITUTE(連結実質赤字比率に係る赤字・黒字の構成分析!G$36,"▲", "-")), 2)), NA())</f>
        <v>0.61</v>
      </c>
      <c r="F34" s="180" t="e">
        <f>IF(ROUND(VALUE(SUBSTITUTE(連結実質赤字比率に係る赤字・黒字の構成分析!H$36,"▲", "-")), 2) &lt; 0, ABS(ROUND(VALUE(SUBSTITUTE(連結実質赤字比率に係る赤字・黒字の構成分析!H$36,"▲", "-")), 2)), NA())</f>
        <v>#N/A</v>
      </c>
      <c r="G34" s="180">
        <f>IF(ROUND(VALUE(SUBSTITUTE(連結実質赤字比率に係る赤字・黒字の構成分析!H$36,"▲", "-")), 2) &gt;= 0, ABS(ROUND(VALUE(SUBSTITUTE(連結実質赤字比率に係る赤字・黒字の構成分析!H$36,"▲", "-")), 2)), NA())</f>
        <v>0.76</v>
      </c>
      <c r="H34" s="180" t="e">
        <f>IF(ROUND(VALUE(SUBSTITUTE(連結実質赤字比率に係る赤字・黒字の構成分析!I$36,"▲", "-")), 2) &lt; 0, ABS(ROUND(VALUE(SUBSTITUTE(連結実質赤字比率に係る赤字・黒字の構成分析!I$36,"▲", "-")), 2)), NA())</f>
        <v>#N/A</v>
      </c>
      <c r="I34" s="180">
        <f>IF(ROUND(VALUE(SUBSTITUTE(連結実質赤字比率に係る赤字・黒字の構成分析!I$36,"▲", "-")), 2) &gt;= 0, ABS(ROUND(VALUE(SUBSTITUTE(連結実質赤字比率に係る赤字・黒字の構成分析!I$36,"▲", "-")), 2)), NA())</f>
        <v>0.62</v>
      </c>
      <c r="J34" s="180" t="e">
        <f>IF(ROUND(VALUE(SUBSTITUTE(連結実質赤字比率に係る赤字・黒字の構成分析!J$36,"▲", "-")), 2) &lt; 0, ABS(ROUND(VALUE(SUBSTITUTE(連結実質赤字比率に係る赤字・黒字の構成分析!J$36,"▲", "-")), 2)), NA())</f>
        <v>#N/A</v>
      </c>
      <c r="K34" s="180">
        <f>IF(ROUND(VALUE(SUBSTITUTE(連結実質赤字比率に係る赤字・黒字の構成分析!J$36,"▲", "-")), 2) &gt;= 0, ABS(ROUND(VALUE(SUBSTITUTE(連結実質赤字比率に係る赤字・黒字の構成分析!J$36,"▲", "-")), 2)), NA())</f>
        <v>1.88</v>
      </c>
    </row>
    <row r="35" spans="1:16" x14ac:dyDescent="0.15">
      <c r="A35" s="180" t="str">
        <f>IF(連結実質赤字比率に係る赤字・黒字の構成分析!C$35="",NA(),連結実質赤字比率に係る赤字・黒字の構成分析!C$35)</f>
        <v>一般会計</v>
      </c>
      <c r="B35" s="180" t="e">
        <f>IF(ROUND(VALUE(SUBSTITUTE(連結実質赤字比率に係る赤字・黒字の構成分析!F$35,"▲", "-")), 2) &lt; 0, ABS(ROUND(VALUE(SUBSTITUTE(連結実質赤字比率に係る赤字・黒字の構成分析!F$35,"▲", "-")), 2)), NA())</f>
        <v>#N/A</v>
      </c>
      <c r="C35" s="180">
        <f>IF(ROUND(VALUE(SUBSTITUTE(連結実質赤字比率に係る赤字・黒字の構成分析!F$35,"▲", "-")), 2) &gt;= 0, ABS(ROUND(VALUE(SUBSTITUTE(連結実質赤字比率に係る赤字・黒字の構成分析!F$35,"▲", "-")), 2)), NA())</f>
        <v>5.67</v>
      </c>
      <c r="D35" s="180" t="e">
        <f>IF(ROUND(VALUE(SUBSTITUTE(連結実質赤字比率に係る赤字・黒字の構成分析!G$35,"▲", "-")), 2) &lt; 0, ABS(ROUND(VALUE(SUBSTITUTE(連結実質赤字比率に係る赤字・黒字の構成分析!G$35,"▲", "-")), 2)), NA())</f>
        <v>#N/A</v>
      </c>
      <c r="E35" s="180">
        <f>IF(ROUND(VALUE(SUBSTITUTE(連結実質赤字比率に係る赤字・黒字の構成分析!G$35,"▲", "-")), 2) &gt;= 0, ABS(ROUND(VALUE(SUBSTITUTE(連結実質赤字比率に係る赤字・黒字の構成分析!G$35,"▲", "-")), 2)), NA())</f>
        <v>8.16</v>
      </c>
      <c r="F35" s="180" t="e">
        <f>IF(ROUND(VALUE(SUBSTITUTE(連結実質赤字比率に係る赤字・黒字の構成分析!H$35,"▲", "-")), 2) &lt; 0, ABS(ROUND(VALUE(SUBSTITUTE(連結実質赤字比率に係る赤字・黒字の構成分析!H$35,"▲", "-")), 2)), NA())</f>
        <v>#N/A</v>
      </c>
      <c r="G35" s="180">
        <f>IF(ROUND(VALUE(SUBSTITUTE(連結実質赤字比率に係る赤字・黒字の構成分析!H$35,"▲", "-")), 2) &gt;= 0, ABS(ROUND(VALUE(SUBSTITUTE(連結実質赤字比率に係る赤字・黒字の構成分析!H$35,"▲", "-")), 2)), NA())</f>
        <v>6.29</v>
      </c>
      <c r="H35" s="180" t="e">
        <f>IF(ROUND(VALUE(SUBSTITUTE(連結実質赤字比率に係る赤字・黒字の構成分析!I$35,"▲", "-")), 2) &lt; 0, ABS(ROUND(VALUE(SUBSTITUTE(連結実質赤字比率に係る赤字・黒字の構成分析!I$35,"▲", "-")), 2)), NA())</f>
        <v>#N/A</v>
      </c>
      <c r="I35" s="180">
        <f>IF(ROUND(VALUE(SUBSTITUTE(連結実質赤字比率に係る赤字・黒字の構成分析!I$35,"▲", "-")), 2) &gt;= 0, ABS(ROUND(VALUE(SUBSTITUTE(連結実質赤字比率に係る赤字・黒字の構成分析!I$35,"▲", "-")), 2)), NA())</f>
        <v>8.44</v>
      </c>
      <c r="J35" s="180" t="e">
        <f>IF(ROUND(VALUE(SUBSTITUTE(連結実質赤字比率に係る赤字・黒字の構成分析!J$35,"▲", "-")), 2) &lt; 0, ABS(ROUND(VALUE(SUBSTITUTE(連結実質赤字比率に係る赤字・黒字の構成分析!J$35,"▲", "-")), 2)), NA())</f>
        <v>#N/A</v>
      </c>
      <c r="K35" s="180">
        <f>IF(ROUND(VALUE(SUBSTITUTE(連結実質赤字比率に係る赤字・黒字の構成分析!J$35,"▲", "-")), 2) &gt;= 0, ABS(ROUND(VALUE(SUBSTITUTE(連結実質赤字比率に係る赤字・黒字の構成分析!J$35,"▲", "-")), 2)), NA())</f>
        <v>7.48</v>
      </c>
    </row>
    <row r="36" spans="1:16" x14ac:dyDescent="0.15">
      <c r="A36" s="180" t="str">
        <f>IF(連結実質赤字比率に係る赤字・黒字の構成分析!C$34="",NA(),連結実質赤字比率に係る赤字・黒字の構成分析!C$34)</f>
        <v>水道事業会計</v>
      </c>
      <c r="B36" s="180" t="e">
        <f>IF(ROUND(VALUE(SUBSTITUTE(連結実質赤字比率に係る赤字・黒字の構成分析!F$34,"▲", "-")), 2) &lt; 0, ABS(ROUND(VALUE(SUBSTITUTE(連結実質赤字比率に係る赤字・黒字の構成分析!F$34,"▲", "-")), 2)), NA())</f>
        <v>#N/A</v>
      </c>
      <c r="C36" s="180">
        <f>IF(ROUND(VALUE(SUBSTITUTE(連結実質赤字比率に係る赤字・黒字の構成分析!F$34,"▲", "-")), 2) &gt;= 0, ABS(ROUND(VALUE(SUBSTITUTE(連結実質赤字比率に係る赤字・黒字の構成分析!F$34,"▲", "-")), 2)), NA())</f>
        <v>15.18</v>
      </c>
      <c r="D36" s="180" t="e">
        <f>IF(ROUND(VALUE(SUBSTITUTE(連結実質赤字比率に係る赤字・黒字の構成分析!G$34,"▲", "-")), 2) &lt; 0, ABS(ROUND(VALUE(SUBSTITUTE(連結実質赤字比率に係る赤字・黒字の構成分析!G$34,"▲", "-")), 2)), NA())</f>
        <v>#N/A</v>
      </c>
      <c r="E36" s="180">
        <f>IF(ROUND(VALUE(SUBSTITUTE(連結実質赤字比率に係る赤字・黒字の構成分析!G$34,"▲", "-")), 2) &gt;= 0, ABS(ROUND(VALUE(SUBSTITUTE(連結実質赤字比率に係る赤字・黒字の構成分析!G$34,"▲", "-")), 2)), NA())</f>
        <v>15.64</v>
      </c>
      <c r="F36" s="180" t="e">
        <f>IF(ROUND(VALUE(SUBSTITUTE(連結実質赤字比率に係る赤字・黒字の構成分析!H$34,"▲", "-")), 2) &lt; 0, ABS(ROUND(VALUE(SUBSTITUTE(連結実質赤字比率に係る赤字・黒字の構成分析!H$34,"▲", "-")), 2)), NA())</f>
        <v>#N/A</v>
      </c>
      <c r="G36" s="180">
        <f>IF(ROUND(VALUE(SUBSTITUTE(連結実質赤字比率に係る赤字・黒字の構成分析!H$34,"▲", "-")), 2) &gt;= 0, ABS(ROUND(VALUE(SUBSTITUTE(連結実質赤字比率に係る赤字・黒字の構成分析!H$34,"▲", "-")), 2)), NA())</f>
        <v>16.399999999999999</v>
      </c>
      <c r="H36" s="180" t="e">
        <f>IF(ROUND(VALUE(SUBSTITUTE(連結実質赤字比率に係る赤字・黒字の構成分析!I$34,"▲", "-")), 2) &lt; 0, ABS(ROUND(VALUE(SUBSTITUTE(連結実質赤字比率に係る赤字・黒字の構成分析!I$34,"▲", "-")), 2)), NA())</f>
        <v>#N/A</v>
      </c>
      <c r="I36" s="180">
        <f>IF(ROUND(VALUE(SUBSTITUTE(連結実質赤字比率に係る赤字・黒字の構成分析!I$34,"▲", "-")), 2) &gt;= 0, ABS(ROUND(VALUE(SUBSTITUTE(連結実質赤字比率に係る赤字・黒字の構成分析!I$34,"▲", "-")), 2)), NA())</f>
        <v>17.059999999999999</v>
      </c>
      <c r="J36" s="180" t="e">
        <f>IF(ROUND(VALUE(SUBSTITUTE(連結実質赤字比率に係る赤字・黒字の構成分析!J$34,"▲", "-")), 2) &lt; 0, ABS(ROUND(VALUE(SUBSTITUTE(連結実質赤字比率に係る赤字・黒字の構成分析!J$34,"▲", "-")), 2)), NA())</f>
        <v>#N/A</v>
      </c>
      <c r="K36" s="180">
        <f>IF(ROUND(VALUE(SUBSTITUTE(連結実質赤字比率に係る赤字・黒字の構成分析!J$34,"▲", "-")), 2) &gt;= 0, ABS(ROUND(VALUE(SUBSTITUTE(連結実質赤字比率に係る赤字・黒字の構成分析!J$34,"▲", "-")), 2)), NA())</f>
        <v>15.4</v>
      </c>
    </row>
    <row r="39" spans="1:16" x14ac:dyDescent="0.15">
      <c r="A39" s="149" t="s">
        <v>59</v>
      </c>
    </row>
    <row r="40" spans="1:16" x14ac:dyDescent="0.15">
      <c r="A40" s="181"/>
      <c r="B40" s="181" t="str">
        <f>'実質公債費比率（分子）の構造'!K$44</f>
        <v>H26</v>
      </c>
      <c r="C40" s="181"/>
      <c r="D40" s="181"/>
      <c r="E40" s="181" t="str">
        <f>'実質公債費比率（分子）の構造'!L$44</f>
        <v>H27</v>
      </c>
      <c r="F40" s="181"/>
      <c r="G40" s="181"/>
      <c r="H40" s="181" t="str">
        <f>'実質公債費比率（分子）の構造'!M$44</f>
        <v>H28</v>
      </c>
      <c r="I40" s="181"/>
      <c r="J40" s="181"/>
      <c r="K40" s="181" t="str">
        <f>'実質公債費比率（分子）の構造'!N$44</f>
        <v>H29</v>
      </c>
      <c r="L40" s="181"/>
      <c r="M40" s="181"/>
      <c r="N40" s="181" t="str">
        <f>'実質公債費比率（分子）の構造'!O$44</f>
        <v>H30</v>
      </c>
      <c r="O40" s="181"/>
      <c r="P40" s="181"/>
    </row>
    <row r="41" spans="1:16" x14ac:dyDescent="0.15">
      <c r="A41" s="181"/>
      <c r="B41" s="181" t="s">
        <v>60</v>
      </c>
      <c r="C41" s="181"/>
      <c r="D41" s="181" t="s">
        <v>61</v>
      </c>
      <c r="E41" s="181" t="s">
        <v>60</v>
      </c>
      <c r="F41" s="181"/>
      <c r="G41" s="181" t="s">
        <v>61</v>
      </c>
      <c r="H41" s="181" t="s">
        <v>60</v>
      </c>
      <c r="I41" s="181"/>
      <c r="J41" s="181" t="s">
        <v>61</v>
      </c>
      <c r="K41" s="181" t="s">
        <v>60</v>
      </c>
      <c r="L41" s="181"/>
      <c r="M41" s="181" t="s">
        <v>61</v>
      </c>
      <c r="N41" s="181" t="s">
        <v>60</v>
      </c>
      <c r="O41" s="181"/>
      <c r="P41" s="181" t="s">
        <v>61</v>
      </c>
    </row>
    <row r="42" spans="1:16" x14ac:dyDescent="0.15">
      <c r="A42" s="181" t="s">
        <v>62</v>
      </c>
      <c r="B42" s="181"/>
      <c r="C42" s="181"/>
      <c r="D42" s="181">
        <f>'実質公債費比率（分子）の構造'!K$52</f>
        <v>419</v>
      </c>
      <c r="E42" s="181"/>
      <c r="F42" s="181"/>
      <c r="G42" s="181">
        <f>'実質公債費比率（分子）の構造'!L$52</f>
        <v>397</v>
      </c>
      <c r="H42" s="181"/>
      <c r="I42" s="181"/>
      <c r="J42" s="181">
        <f>'実質公債費比率（分子）の構造'!M$52</f>
        <v>425</v>
      </c>
      <c r="K42" s="181"/>
      <c r="L42" s="181"/>
      <c r="M42" s="181">
        <f>'実質公債費比率（分子）の構造'!N$52</f>
        <v>441</v>
      </c>
      <c r="N42" s="181"/>
      <c r="O42" s="181"/>
      <c r="P42" s="181">
        <f>'実質公債費比率（分子）の構造'!O$52</f>
        <v>447</v>
      </c>
    </row>
    <row r="43" spans="1:16" x14ac:dyDescent="0.15">
      <c r="A43" s="181" t="s">
        <v>63</v>
      </c>
      <c r="B43" s="181" t="str">
        <f>'実質公債費比率（分子）の構造'!K$51</f>
        <v>-</v>
      </c>
      <c r="C43" s="181"/>
      <c r="D43" s="181"/>
      <c r="E43" s="181" t="str">
        <f>'実質公債費比率（分子）の構造'!L$51</f>
        <v>-</v>
      </c>
      <c r="F43" s="181"/>
      <c r="G43" s="181"/>
      <c r="H43" s="181" t="str">
        <f>'実質公債費比率（分子）の構造'!M$51</f>
        <v>-</v>
      </c>
      <c r="I43" s="181"/>
      <c r="J43" s="181"/>
      <c r="K43" s="181" t="str">
        <f>'実質公債費比率（分子）の構造'!N$51</f>
        <v>-</v>
      </c>
      <c r="L43" s="181"/>
      <c r="M43" s="181"/>
      <c r="N43" s="181" t="str">
        <f>'実質公債費比率（分子）の構造'!O$51</f>
        <v>-</v>
      </c>
      <c r="O43" s="181"/>
      <c r="P43" s="181"/>
    </row>
    <row r="44" spans="1:16" x14ac:dyDescent="0.15">
      <c r="A44" s="181" t="s">
        <v>64</v>
      </c>
      <c r="B44" s="181">
        <f>'実質公債費比率（分子）の構造'!K$50</f>
        <v>50</v>
      </c>
      <c r="C44" s="181"/>
      <c r="D44" s="181"/>
      <c r="E44" s="181">
        <f>'実質公債費比率（分子）の構造'!L$50</f>
        <v>50</v>
      </c>
      <c r="F44" s="181"/>
      <c r="G44" s="181"/>
      <c r="H44" s="181">
        <f>'実質公債費比率（分子）の構造'!M$50</f>
        <v>3</v>
      </c>
      <c r="I44" s="181"/>
      <c r="J44" s="181"/>
      <c r="K44" s="181">
        <f>'実質公債費比率（分子）の構造'!N$50</f>
        <v>3</v>
      </c>
      <c r="L44" s="181"/>
      <c r="M44" s="181"/>
      <c r="N44" s="181">
        <f>'実質公債費比率（分子）の構造'!O$50</f>
        <v>20</v>
      </c>
      <c r="O44" s="181"/>
      <c r="P44" s="181"/>
    </row>
    <row r="45" spans="1:16" x14ac:dyDescent="0.15">
      <c r="A45" s="181" t="s">
        <v>65</v>
      </c>
      <c r="B45" s="181">
        <f>'実質公債費比率（分子）の構造'!K$49</f>
        <v>37</v>
      </c>
      <c r="C45" s="181"/>
      <c r="D45" s="181"/>
      <c r="E45" s="181">
        <f>'実質公債費比率（分子）の構造'!L$49</f>
        <v>37</v>
      </c>
      <c r="F45" s="181"/>
      <c r="G45" s="181"/>
      <c r="H45" s="181">
        <f>'実質公債費比率（分子）の構造'!M$49</f>
        <v>37</v>
      </c>
      <c r="I45" s="181"/>
      <c r="J45" s="181"/>
      <c r="K45" s="181">
        <f>'実質公債費比率（分子）の構造'!N$49</f>
        <v>37</v>
      </c>
      <c r="L45" s="181"/>
      <c r="M45" s="181"/>
      <c r="N45" s="181">
        <f>'実質公債費比率（分子）の構造'!O$49</f>
        <v>37</v>
      </c>
      <c r="O45" s="181"/>
      <c r="P45" s="181"/>
    </row>
    <row r="46" spans="1:16" x14ac:dyDescent="0.15">
      <c r="A46" s="181" t="s">
        <v>66</v>
      </c>
      <c r="B46" s="181">
        <f>'実質公債費比率（分子）の構造'!K$48</f>
        <v>218</v>
      </c>
      <c r="C46" s="181"/>
      <c r="D46" s="181"/>
      <c r="E46" s="181">
        <f>'実質公債費比率（分子）の構造'!L$48</f>
        <v>190</v>
      </c>
      <c r="F46" s="181"/>
      <c r="G46" s="181"/>
      <c r="H46" s="181">
        <f>'実質公債費比率（分子）の構造'!M$48</f>
        <v>178</v>
      </c>
      <c r="I46" s="181"/>
      <c r="J46" s="181"/>
      <c r="K46" s="181">
        <f>'実質公債費比率（分子）の構造'!N$48</f>
        <v>171</v>
      </c>
      <c r="L46" s="181"/>
      <c r="M46" s="181"/>
      <c r="N46" s="181">
        <f>'実質公債費比率（分子）の構造'!O$48</f>
        <v>159</v>
      </c>
      <c r="O46" s="181"/>
      <c r="P46" s="181"/>
    </row>
    <row r="47" spans="1:16" x14ac:dyDescent="0.15">
      <c r="A47" s="181" t="s">
        <v>67</v>
      </c>
      <c r="B47" s="181" t="str">
        <f>'実質公債費比率（分子）の構造'!K$47</f>
        <v>-</v>
      </c>
      <c r="C47" s="181"/>
      <c r="D47" s="181"/>
      <c r="E47" s="181" t="str">
        <f>'実質公債費比率（分子）の構造'!L$47</f>
        <v>-</v>
      </c>
      <c r="F47" s="181"/>
      <c r="G47" s="181"/>
      <c r="H47" s="181" t="str">
        <f>'実質公債費比率（分子）の構造'!M$47</f>
        <v>-</v>
      </c>
      <c r="I47" s="181"/>
      <c r="J47" s="181"/>
      <c r="K47" s="181" t="str">
        <f>'実質公債費比率（分子）の構造'!N$47</f>
        <v>-</v>
      </c>
      <c r="L47" s="181"/>
      <c r="M47" s="181"/>
      <c r="N47" s="181" t="str">
        <f>'実質公債費比率（分子）の構造'!O$47</f>
        <v>-</v>
      </c>
      <c r="O47" s="181"/>
      <c r="P47" s="181"/>
    </row>
    <row r="48" spans="1:16" x14ac:dyDescent="0.15">
      <c r="A48" s="181" t="s">
        <v>68</v>
      </c>
      <c r="B48" s="181" t="str">
        <f>'実質公債費比率（分子）の構造'!K$46</f>
        <v>-</v>
      </c>
      <c r="C48" s="181"/>
      <c r="D48" s="181"/>
      <c r="E48" s="181" t="str">
        <f>'実質公債費比率（分子）の構造'!L$46</f>
        <v>-</v>
      </c>
      <c r="F48" s="181"/>
      <c r="G48" s="181"/>
      <c r="H48" s="181" t="str">
        <f>'実質公債費比率（分子）の構造'!M$46</f>
        <v>-</v>
      </c>
      <c r="I48" s="181"/>
      <c r="J48" s="181"/>
      <c r="K48" s="181" t="str">
        <f>'実質公債費比率（分子）の構造'!N$46</f>
        <v>-</v>
      </c>
      <c r="L48" s="181"/>
      <c r="M48" s="181"/>
      <c r="N48" s="181" t="str">
        <f>'実質公債費比率（分子）の構造'!O$46</f>
        <v>-</v>
      </c>
      <c r="O48" s="181"/>
      <c r="P48" s="181"/>
    </row>
    <row r="49" spans="1:16" x14ac:dyDescent="0.15">
      <c r="A49" s="181" t="s">
        <v>69</v>
      </c>
      <c r="B49" s="181">
        <f>'実質公債費比率（分子）の構造'!K$45</f>
        <v>452</v>
      </c>
      <c r="C49" s="181"/>
      <c r="D49" s="181"/>
      <c r="E49" s="181">
        <f>'実質公債費比率（分子）の構造'!L$45</f>
        <v>364</v>
      </c>
      <c r="F49" s="181"/>
      <c r="G49" s="181"/>
      <c r="H49" s="181">
        <f>'実質公債費比率（分子）の構造'!M$45</f>
        <v>402</v>
      </c>
      <c r="I49" s="181"/>
      <c r="J49" s="181"/>
      <c r="K49" s="181">
        <f>'実質公債費比率（分子）の構造'!N$45</f>
        <v>435</v>
      </c>
      <c r="L49" s="181"/>
      <c r="M49" s="181"/>
      <c r="N49" s="181">
        <f>'実質公債費比率（分子）の構造'!O$45</f>
        <v>447</v>
      </c>
      <c r="O49" s="181"/>
      <c r="P49" s="181"/>
    </row>
    <row r="50" spans="1:16" x14ac:dyDescent="0.15">
      <c r="A50" s="181" t="s">
        <v>70</v>
      </c>
      <c r="B50" s="181" t="e">
        <f>NA()</f>
        <v>#N/A</v>
      </c>
      <c r="C50" s="181">
        <f>IF(ISNUMBER('実質公債費比率（分子）の構造'!K$53),'実質公債費比率（分子）の構造'!K$53,NA())</f>
        <v>338</v>
      </c>
      <c r="D50" s="181" t="e">
        <f>NA()</f>
        <v>#N/A</v>
      </c>
      <c r="E50" s="181" t="e">
        <f>NA()</f>
        <v>#N/A</v>
      </c>
      <c r="F50" s="181">
        <f>IF(ISNUMBER('実質公債費比率（分子）の構造'!L$53),'実質公債費比率（分子）の構造'!L$53,NA())</f>
        <v>244</v>
      </c>
      <c r="G50" s="181" t="e">
        <f>NA()</f>
        <v>#N/A</v>
      </c>
      <c r="H50" s="181" t="e">
        <f>NA()</f>
        <v>#N/A</v>
      </c>
      <c r="I50" s="181">
        <f>IF(ISNUMBER('実質公債費比率（分子）の構造'!M$53),'実質公債費比率（分子）の構造'!M$53,NA())</f>
        <v>195</v>
      </c>
      <c r="J50" s="181" t="e">
        <f>NA()</f>
        <v>#N/A</v>
      </c>
      <c r="K50" s="181" t="e">
        <f>NA()</f>
        <v>#N/A</v>
      </c>
      <c r="L50" s="181">
        <f>IF(ISNUMBER('実質公債費比率（分子）の構造'!N$53),'実質公債費比率（分子）の構造'!N$53,NA())</f>
        <v>205</v>
      </c>
      <c r="M50" s="181" t="e">
        <f>NA()</f>
        <v>#N/A</v>
      </c>
      <c r="N50" s="181" t="e">
        <f>NA()</f>
        <v>#N/A</v>
      </c>
      <c r="O50" s="181">
        <f>IF(ISNUMBER('実質公債費比率（分子）の構造'!O$53),'実質公債費比率（分子）の構造'!O$53,NA())</f>
        <v>216</v>
      </c>
      <c r="P50" s="181" t="e">
        <f>NA()</f>
        <v>#N/A</v>
      </c>
    </row>
    <row r="53" spans="1:16" x14ac:dyDescent="0.15">
      <c r="A53" s="149" t="s">
        <v>71</v>
      </c>
    </row>
    <row r="54" spans="1:16" x14ac:dyDescent="0.15">
      <c r="A54" s="180"/>
      <c r="B54" s="180" t="str">
        <f>'将来負担比率（分子）の構造'!I$40</f>
        <v>H26</v>
      </c>
      <c r="C54" s="180"/>
      <c r="D54" s="180"/>
      <c r="E54" s="180" t="str">
        <f>'将来負担比率（分子）の構造'!J$40</f>
        <v>H27</v>
      </c>
      <c r="F54" s="180"/>
      <c r="G54" s="180"/>
      <c r="H54" s="180" t="str">
        <f>'将来負担比率（分子）の構造'!K$40</f>
        <v>H28</v>
      </c>
      <c r="I54" s="180"/>
      <c r="J54" s="180"/>
      <c r="K54" s="180" t="str">
        <f>'将来負担比率（分子）の構造'!L$40</f>
        <v>H29</v>
      </c>
      <c r="L54" s="180"/>
      <c r="M54" s="180"/>
      <c r="N54" s="180" t="str">
        <f>'将来負担比率（分子）の構造'!M$40</f>
        <v>H30</v>
      </c>
      <c r="O54" s="180"/>
      <c r="P54" s="180"/>
    </row>
    <row r="55" spans="1:16" x14ac:dyDescent="0.15">
      <c r="A55" s="180"/>
      <c r="B55" s="180" t="s">
        <v>72</v>
      </c>
      <c r="C55" s="180"/>
      <c r="D55" s="180" t="s">
        <v>73</v>
      </c>
      <c r="E55" s="180" t="s">
        <v>72</v>
      </c>
      <c r="F55" s="180"/>
      <c r="G55" s="180" t="s">
        <v>73</v>
      </c>
      <c r="H55" s="180" t="s">
        <v>72</v>
      </c>
      <c r="I55" s="180"/>
      <c r="J55" s="180" t="s">
        <v>73</v>
      </c>
      <c r="K55" s="180" t="s">
        <v>72</v>
      </c>
      <c r="L55" s="180"/>
      <c r="M55" s="180" t="s">
        <v>73</v>
      </c>
      <c r="N55" s="180" t="s">
        <v>72</v>
      </c>
      <c r="O55" s="180"/>
      <c r="P55" s="180" t="s">
        <v>73</v>
      </c>
    </row>
    <row r="56" spans="1:16" x14ac:dyDescent="0.15">
      <c r="A56" s="180" t="s">
        <v>42</v>
      </c>
      <c r="B56" s="180"/>
      <c r="C56" s="180"/>
      <c r="D56" s="180">
        <f>'将来負担比率（分子）の構造'!I$52</f>
        <v>5526</v>
      </c>
      <c r="E56" s="180"/>
      <c r="F56" s="180"/>
      <c r="G56" s="180">
        <f>'将来負担比率（分子）の構造'!J$52</f>
        <v>5511</v>
      </c>
      <c r="H56" s="180"/>
      <c r="I56" s="180"/>
      <c r="J56" s="180">
        <f>'将来負担比率（分子）の構造'!K$52</f>
        <v>5445</v>
      </c>
      <c r="K56" s="180"/>
      <c r="L56" s="180"/>
      <c r="M56" s="180">
        <f>'将来負担比率（分子）の構造'!L$52</f>
        <v>5317</v>
      </c>
      <c r="N56" s="180"/>
      <c r="O56" s="180"/>
      <c r="P56" s="180">
        <f>'将来負担比率（分子）の構造'!M$52</f>
        <v>5134</v>
      </c>
    </row>
    <row r="57" spans="1:16" x14ac:dyDescent="0.15">
      <c r="A57" s="180" t="s">
        <v>41</v>
      </c>
      <c r="B57" s="180"/>
      <c r="C57" s="180"/>
      <c r="D57" s="180" t="str">
        <f>'将来負担比率（分子）の構造'!I$51</f>
        <v>-</v>
      </c>
      <c r="E57" s="180"/>
      <c r="F57" s="180"/>
      <c r="G57" s="180" t="str">
        <f>'将来負担比率（分子）の構造'!J$51</f>
        <v>-</v>
      </c>
      <c r="H57" s="180"/>
      <c r="I57" s="180"/>
      <c r="J57" s="180" t="str">
        <f>'将来負担比率（分子）の構造'!K$51</f>
        <v>-</v>
      </c>
      <c r="K57" s="180"/>
      <c r="L57" s="180"/>
      <c r="M57" s="180" t="str">
        <f>'将来負担比率（分子）の構造'!L$51</f>
        <v>-</v>
      </c>
      <c r="N57" s="180"/>
      <c r="O57" s="180"/>
      <c r="P57" s="180" t="str">
        <f>'将来負担比率（分子）の構造'!M$51</f>
        <v>-</v>
      </c>
    </row>
    <row r="58" spans="1:16" x14ac:dyDescent="0.15">
      <c r="A58" s="180" t="s">
        <v>40</v>
      </c>
      <c r="B58" s="180"/>
      <c r="C58" s="180"/>
      <c r="D58" s="180">
        <f>'将来負担比率（分子）の構造'!I$50</f>
        <v>794</v>
      </c>
      <c r="E58" s="180"/>
      <c r="F58" s="180"/>
      <c r="G58" s="180">
        <f>'将来負担比率（分子）の構造'!J$50</f>
        <v>804</v>
      </c>
      <c r="H58" s="180"/>
      <c r="I58" s="180"/>
      <c r="J58" s="180">
        <f>'将来負担比率（分子）の構造'!K$50</f>
        <v>1101</v>
      </c>
      <c r="K58" s="180"/>
      <c r="L58" s="180"/>
      <c r="M58" s="180">
        <f>'将来負担比率（分子）の構造'!L$50</f>
        <v>1701</v>
      </c>
      <c r="N58" s="180"/>
      <c r="O58" s="180"/>
      <c r="P58" s="180">
        <f>'将来負担比率（分子）の構造'!M$50</f>
        <v>1733</v>
      </c>
    </row>
    <row r="59" spans="1:16" x14ac:dyDescent="0.15">
      <c r="A59" s="180" t="s">
        <v>38</v>
      </c>
      <c r="B59" s="180">
        <f>'将来負担比率（分子）の構造'!I$49</f>
        <v>1</v>
      </c>
      <c r="C59" s="180"/>
      <c r="D59" s="180"/>
      <c r="E59" s="180" t="str">
        <f>'将来負担比率（分子）の構造'!J$49</f>
        <v>-</v>
      </c>
      <c r="F59" s="180"/>
      <c r="G59" s="180"/>
      <c r="H59" s="180" t="str">
        <f>'将来負担比率（分子）の構造'!K$49</f>
        <v>-</v>
      </c>
      <c r="I59" s="180"/>
      <c r="J59" s="180"/>
      <c r="K59" s="180" t="str">
        <f>'将来負担比率（分子）の構造'!L$49</f>
        <v>-</v>
      </c>
      <c r="L59" s="180"/>
      <c r="M59" s="180"/>
      <c r="N59" s="180" t="str">
        <f>'将来負担比率（分子）の構造'!M$49</f>
        <v>-</v>
      </c>
      <c r="O59" s="180"/>
      <c r="P59" s="180"/>
    </row>
    <row r="60" spans="1:16" x14ac:dyDescent="0.15">
      <c r="A60" s="180" t="s">
        <v>37</v>
      </c>
      <c r="B60" s="180" t="str">
        <f>'将来負担比率（分子）の構造'!I$48</f>
        <v>-</v>
      </c>
      <c r="C60" s="180"/>
      <c r="D60" s="180"/>
      <c r="E60" s="180" t="str">
        <f>'将来負担比率（分子）の構造'!J$48</f>
        <v>-</v>
      </c>
      <c r="F60" s="180"/>
      <c r="G60" s="180"/>
      <c r="H60" s="180" t="str">
        <f>'将来負担比率（分子）の構造'!K$48</f>
        <v>-</v>
      </c>
      <c r="I60" s="180"/>
      <c r="J60" s="180"/>
      <c r="K60" s="180" t="str">
        <f>'将来負担比率（分子）の構造'!L$48</f>
        <v>-</v>
      </c>
      <c r="L60" s="180"/>
      <c r="M60" s="180"/>
      <c r="N60" s="180" t="str">
        <f>'将来負担比率（分子）の構造'!M$48</f>
        <v>-</v>
      </c>
      <c r="O60" s="180"/>
      <c r="P60" s="180"/>
    </row>
    <row r="61" spans="1:16" x14ac:dyDescent="0.15">
      <c r="A61" s="180" t="s">
        <v>35</v>
      </c>
      <c r="B61" s="180" t="str">
        <f>'将来負担比率（分子）の構造'!I$46</f>
        <v>-</v>
      </c>
      <c r="C61" s="180"/>
      <c r="D61" s="180"/>
      <c r="E61" s="180" t="str">
        <f>'将来負担比率（分子）の構造'!J$46</f>
        <v>-</v>
      </c>
      <c r="F61" s="180"/>
      <c r="G61" s="180"/>
      <c r="H61" s="180" t="str">
        <f>'将来負担比率（分子）の構造'!K$46</f>
        <v>-</v>
      </c>
      <c r="I61" s="180"/>
      <c r="J61" s="180"/>
      <c r="K61" s="180" t="str">
        <f>'将来負担比率（分子）の構造'!L$46</f>
        <v>-</v>
      </c>
      <c r="L61" s="180"/>
      <c r="M61" s="180"/>
      <c r="N61" s="180" t="str">
        <f>'将来負担比率（分子）の構造'!M$46</f>
        <v>-</v>
      </c>
      <c r="O61" s="180"/>
      <c r="P61" s="180"/>
    </row>
    <row r="62" spans="1:16" x14ac:dyDescent="0.15">
      <c r="A62" s="180" t="s">
        <v>34</v>
      </c>
      <c r="B62" s="180">
        <f>'将来負担比率（分子）の構造'!I$45</f>
        <v>778</v>
      </c>
      <c r="C62" s="180"/>
      <c r="D62" s="180"/>
      <c r="E62" s="180">
        <f>'将来負担比率（分子）の構造'!J$45</f>
        <v>763</v>
      </c>
      <c r="F62" s="180"/>
      <c r="G62" s="180"/>
      <c r="H62" s="180">
        <f>'将来負担比率（分子）の構造'!K$45</f>
        <v>753</v>
      </c>
      <c r="I62" s="180"/>
      <c r="J62" s="180"/>
      <c r="K62" s="180">
        <f>'将来負担比率（分子）の構造'!L$45</f>
        <v>740</v>
      </c>
      <c r="L62" s="180"/>
      <c r="M62" s="180"/>
      <c r="N62" s="180">
        <f>'将来負担比率（分子）の構造'!M$45</f>
        <v>733</v>
      </c>
      <c r="O62" s="180"/>
      <c r="P62" s="180"/>
    </row>
    <row r="63" spans="1:16" x14ac:dyDescent="0.15">
      <c r="A63" s="180" t="s">
        <v>33</v>
      </c>
      <c r="B63" s="180">
        <f>'将来負担比率（分子）の構造'!I$44</f>
        <v>226</v>
      </c>
      <c r="C63" s="180"/>
      <c r="D63" s="180"/>
      <c r="E63" s="180">
        <f>'将来負担比率（分子）の構造'!J$44</f>
        <v>191</v>
      </c>
      <c r="F63" s="180"/>
      <c r="G63" s="180"/>
      <c r="H63" s="180">
        <f>'将来負担比率（分子）の構造'!K$44</f>
        <v>157</v>
      </c>
      <c r="I63" s="180"/>
      <c r="J63" s="180"/>
      <c r="K63" s="180">
        <f>'将来負担比率（分子）の構造'!L$44</f>
        <v>121</v>
      </c>
      <c r="L63" s="180"/>
      <c r="M63" s="180"/>
      <c r="N63" s="180">
        <f>'将来負担比率（分子）の構造'!M$44</f>
        <v>86</v>
      </c>
      <c r="O63" s="180"/>
      <c r="P63" s="180"/>
    </row>
    <row r="64" spans="1:16" x14ac:dyDescent="0.15">
      <c r="A64" s="180" t="s">
        <v>32</v>
      </c>
      <c r="B64" s="180">
        <f>'将来負担比率（分子）の構造'!I$43</f>
        <v>2021</v>
      </c>
      <c r="C64" s="180"/>
      <c r="D64" s="180"/>
      <c r="E64" s="180">
        <f>'将来負担比率（分子）の構造'!J$43</f>
        <v>1843</v>
      </c>
      <c r="F64" s="180"/>
      <c r="G64" s="180"/>
      <c r="H64" s="180">
        <f>'将来負担比率（分子）の構造'!K$43</f>
        <v>1631</v>
      </c>
      <c r="I64" s="180"/>
      <c r="J64" s="180"/>
      <c r="K64" s="180">
        <f>'将来負担比率（分子）の構造'!L$43</f>
        <v>1436</v>
      </c>
      <c r="L64" s="180"/>
      <c r="M64" s="180"/>
      <c r="N64" s="180">
        <f>'将来負担比率（分子）の構造'!M$43</f>
        <v>1389</v>
      </c>
      <c r="O64" s="180"/>
      <c r="P64" s="180"/>
    </row>
    <row r="65" spans="1:16" x14ac:dyDescent="0.15">
      <c r="A65" s="180" t="s">
        <v>31</v>
      </c>
      <c r="B65" s="180">
        <f>'将来負担比率（分子）の構造'!I$42</f>
        <v>50</v>
      </c>
      <c r="C65" s="180"/>
      <c r="D65" s="180"/>
      <c r="E65" s="180">
        <f>'将来負担比率（分子）の構造'!J$42</f>
        <v>33</v>
      </c>
      <c r="F65" s="180"/>
      <c r="G65" s="180"/>
      <c r="H65" s="180">
        <f>'将来負担比率（分子）の構造'!K$42</f>
        <v>303</v>
      </c>
      <c r="I65" s="180"/>
      <c r="J65" s="180"/>
      <c r="K65" s="180">
        <f>'将来負担比率（分子）の構造'!L$42</f>
        <v>300</v>
      </c>
      <c r="L65" s="180"/>
      <c r="M65" s="180"/>
      <c r="N65" s="180">
        <f>'将来負担比率（分子）の構造'!M$42</f>
        <v>279</v>
      </c>
      <c r="O65" s="180"/>
      <c r="P65" s="180"/>
    </row>
    <row r="66" spans="1:16" x14ac:dyDescent="0.15">
      <c r="A66" s="180" t="s">
        <v>30</v>
      </c>
      <c r="B66" s="180">
        <f>'将来負担比率（分子）の構造'!I$41</f>
        <v>5585</v>
      </c>
      <c r="C66" s="180"/>
      <c r="D66" s="180"/>
      <c r="E66" s="180">
        <f>'将来負担比率（分子）の構造'!J$41</f>
        <v>5610</v>
      </c>
      <c r="F66" s="180"/>
      <c r="G66" s="180"/>
      <c r="H66" s="180">
        <f>'将来負担比率（分子）の構造'!K$41</f>
        <v>5477</v>
      </c>
      <c r="I66" s="180"/>
      <c r="J66" s="180"/>
      <c r="K66" s="180">
        <f>'将来負担比率（分子）の構造'!L$41</f>
        <v>5408</v>
      </c>
      <c r="L66" s="180"/>
      <c r="M66" s="180"/>
      <c r="N66" s="180">
        <f>'将来負担比率（分子）の構造'!M$41</f>
        <v>5351</v>
      </c>
      <c r="O66" s="180"/>
      <c r="P66" s="180"/>
    </row>
    <row r="67" spans="1:16" x14ac:dyDescent="0.15">
      <c r="A67" s="180" t="s">
        <v>74</v>
      </c>
      <c r="B67" s="180" t="e">
        <f>NA()</f>
        <v>#N/A</v>
      </c>
      <c r="C67" s="180">
        <f>IF(ISNUMBER('将来負担比率（分子）の構造'!I$53), IF('将来負担比率（分子）の構造'!I$53 &lt; 0, 0, '将来負担比率（分子）の構造'!I$53), NA())</f>
        <v>2341</v>
      </c>
      <c r="D67" s="180" t="e">
        <f>NA()</f>
        <v>#N/A</v>
      </c>
      <c r="E67" s="180" t="e">
        <f>NA()</f>
        <v>#N/A</v>
      </c>
      <c r="F67" s="180">
        <f>IF(ISNUMBER('将来負担比率（分子）の構造'!J$53), IF('将来負担比率（分子）の構造'!J$53 &lt; 0, 0, '将来負担比率（分子）の構造'!J$53), NA())</f>
        <v>2125</v>
      </c>
      <c r="G67" s="180" t="e">
        <f>NA()</f>
        <v>#N/A</v>
      </c>
      <c r="H67" s="180" t="e">
        <f>NA()</f>
        <v>#N/A</v>
      </c>
      <c r="I67" s="180">
        <f>IF(ISNUMBER('将来負担比率（分子）の構造'!K$53), IF('将来負担比率（分子）の構造'!K$53 &lt; 0, 0, '将来負担比率（分子）の構造'!K$53), NA())</f>
        <v>1775</v>
      </c>
      <c r="J67" s="180" t="e">
        <f>NA()</f>
        <v>#N/A</v>
      </c>
      <c r="K67" s="180" t="e">
        <f>NA()</f>
        <v>#N/A</v>
      </c>
      <c r="L67" s="180">
        <f>IF(ISNUMBER('将来負担比率（分子）の構造'!L$53), IF('将来負担比率（分子）の構造'!L$53 &lt; 0, 0, '将来負担比率（分子）の構造'!L$53), NA())</f>
        <v>987</v>
      </c>
      <c r="M67" s="180" t="e">
        <f>NA()</f>
        <v>#N/A</v>
      </c>
      <c r="N67" s="180" t="e">
        <f>NA()</f>
        <v>#N/A</v>
      </c>
      <c r="O67" s="180">
        <f>IF(ISNUMBER('将来負担比率（分子）の構造'!M$53), IF('将来負担比率（分子）の構造'!M$53 &lt; 0, 0, '将来負担比率（分子）の構造'!M$53), NA())</f>
        <v>971</v>
      </c>
      <c r="P67" s="180" t="e">
        <f>NA()</f>
        <v>#N/A</v>
      </c>
    </row>
    <row r="70" spans="1:16" x14ac:dyDescent="0.15">
      <c r="A70" s="182" t="s">
        <v>75</v>
      </c>
      <c r="B70" s="182"/>
      <c r="C70" s="182"/>
      <c r="D70" s="182"/>
      <c r="E70" s="182"/>
      <c r="F70" s="182"/>
    </row>
    <row r="71" spans="1:16" x14ac:dyDescent="0.15">
      <c r="A71" s="183"/>
      <c r="B71" s="183" t="str">
        <f>基金残高に係る経年分析!F54</f>
        <v>H28</v>
      </c>
      <c r="C71" s="183" t="str">
        <f>基金残高に係る経年分析!G54</f>
        <v>H29</v>
      </c>
      <c r="D71" s="183" t="str">
        <f>基金残高に係る経年分析!H54</f>
        <v>H30</v>
      </c>
    </row>
    <row r="72" spans="1:16" x14ac:dyDescent="0.15">
      <c r="A72" s="183" t="s">
        <v>76</v>
      </c>
      <c r="B72" s="184">
        <f>基金残高に係る経年分析!F55</f>
        <v>300</v>
      </c>
      <c r="C72" s="184">
        <f>基金残高に係る経年分析!G55</f>
        <v>550</v>
      </c>
      <c r="D72" s="184">
        <f>基金残高に係る経年分析!H55</f>
        <v>580</v>
      </c>
    </row>
    <row r="73" spans="1:16" x14ac:dyDescent="0.15">
      <c r="A73" s="183" t="s">
        <v>77</v>
      </c>
      <c r="B73" s="184">
        <f>基金残高に係る経年分析!F56</f>
        <v>13</v>
      </c>
      <c r="C73" s="184">
        <f>基金残高に係る経年分析!G56</f>
        <v>13</v>
      </c>
      <c r="D73" s="184">
        <f>基金残高に係る経年分析!H56</f>
        <v>13</v>
      </c>
    </row>
    <row r="74" spans="1:16" x14ac:dyDescent="0.15">
      <c r="A74" s="183" t="s">
        <v>78</v>
      </c>
      <c r="B74" s="184">
        <f>基金残高に係る経年分析!F57</f>
        <v>660</v>
      </c>
      <c r="C74" s="184">
        <f>基金残高に係る経年分析!G57</f>
        <v>939</v>
      </c>
      <c r="D74" s="184">
        <f>基金残高に係る経年分析!H57</f>
        <v>807</v>
      </c>
    </row>
  </sheetData>
  <sheetProtection algorithmName="SHA-512" hashValue="4szGB+6mhjzd88q5B6ye66duAWh0z/uStyKOY5A8pzYMgmE4hqsNfFOFnWL5XuOyt2AI/oUGIv2BHIHt3FjzNQ==" saltValue="xST3/QE1tShkaNvVIo22KA==" spinCount="100000" sheet="1" objects="1" scenarios="1"/>
  <phoneticPr fontId="2"/>
  <pageMargins left="0.78700000000000003" right="0.78700000000000003" top="0.98399999999999999" bottom="0.98399999999999999" header="0.51200000000000001" footer="0.51200000000000001"/>
  <pageSetup paperSize="9" orientation="portrait" verticalDpi="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17</vt:i4>
      </vt:variant>
    </vt:vector>
  </HeadingPairs>
  <TitlesOfParts>
    <vt:vector size="17"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公会計指標分析・財政指標組合せ分析表</vt:lpstr>
      <vt:lpstr>施設類型別ストック情報分析表①</vt:lpstr>
      <vt:lpstr>施設類型別ストック情報分析表②</vt:lpstr>
      <vt:lpstr>データシート</vt:lpstr>
    </vt:vector>
  </TitlesOfParts>
  <Manager>財務調査課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齋藤 旬矢</cp:lastModifiedBy>
  <cp:lastPrinted>2020-09-07T23:25:46Z</cp:lastPrinted>
  <dcterms:created xsi:type="dcterms:W3CDTF">2020-02-10T03:32:29Z</dcterms:created>
  <dcterms:modified xsi:type="dcterms:W3CDTF">2020-09-24T07:51:36Z</dcterms:modified>
  <cp:category/>
</cp:coreProperties>
</file>